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EP - Paraguay\6th submission\"/>
    </mc:Choice>
  </mc:AlternateContent>
  <xr:revisionPtr revIDLastSave="0" documentId="13_ncr:1_{3BB58587-EA81-48FA-8E21-8C639F8F7DA0}" xr6:coauthVersionLast="47" xr6:coauthVersionMax="47" xr10:uidLastSave="{00000000-0000-0000-0000-000000000000}"/>
  <bookViews>
    <workbookView xWindow="20370" yWindow="-120" windowWidth="29040" windowHeight="15840" xr2:uid="{00000000-000D-0000-FFFF-FFFF00000000}"/>
  </bookViews>
  <sheets>
    <sheet name="Overview" sheetId="1" r:id="rId1"/>
    <sheet name="Financial Data" sheetId="23" r:id="rId2"/>
    <sheet name="ESP Compliance" sheetId="12" r:id="rId3"/>
    <sheet name="Risk Assesment" sheetId="4" r:id="rId4"/>
    <sheet name="GP Compliance" sheetId="13" r:id="rId5"/>
    <sheet name="ESP and GP Guidance notes" sheetId="14" r:id="rId6"/>
    <sheet name="Rating" sheetId="5" r:id="rId7"/>
    <sheet name="Project Indicators" sheetId="22" r:id="rId8"/>
    <sheet name="Results Tracker" sheetId="11" r:id="rId9"/>
    <sheet name="Lessons Learned" sheetId="9" r:id="rId10"/>
    <sheet name="Hoja5" sheetId="20" state="hidden" r:id="rId11"/>
  </sheets>
  <externalReferences>
    <externalReference r:id="rId12"/>
    <externalReference r:id="rId13"/>
  </externalReferences>
  <definedNames>
    <definedName name="_xlnm._FilterDatabase" localSheetId="6" hidden="1">Rating!#REF!</definedName>
    <definedName name="AcuerdoPCA">"AcuerdoPCA"</definedName>
    <definedName name="AcuerdoPCA_ID">'Risk Assesment'!$E$20</definedName>
    <definedName name="iincome" localSheetId="2">#REF!</definedName>
    <definedName name="iincome" localSheetId="1">#REF!</definedName>
    <definedName name="iincome">#REF!</definedName>
    <definedName name="income" localSheetId="2">#REF!</definedName>
    <definedName name="income" localSheetId="1">#REF!</definedName>
    <definedName name="income" localSheetId="8">#REF!</definedName>
    <definedName name="income">#REF!</definedName>
    <definedName name="incomelevel" localSheetId="1">#REF!</definedName>
    <definedName name="incomelevel">'Results Tracker'!$E$141:$E$143</definedName>
    <definedName name="info" localSheetId="1">#REF!</definedName>
    <definedName name="info">'Results Tracker'!$E$160:$E$162</definedName>
    <definedName name="Month">[1]Dropdowns!$G$2:$G$13</definedName>
    <definedName name="overalleffect" localSheetId="1">#REF!</definedName>
    <definedName name="overalleffect">'Results Tracker'!$D$160:$D$162</definedName>
    <definedName name="physicalassets" localSheetId="1">#REF!</definedName>
    <definedName name="physicalassets">'Results Tracker'!$J$160:$J$168</definedName>
    <definedName name="_xlnm.Print_Area" localSheetId="1">'Financial Data'!#REF!</definedName>
    <definedName name="_xlnm.Print_Area" localSheetId="6">Rating!$A$1:$M$65</definedName>
    <definedName name="_xlnm.Print_Area" localSheetId="3">'Risk Assesment'!$B$1:$G$40</definedName>
    <definedName name="quality" localSheetId="1">#REF!</definedName>
    <definedName name="quality">'Results Tracker'!$B$151:$B$155</definedName>
    <definedName name="question" localSheetId="1">#REF!</definedName>
    <definedName name="question">'Results Tracker'!$F$151:$F$153</definedName>
    <definedName name="responses" localSheetId="1">#REF!</definedName>
    <definedName name="responses">'Results Tracker'!$C$151:$C$155</definedName>
    <definedName name="state" localSheetId="1">#REF!</definedName>
    <definedName name="state">'Results Tracker'!$I$155:$I$157</definedName>
    <definedName name="type1" localSheetId="1">'[2]Results Tracker'!$G$146:$G$149</definedName>
    <definedName name="type1">'Results Tracker'!$G$151:$G$154</definedName>
    <definedName name="Year">[1]Dropdowns!$H$2:$H$36</definedName>
    <definedName name="yesno" localSheetId="1">#REF!</definedName>
    <definedName name="yesno">'Results Tracker'!$E$147:$E$148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64" i="23" l="1"/>
  <c r="AG64" i="23"/>
  <c r="S64" i="23"/>
  <c r="R64" i="23"/>
  <c r="Q64" i="23"/>
  <c r="P64" i="23"/>
  <c r="N64" i="23"/>
  <c r="Z60" i="23"/>
  <c r="Z58" i="23"/>
  <c r="N42" i="23"/>
  <c r="F42" i="23"/>
  <c r="N40" i="23"/>
  <c r="Z34" i="23"/>
  <c r="Z36" i="23" s="1"/>
  <c r="AO28" i="23"/>
  <c r="AG28" i="23"/>
  <c r="N28" i="23"/>
  <c r="F28" i="23"/>
  <c r="N25" i="23"/>
  <c r="Y12"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tc={AA6C7AD3-E0DE-4116-919D-097DAA5D6487}</author>
    <author>tc={63444924-13E4-48CD-B36E-48A4238D035E}</author>
  </authors>
  <commentList>
    <comment ref="K21" authorId="0" shapeId="0" xr:uid="{AA6C7AD3-E0DE-4116-919D-097DAA5D6487}">
      <text>
        <t>[Threaded comment]
Your version of Excel allows you to read this threaded comment; however, any edits to it will get removed if the file is opened in a newer version of Excel. Learn more: https://go.microsoft.com/fwlink/?linkid=870924
Comment:
    We do not have a number of indirect beneficiaries. Since communitarian measures are to all community, the direct number includes all community members when communitarian adaptation measures have been taken,</t>
      </text>
    </comment>
    <comment ref="J23" authorId="1" shapeId="0" xr:uid="{63444924-13E4-48CD-B36E-48A4238D035E}">
      <text>
        <t>[Threaded comment]
Your version of Excel allows you to read this threaded comment; however, any edits to it will get removed if the file is opened in a newer version of Excel. Learn more: https://go.microsoft.com/fwlink/?linkid=870924
Comment:
    We do not have an exact number of young people. We used the birth rate in the region to estimate that a minimun of 30% of beneficiaries are children or youth.</t>
      </text>
    </comment>
  </commentList>
</comments>
</file>

<file path=xl/sharedStrings.xml><?xml version="1.0" encoding="utf-8"?>
<sst xmlns="http://schemas.openxmlformats.org/spreadsheetml/2006/main" count="2598" uniqueCount="1171">
  <si>
    <t>Project Performance Report (PPR3)*</t>
  </si>
  <si>
    <r>
      <rPr>
        <i/>
        <sz val="9"/>
        <color theme="1"/>
        <rFont val="Times New Roman"/>
        <family val="1"/>
      </rPr>
      <t>* Refers to both projects and programs</t>
    </r>
    <r>
      <rPr>
        <sz val="11"/>
        <color theme="1"/>
        <rFont val="Times New Roman"/>
        <family val="1"/>
      </rPr>
      <t xml:space="preserve"> </t>
    </r>
  </si>
  <si>
    <t>Period of Report (Dates)</t>
  </si>
  <si>
    <t>From 11/04/2021 to 30/04/2022</t>
  </si>
  <si>
    <t xml:space="preserve">Project Title: </t>
  </si>
  <si>
    <t xml:space="preserve">Ecosystem-based Approaches for Reducing the Vulnerability of Food Security to the Impacts of Climate Change in the Chaco Region of Paraguay </t>
  </si>
  <si>
    <t>vulnerabilidad de la seguridad alimentaria a los efectos del cambio climático en la región del</t>
  </si>
  <si>
    <t>Chaco en Paraguay</t>
  </si>
  <si>
    <t xml:space="preserve">Project Summary: </t>
  </si>
  <si>
    <t>The goal of this project is to reduce the vulnerability of the population (selected family agriculture producers and indigenous communities) of the Chaco Region of Paraguay to the impacts of climate change on food security. 
In order to do so, the project plans to address the main barriers for adaptation in the selected region. Specifically, the project would seek to i) improve information and knowledge for climate resilience; ii) implement concrete cost-effective on-the-ground adaptation measures; and iii) strengthen the institutional capacities to adequately address climate change adaptation issues. 
The project would be organized accordingly in three components: i) Knowledge management on vulnerability and climate change resiliency improved; ii) adaptive capacity in rural areas of greatest vulnerability strengthened through concrete agro-ecosystem based adaptation measures; and iii) capacity development and awareness to upscale effective implementation of adaptation measures at the national and local levels.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</si>
  <si>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</si>
  <si>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</si>
  <si>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</si>
  <si>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</si>
  <si>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</si>
  <si>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</si>
  <si>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</si>
  <si>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</si>
  <si>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</si>
  <si>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PRY/MIE/Food/2012/1</t>
  </si>
  <si>
    <t>Afghanistan</t>
  </si>
  <si>
    <t>FP</t>
  </si>
  <si>
    <t>Yes</t>
  </si>
  <si>
    <t>Biodiversity</t>
  </si>
  <si>
    <t>U</t>
  </si>
  <si>
    <t>BD-SP1-PA Financing</t>
  </si>
  <si>
    <t>1: Arid &amp; semi-arid ecosystems</t>
  </si>
  <si>
    <t>Implementing Entity (IE) [name]:</t>
  </si>
  <si>
    <t>United Nations Environment Programme - UNEP</t>
  </si>
  <si>
    <t>Albania</t>
  </si>
  <si>
    <t>MSP</t>
  </si>
  <si>
    <t>No</t>
  </si>
  <si>
    <t>Climate Change Adaptation</t>
  </si>
  <si>
    <t>S</t>
  </si>
  <si>
    <t>BD-SP2-Marine PA</t>
  </si>
  <si>
    <t>2: Coastal, marine &amp; freshwater ecosystems</t>
  </si>
  <si>
    <t>Type of IE:</t>
  </si>
  <si>
    <t>Multilateral Implementation Agency</t>
  </si>
  <si>
    <t>Algeria</t>
  </si>
  <si>
    <t>EA</t>
  </si>
  <si>
    <t>Climate Change Mitigation</t>
  </si>
  <si>
    <t>MU</t>
  </si>
  <si>
    <t>BD-SP3-PA Networks</t>
  </si>
  <si>
    <t>3: Forest ecosystems</t>
  </si>
  <si>
    <t xml:space="preserve">Country(ies): </t>
  </si>
  <si>
    <t>Paraguay</t>
  </si>
  <si>
    <t>Angola</t>
  </si>
  <si>
    <t>International Waters</t>
  </si>
  <si>
    <t>Good</t>
  </si>
  <si>
    <t>BD-SP5-Markets</t>
  </si>
  <si>
    <t>13: Conservation and Sustainable Use of Biological Diversity Important to Agriculture</t>
  </si>
  <si>
    <t>Relevant Geographic Points (i.e. cities, villages, bodies of water):</t>
  </si>
  <si>
    <t xml:space="preserve">The project is implemented in the Western Region of Paraguay, known as Paraguayan Chaco. Intervention zones include the communities of General Diaz, Pozo Hondo and the indigenous community of Campo Loa in the district of Mariscal Estigarribia in the Department of Boquerón. Other areas of intervention are the communities of Toro Pampa, San Carlos and Maria Auxiliadora in the Fuerte Olimpo District. In the Department of Alto Paraguay, the intervention zones include the fishing communities of Bahia Negra, the indigenous community of Karcha Bahlut and the Sierra León in the District of Bahia Negra.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</si>
  <si>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</si>
  <si>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</si>
  <si>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</si>
  <si>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</si>
  <si>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</si>
  <si>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</si>
  <si>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</si>
  <si>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</si>
  <si>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</si>
  <si>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</si>
  <si>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</si>
  <si>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</si>
  <si>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</si>
  <si>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</si>
  <si>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</si>
  <si>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</si>
  <si>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</si>
  <si>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</si>
  <si>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</si>
  <si>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</si>
  <si>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</si>
  <si>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</si>
  <si>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</si>
  <si>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</si>
  <si>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</si>
  <si>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</si>
  <si>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</si>
  <si>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</si>
  <si>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 xml:space="preserve">List (only) inception report/ extension request(s)/ MTR that have been prepared for the project and provide date(s) of submission for each.                                                        </t>
  </si>
  <si>
    <t>Cyprus</t>
  </si>
  <si>
    <t>Czech Republic</t>
  </si>
  <si>
    <t>List the Website address (URL) of project</t>
  </si>
  <si>
    <t>Under construction</t>
  </si>
  <si>
    <t>Democratic People's Republic of Korea</t>
  </si>
  <si>
    <t>Denmark</t>
  </si>
  <si>
    <t xml:space="preserve">Project contacts:  </t>
  </si>
  <si>
    <t>Djibouti</t>
  </si>
  <si>
    <t>National/Regional Project Manager/Coordinator</t>
  </si>
  <si>
    <t>Dominica</t>
  </si>
  <si>
    <t xml:space="preserve">Name: </t>
  </si>
  <si>
    <t>Marta Moneo  - Programme Officer / Climate Change Unit /UNEP</t>
  </si>
  <si>
    <t>Dominican Republic</t>
  </si>
  <si>
    <t xml:space="preserve">Email: </t>
  </si>
  <si>
    <t>marta.moneo@un.org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</si>
  <si>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</si>
  <si>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</si>
  <si>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</si>
  <si>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</si>
  <si>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</si>
  <si>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Ulises Lovera Gaona</t>
  </si>
  <si>
    <t>Equatoral Guinea</t>
  </si>
  <si>
    <t>ulises.lovera@mades.gov.py</t>
  </si>
  <si>
    <t>Eritrea</t>
  </si>
  <si>
    <t>Estonia</t>
  </si>
  <si>
    <t>Implementing Entity</t>
  </si>
  <si>
    <t>Ethiopia</t>
  </si>
  <si>
    <t>Jacqueline Alvarez- Regional Director / Latin America and the Caribbean Office / UNEP</t>
  </si>
  <si>
    <t>Fiji</t>
  </si>
  <si>
    <t>jacqueline.alvarez@un.org</t>
  </si>
  <si>
    <t>Finland</t>
  </si>
  <si>
    <t>France</t>
  </si>
  <si>
    <t>Gambia</t>
  </si>
  <si>
    <t>Gustavo Mañez - Climate Change Coordinator / Latin America and the Caribbean Office/ UNEP</t>
  </si>
  <si>
    <t>Georgia</t>
  </si>
  <si>
    <t>gustavo.manez@un.org</t>
  </si>
  <si>
    <t>Germany</t>
  </si>
  <si>
    <t>Ghana</t>
  </si>
  <si>
    <t>Greece</t>
  </si>
  <si>
    <t>María Carolina Chiappara  - Fund Management Officer / Latin America and the Caribbean Office / UNEP</t>
  </si>
  <si>
    <t>Grenada</t>
  </si>
  <si>
    <t>carolina.chiappara@un.org</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</si>
  <si>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</si>
  <si>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</si>
  <si>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</si>
  <si>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</si>
  <si>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</si>
  <si>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</si>
  <si>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</si>
  <si>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</si>
  <si>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</si>
  <si>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</si>
  <si>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</si>
  <si>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</si>
  <si>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</si>
  <si>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</si>
  <si>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</si>
  <si>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</si>
  <si>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</si>
  <si>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</si>
  <si>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</si>
  <si>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</si>
  <si>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</si>
  <si>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</si>
  <si>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</si>
  <si>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</si>
  <si>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</si>
  <si>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</si>
  <si>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</si>
  <si>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</si>
  <si>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</si>
  <si>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</si>
  <si>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</si>
  <si>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</si>
  <si>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</si>
  <si>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</si>
  <si>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</si>
  <si>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</si>
  <si>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</si>
  <si>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</si>
  <si>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</si>
  <si>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</si>
  <si>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</si>
  <si>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</si>
  <si>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</si>
  <si>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</si>
  <si>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</si>
  <si>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</si>
  <si>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</si>
  <si>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</si>
  <si>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</si>
  <si>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</si>
  <si>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</si>
  <si>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</si>
  <si>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</si>
  <si>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</si>
  <si>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</si>
  <si>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</si>
  <si>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</si>
  <si>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</si>
  <si>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</si>
  <si>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</si>
  <si>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</si>
  <si>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</si>
  <si>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</si>
  <si>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</si>
  <si>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</si>
  <si>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</si>
  <si>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</si>
  <si>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</si>
  <si>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</si>
  <si>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</si>
  <si>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</si>
  <si>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</si>
  <si>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</si>
  <si>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</si>
  <si>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</si>
  <si>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</si>
  <si>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</si>
  <si>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</si>
  <si>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</si>
  <si>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</si>
  <si>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</si>
  <si>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</si>
  <si>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</si>
  <si>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</si>
  <si>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</si>
  <si>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</si>
  <si>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</si>
  <si>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</si>
  <si>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</si>
  <si>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</si>
  <si>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</si>
  <si>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</si>
  <si>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</si>
  <si>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</si>
  <si>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</si>
  <si>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</si>
  <si>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</si>
  <si>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</si>
  <si>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</si>
  <si>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</si>
  <si>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</si>
  <si>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</si>
  <si>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</si>
  <si>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</si>
  <si>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</si>
  <si>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</si>
  <si>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</si>
  <si>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</si>
  <si>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</si>
  <si>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</si>
  <si>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</si>
  <si>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</si>
  <si>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</si>
  <si>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</si>
  <si>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</si>
  <si>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</si>
  <si>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</si>
  <si>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</si>
  <si>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</si>
  <si>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</si>
  <si>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</si>
  <si>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</si>
  <si>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</si>
  <si>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t>
  </si>
  <si>
    <t>0,00</t>
  </si>
  <si>
    <t>Financial information PPR 1:  cumulative from project start to 04/30/2020</t>
  </si>
  <si>
    <t>Financial information PPR 2:  cumulative from project start to 04/30/2021</t>
  </si>
  <si>
    <t>Financial information PPR 3:  cumulative from project start to [04/30/2022]</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</si>
  <si>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</si>
  <si>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</si>
  <si>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</si>
  <si>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</si>
  <si>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04/30/2020</t>
  </si>
  <si>
    <t>Estimated cumulative total disbursement as of [04/30/2021]</t>
  </si>
  <si>
    <t>Estimated cumulative total disbursement as of 04/30/2022</t>
  </si>
  <si>
    <r>
      <t xml:space="preserve">UNEP expenditures (reporting period only): $ 281,623.34
</t>
    </r>
    <r>
      <rPr>
        <b/>
        <sz val="11"/>
        <color rgb="FFFF0000"/>
        <rFont val="Times New Roman"/>
        <family val="1"/>
      </rPr>
      <t>Cumulative amount disbursed to Investigacion para el Desarrollo: $ 225,000
Total expenses: $ 130,992</t>
    </r>
    <r>
      <rPr>
        <b/>
        <sz val="11"/>
        <color rgb="FF000000"/>
        <rFont val="Times New Roman"/>
        <family val="1"/>
      </rPr>
      <t xml:space="preserve">
</t>
    </r>
    <r>
      <rPr>
        <b/>
        <sz val="11"/>
        <color rgb="FFFF0000"/>
        <rFont val="Times New Roman"/>
        <family val="1"/>
      </rPr>
      <t>Unspent amount: $94,008</t>
    </r>
  </si>
  <si>
    <t>Estimated cumulative total disbursement as of [enter Date]</t>
  </si>
  <si>
    <t>Add any comments on AF Grant Funds. (word limit=200)</t>
  </si>
  <si>
    <r>
      <rPr>
        <sz val="11"/>
        <color rgb="FF000000"/>
        <rFont val="Times New Roman"/>
        <family val="1"/>
      </rPr>
      <t xml:space="preserve">Total Disbusements as of April 30, 2020: $155,161                                  Total Committed as of April 30, 2020: $178,210  </t>
    </r>
    <r>
      <rPr>
        <b/>
        <sz val="11"/>
        <color indexed="8"/>
        <rFont val="Times New Roman"/>
        <family val="1"/>
      </rPr>
      <t xml:space="preserve">                                   Total expenditures as of April 30, 2020: $333,371</t>
    </r>
  </si>
  <si>
    <r>
      <t xml:space="preserve">Total Disbusements as of April 30, 2020: $279,405                                  Total Committed as of April 30, 2020: $511,365                                   </t>
    </r>
    <r>
      <rPr>
        <b/>
        <sz val="11"/>
        <color indexed="8"/>
        <rFont val="Times New Roman"/>
        <family val="1"/>
      </rPr>
      <t>Total expenditures as of April 30, 2021: $790,766</t>
    </r>
  </si>
  <si>
    <r>
      <rPr>
        <sz val="11"/>
        <color rgb="FF000000"/>
        <rFont val="Times New Roman"/>
      </rPr>
      <t xml:space="preserve">    Reporting Period only (April 2021-April 2022)
</t>
    </r>
    <r>
      <rPr>
        <b/>
        <sz val="11"/>
        <color rgb="FF000000"/>
        <rFont val="Times New Roman"/>
      </rPr>
      <t xml:space="preserve">UNEP Total expenditures as of April 30, 2022: $281.623,34
</t>
    </r>
    <r>
      <rPr>
        <b/>
        <u/>
        <sz val="11"/>
        <color rgb="FFFF0000"/>
        <rFont val="Times New Roman"/>
      </rPr>
      <t xml:space="preserve"> Investigacion para el Desarrollo
</t>
    </r>
    <r>
      <rPr>
        <sz val="11"/>
        <color rgb="FFFF0000"/>
        <rFont val="Times New Roman"/>
      </rPr>
      <t>Uncommitted amount pending of disbursement: $ 225,000
(Investigacion para el Desarrollo total amount: $ 450,000)</t>
    </r>
  </si>
  <si>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</si>
  <si>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</si>
  <si>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</si>
  <si>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</si>
  <si>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</si>
  <si>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</si>
  <si>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 Studies to identify the best adaptation practices, developed and disseminated to decision makers, stakeholders and the general public</t>
  </si>
  <si>
    <t>1.1 Detailed mapping of ecosystems, including agro-ecological zones, water resources, forests and other ecosystems</t>
  </si>
  <si>
    <t>Output 1.2. Climate change vulnerability assessments to inform decision-making and guide adaptation planning, prepared and disseminated to decision makers, stakeholders and the general public.</t>
  </si>
  <si>
    <t xml:space="preserve"> 1.2 Information and monitoring system for agro-climatic risk assessment </t>
  </si>
  <si>
    <t>Output 1.3. Protocol for the implementation of best practices in forest management, the hunting calendar for indigenous communities, agroecological agriculture and small-scale silvopastoral farming in rural and indigenous communities, developed and made available to sub-national governments and members of the community to inform in decision-making (specialized chapters by topic).</t>
  </si>
  <si>
    <t xml:space="preserve"> 1.3 Assessment of the vulnerability to climate change of specific plants and animals used as food source.  </t>
  </si>
  <si>
    <t>Output 1.4. New meteorological stations are installed and the required studies are prepared to conduct an agroclimatic risks assessment to inform decision-making by the  community members and sub-national governments. (climatic projections over 30 years, soil study, 4 animal categories, 4 plant categories, etc.)</t>
  </si>
  <si>
    <t xml:space="preserve"> 1.4 Study of the Ecology, Management and Nutritional components of Algarrobo and Viñal (Prosopis spp.) </t>
  </si>
  <si>
    <t>Output 2.1. Community adaptation plans developed alongside community members and integrated into sub-national planning instruments to guide decision-making.</t>
  </si>
  <si>
    <t xml:space="preserve"> 1.5 Research on traditional practices that contribute to climate resilience </t>
  </si>
  <si>
    <t>Output 2.2.Technical assistance provided and inputs distributed to members of selected communities to implement concrete adaptation measures that facilitate ecosystem-based approaches</t>
  </si>
  <si>
    <t xml:space="preserve">1.6 Development of specific protocols for the implementation of good practices in forest management and agriculture on farming and indigenous peoples communities.  </t>
  </si>
  <si>
    <t>Output 3.1. Training plan for MADES, associated institutions at the national level especially the DNCC (ministries and agencies, including, among others, MAG and INFONA), sub-national and the general public, on the integration of climate compatible development and prevention and risk management in all sectors.</t>
  </si>
  <si>
    <t xml:space="preserve">1.7 Elaboration of an analysis of incentives and disincentives for the adoption of climate-resilient agricultural practices in El Chaco region </t>
  </si>
  <si>
    <t>Output 3.2. The lessons learned have been systematized and shared with government specialists at the national, sub-national and general public levels.</t>
  </si>
  <si>
    <t xml:space="preserve">1.8 General vulnerability and impact assessment for the targeted communities </t>
  </si>
  <si>
    <t>Project Management Costs</t>
  </si>
  <si>
    <t>2.1 Participatory development of integrated adaptation plans with an ecosystem-based approach</t>
  </si>
  <si>
    <t>2.2.1 Training and exchange of knowledge among stakeholders.</t>
  </si>
  <si>
    <t>2.2.2 Extension services and acces to inputs for the conservation and restoration of forests.</t>
  </si>
  <si>
    <t>TOTAL</t>
  </si>
  <si>
    <t>2.2.3 Extension services and acces to inputs for agro-ecological production in farming and livestock, including agroforestry, apiculture, community seed banks and silvopastoral management</t>
  </si>
  <si>
    <t xml:space="preserve">2.2.4 Implementation of improvements in the efficient use, catchment, harvesting and storage of rainwater </t>
  </si>
  <si>
    <t>PLANNED EXPENDITURE SCHEDULE</t>
  </si>
  <si>
    <t>3.1 National level: Detailed training plan for SEAM  and partner agencies at national level on mainstreaming climate compatible development across sectors</t>
  </si>
  <si>
    <t>List outputs planned and corresponding projected cost for the upcoming reporting period</t>
  </si>
  <si>
    <t>PROJECTED COST</t>
  </si>
  <si>
    <t>Est. Completion Date</t>
  </si>
  <si>
    <t>3.2 Local level: Training plan for partner agencies at local level  (including but not limited to departmental and municipal governments)</t>
  </si>
  <si>
    <t>Committed expenditure</t>
  </si>
  <si>
    <t>3.3 Identification, systematization and exchange of lessons learned of the project</t>
  </si>
  <si>
    <t>Output 1.1. Studies to identify the best adaptation practices, developed and disseminated to decision makers, stakeholders and the general public.</t>
  </si>
  <si>
    <t>September 2020</t>
  </si>
  <si>
    <t>July 2021</t>
  </si>
  <si>
    <t>Project Execution Costs: Project Management</t>
  </si>
  <si>
    <t>July 2020</t>
  </si>
  <si>
    <t>Total Project Costs</t>
  </si>
  <si>
    <t>Project Cycle Management Fee charged by the Implementing Agency</t>
  </si>
  <si>
    <t>October 2020</t>
  </si>
  <si>
    <t>Output 2.2.Technical assistance provided and inputs distributed to members of selected communities to implement concrete adaptation measures that facilitate ecosystem-based approaches.</t>
  </si>
  <si>
    <t>March 2021</t>
  </si>
  <si>
    <t>Project Management Costs: Committed Contract service - Drivers</t>
  </si>
  <si>
    <t>May 2021</t>
  </si>
  <si>
    <t>Planned expenditure schedule</t>
  </si>
  <si>
    <t>Project Management Costs: Travel related services/ vehicle/Personnel Staff</t>
  </si>
  <si>
    <t>December 2021</t>
  </si>
  <si>
    <t>Project Management Costs: vehicle/Personnel Staff</t>
  </si>
  <si>
    <t>April 2022</t>
  </si>
  <si>
    <t>Total Committed as of April 30, 2020</t>
  </si>
  <si>
    <t>Total Committed as of April 30, 2021</t>
  </si>
  <si>
    <t>1.2 Information and monitoring system for agro-climatic risk assessment</t>
  </si>
  <si>
    <t>Execution Modality</t>
  </si>
  <si>
    <t xml:space="preserve">1.3 Assessment of the vulnerability to climate change of specific plants and animals used as food source. </t>
  </si>
  <si>
    <t>UNEP direct exec.</t>
  </si>
  <si>
    <t>UNDP services</t>
  </si>
  <si>
    <t>Local partner execution PCA I</t>
  </si>
  <si>
    <t>Local Partner execution PCA II</t>
  </si>
  <si>
    <t>1.4 Study of the Ecology, Management and Nutritional components of Algarrobo and Viñal (Prosopis spp.)</t>
  </si>
  <si>
    <t>Output 1.1 Studies for the identification of best adaptation practices: Detailed mapping of ecosystems, including agro-ecological zones, water resources, forest and other ecosystems</t>
  </si>
  <si>
    <t>April 21</t>
  </si>
  <si>
    <t>-</t>
  </si>
  <si>
    <t>Output 1.1 Studies for the identification of bet adaptation practices: Study of the ecology, management and nutritional components of algarrobo (Prosopis spp)</t>
  </si>
  <si>
    <t xml:space="preserve">1.6 Development of specific protocols for the implementation of good practices in forest management and agriculture on farming and indigenous peoples communities. </t>
  </si>
  <si>
    <t xml:space="preserve">Output 1.1 Studies for the identification of best adaptation practices: Research on traditional practices that contribute to climate resilience. </t>
  </si>
  <si>
    <t>Output 1.1 Studies for the identification of best adaptation practices: Elaboration of an analysis of incentives and disincentives for the adoption of climate-resilient agricultural practices in the Chaco region.</t>
  </si>
  <si>
    <t>Output 1.2 Climate change vulnerability assessments to inform decision making and guide adaptation planning developed and disseminated with decision makers, stakeholders and the general public.</t>
  </si>
  <si>
    <t>Output 1.3. The protocol for the implementation of good practices in forest management, the hunting calendar for indigenous communities, agroecological agriculture and small-scale silvopastoral livestock in rural and indigenous communities, is prepared and made available to subnational governments and members. community to inform decision-making (specialized chapters by topic).</t>
  </si>
  <si>
    <t>Output 1.4 New meteorological stations are installed and the necessary studies are prepared to carry out an agroclimatic risk assessment to inform decision-making by community members and sub-national governments: instalation of 5 meteorological stations</t>
  </si>
  <si>
    <t>Output 1.4 New meteorological stations are installed and the necessary studies are prepared to carry out an agroclimatic risk assessment to inform decision-making by community members and sub-national governments: Evaluation of the vulnerability to climate change of specific plants and animals used as a food source.</t>
  </si>
  <si>
    <t>Output 2.1 Development of adaptation community plans with ecosystem-based approach</t>
  </si>
  <si>
    <t>Output 2.2 Implementation of adaptation community plans (technical assistance and inputs to implement concret adaptation measures favoring an ecosystem-based approach)</t>
  </si>
  <si>
    <t>December 20</t>
  </si>
  <si>
    <t>Output 3.1 Training plan for MADES and partner agencies at national level  on mainstreaming climate compatible development across sectors.</t>
  </si>
  <si>
    <t>Output 3.2 Local level training plan for partner agencies at local level (including but limited to departmental and municipal governments)</t>
  </si>
  <si>
    <t>Output 3.3 Identification, systematization and exchange of lessons learned of the project</t>
  </si>
  <si>
    <t>December 21</t>
  </si>
  <si>
    <t>Total Planned expenditures schedule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</si>
  <si>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</si>
  <si>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</si>
  <si>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</si>
  <si>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</si>
  <si>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Disbursement 3 AF: 1.445.345</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</si>
  <si>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</si>
  <si>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</si>
  <si>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</si>
  <si>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</si>
  <si>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</si>
  <si>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</si>
  <si>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</si>
  <si>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</si>
  <si>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</si>
  <si>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</si>
  <si>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</si>
  <si>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</si>
  <si>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</si>
  <si>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</si>
  <si>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Lack of integration of the environmental and social issues in the sub-projects</t>
  </si>
  <si>
    <t>Realization of ESIA or E&amp;S impact notice of the sub-projects</t>
  </si>
  <si>
    <t>Number of ESIA or E&amp;S impact notice of the sub-projects designed in compliance with the E&amp;S national regulation and AF’s ESP</t>
  </si>
  <si>
    <t>The project has not yet built infrastructure of a size that requires ESIA according to domestic law. The project is in constant communication with the Ministry of Environment and will conduct Environmental Impact Assessments (or Environmental Social Impact Assessments) when adaptation measures such as water pits, which involve soil removal, are identified and approved by the PMU, UNEP, and the Ministry of Environment.</t>
  </si>
  <si>
    <t>Ensure that the planning of sub-projects integrates the active participation of the communities and aspects of social and environmental compliance in accordance with current legislation.</t>
  </si>
  <si>
    <t>Insufficient capacity of stakeholders to manage environmental and social issues in accordance with the national legislation and the AF’s principles. These include the Environmental Impact Assessment (EIA) Law 294/93, Law No. 422/73 (Forest law) and Resolution 2242/06 approving the list of protected species of wildlife threatened of extinction.</t>
  </si>
  <si>
    <t>Training sessions in environmental and social management, monitoring and evaluation will be conducted as part of the training activities included in components 2 and 3</t>
  </si>
  <si>
    <t>Number of training sessions in environmental and social
management, monitoring and evaluation</t>
  </si>
  <si>
    <t>No training sessions have been conducted during the reported period. Nevertheless, a training plan will be designed and training sessions are expected to be conducted in 2023.</t>
  </si>
  <si>
    <t>Even if the project complies with environmental law that requires environmental permits for large soil movements, local governments and other key players may continue to fail to do so.</t>
  </si>
  <si>
    <t>The project will train key stakeholders and municipalities in the area of influence to raise awareness of the importance of compliance with environmental laws and procedures.</t>
  </si>
  <si>
    <t>2 - Access and equity</t>
  </si>
  <si>
    <t>Given that the beneficiaries are poor people who are not often integrated in the decision-making process, there could be risk of insufficient access of the project resources by these persons.</t>
  </si>
  <si>
    <t>Clear and transparent criteria for eligibility of the projects beneficiaries will be applied, including for the selection of participants in the training sessions to be organized.</t>
  </si>
  <si>
    <t>Level of applying the clear and transparent criteria for eligibility of the projects beneficiaries.
Level of applying the fair criteria for selection of participants in the training sessions organized.
Effectiveness of the project
communication system</t>
  </si>
  <si>
    <t>The monitoring of the project's environmental and social safeguards has been done to reduce social risks during implementation. 
All community members regardless of gender, age or disability are considered recipients of project benefits. Participatory community workshops have been held seeking gender inclusion and inviting women to participate.
At the same time, the PMU requested the monitoring of environmental and social safeguards to the local ID partner during the fieldwork for data collection in studies of Component 1. It was agreed they are going to conduct separate focus groups with women when possible to include their voices during data collection.
Similarly, at the time of reporting, local technicians are being trained in  Project Environmental and Social Safeguards to continue minimizing the risks of inequity of the project towards the beneficiaries.</t>
  </si>
  <si>
    <t>It is possible that people with disabilities are not included in focus groups or interviews.</t>
  </si>
  <si>
    <t>Invitations to workshops are done specifying women, the elderly, the young, and people with disabilities can and must attend if they want.</t>
  </si>
  <si>
    <t>Meeting minutes PMU-local partner ID</t>
  </si>
  <si>
    <t>Local partner ID measures regarding safeguards</t>
  </si>
  <si>
    <t>Training materials for local technitians regarding social and environmental safeguards</t>
  </si>
  <si>
    <t>3 – Marginalized and vulnerable Groups</t>
  </si>
  <si>
    <t>Insufficient access to the project activities by vulnerable and marginalized groups, in particular under component 2.2 (implementation of adaptation activities such as reforestation and forest conservation, agro-ecological management measures (good agricultural practices) and water storage and irrigation systems).
For extension activities in indigenous communities the problem is that they are very closed communities, which do not readily accept technicians.</t>
  </si>
  <si>
    <t>The project includes activities to improve life conditions of the marginalized groups, including indigenous people, women and young people.</t>
  </si>
  <si>
    <t>Percentage of young people and women beneficiaries of the project
Rate of income generating activities undertaken by women and young people</t>
  </si>
  <si>
    <t>The monitoring of the project's environmental and social safeguards has been done to reduce social risks during implementation. 
All community members regardless of gender, age or disability are considered recipients of project benefits. Participatory community workshops have been held seeking gender inclusion and inviting women to participate.
At the same time, the PMU requested the monitoring of environmental and social safeguards to the local ID partner during the fieldwork for data collection in studies of Component 1. It was agreed they are going to conduct separate focus groups with women when possible to include their voices during data collection.
In relation to the communities that show skepticism to the project, it is sought that the hiring of local technicians, residents of the target communities or from the Chaco region, will contribute to generating confidence on the part of the beneficiary communities and the local authorities. In this context, the project hired a Nivaclé technician. He speaks the Nivaclé language spoken by Campo Loa community members and has work experience in agricultural projects. His skills are considered an asset to establish a familiar communication (due to the cultural nexus) and at the same time efficient (since Nivaclé is the native language of the beneficiaries of Campo Loa). 
At the time of reporting, all local technicians are being trained in Project Environmental and Social Safeguards to continue minimizing the risks of inequity of the project towards the beneficiaries.</t>
  </si>
  <si>
    <t>Local technitians hiring records</t>
  </si>
  <si>
    <t>4 – Human rights</t>
  </si>
  <si>
    <t xml:space="preserve">It is slightly probable that the project negatively affect human rights and the rights of children and women. Nevertheless, there is a risk of inequitable access of the segments of the population to the project's resources.
</t>
  </si>
  <si>
    <t>5 – Gender equality and women’s empowerment</t>
  </si>
  <si>
    <t>Risks for gender equality and empowerment of women could be: (i) Insufficient consideration of gender mainstreaming in the implementation of the project; (ii) Not taking into account women’s empowerment in the activities of the project.</t>
  </si>
  <si>
    <t>Gender will be considered in the selection of beneficiaries.
Increase women's availability and access to resources, reduce the workload of women, increase the productivity and generate income through the implementation of ecosystem-based adaptation (EbA) measures under the component 2,
A part-time consultant (sociologist or anthropologist) will be hired to analyze and contribute to ensure the integration of gender aspects.
Local capacity-building activity 3.2 will integrate coaching actions for trainers to train women in planning, implementing and managing EbA investments.
The project results framework includes disaggregated targets by gender for the number of beneficiaries of training activities.</t>
  </si>
  <si>
    <t>To determine the vulnerability of the beneficiary communities, data disaggregated by sex is being considered, which will contribute to the understanding of the reality of women (indigenous and non-indigenous) and valuing their contributions.
The PMU has insisted on the incorporation of a gender specialist for the studies carried out in the framework of Component I by the local implementing partner, ID since the PCA signing date. Nevertheless, since the ID team did not include a gender specialist, recently, this was demanded as a urgent matter. The gender specialist is expected to reduce the risks associated with the exclusion of women during participatory rural appraisals and when conducting focus groups with community leaders. At the time of reporting, the gender specialist has been hired and is designing a gender work plan for next fieldworks. Additionally, the PMU has the support of the REDD+ Gender Specialist in Paraguay for sharing knowledge and project strategies.
On the other hand, work will be done on the need to strengthen the capacities of women and men according to their interests. For example, in Component II, women in Cacique Sapo requested supplies for beekeeping and honey production, a productive activity traditionally done by men in their communities. Likewise, the exchange of experiences on adaptation to climate change among women leaders of the beneficiary communities will be promoted.</t>
  </si>
  <si>
    <t>It is possible that the activities of the project and the proposal to promote the participation of women and vulnerable groups may not be enough to change behavior regarding gender inequalities and vulnerable groups.</t>
  </si>
  <si>
    <t>Include activities and workshops to promote conditions for the participation and empowerment of women and vulnerable populations.</t>
  </si>
  <si>
    <t>6 – Core labour rights</t>
  </si>
  <si>
    <t xml:space="preserve">In Component 2, construction and reparation of water storage systems may entail risks of accidents for workers. During the operations, workers will be exposed to the risk of accidents that can range from simple injuries to death. Also in Component 2, the supply of agricultural inputs also presents risks of traffic accident during transportation.
</t>
  </si>
  <si>
    <t>During implementation, the project will ensure compliance with the Code of Labor in Paraguay and will provide adequate protection equipment for workers</t>
  </si>
  <si>
    <t>Proportion of workers who wear protective equipment.
Level of compliance of the project with the Code of Labor.</t>
  </si>
  <si>
    <t>The project has not taken measures to reduce this risk, because at the time of reporting, the construction works for Component 2 have been minimal and therefore construction workers were not hired. 
However, the project prioritizes local companies that have a good business reputation in the community to supply water tanks and plumbing materials. This was to guarantee the installation in a timely manner according to the requirements of the project, to support the local economy, and timely responses when issues with equipment arise.</t>
  </si>
  <si>
    <t>Informal labour prevails in local communities and vulnerable communities. The project might not be able to address this situation, but contribute to raise awareness on the matter.</t>
  </si>
  <si>
    <t>Promote training in labor rights, health and safety at work through local technicians who will receive training in the training of trainers format.</t>
  </si>
  <si>
    <t>7 – Indigenous peoples</t>
  </si>
  <si>
    <t>There is a risk of inequitable access of indigenous peoples to the project's resources.</t>
  </si>
  <si>
    <t>The project activities that will be implemented within an indigenous community will take into account their rights and culture, and therefore activities may need to be adapted for each linguistic and ethnic context. Furthermore activities will be based on up-to-date information on the status of ecosystems, land uses and other aspects to allow adequate selection of activities to be implemented in the field. The most adequate methodologies and human resources for the project implementation will be identified.
In this context, MADES has elaborated guidelines for implementing projects with indigenous communities, and will be taken into account by the AF project when carrying out its activities.
With this in mind, the project takes into account systematization, dissemination and use of traditional knowledge and practices as a key strategy to reduce the vulnerability of food production to a changing climate.
Traditional practices by both indigenous peoples and farmer communities include the use of local flora and fauna, food harvesting from native tress, collection of fruits and honey, natural medicines, raw materials for shelter building, aesthetic and spiritual values.
The development of sound, respectful and effective communication will be encouraged and maintained as an important human factor in the interaction with the different communities and individuals.</t>
  </si>
  <si>
    <t>Percentage of indigenous people beneficiaries of the project
Rate of income generating activities undertaken by indigenous people
Effectiveness of the project
communication system</t>
  </si>
  <si>
    <t>The project maintains an equitable vision of human rights, which also considers cultural diversity, diversity of worldviews, demographics and gender considerations in the implementation of adaptation actions. In this context, from the beginning of the project activities, the free, prior and informed consent (FPIC) of the indigenous communities was implemented. In 2021, the FPIC of the community of Puerto Diana (a community located in Bahia Negra), was officially obtained. At the same time, the community consent workshops were adapted to the local context, and interpreters were hired when necessary. 
Additionally, all approaches to communities such as community activities are carried out by respecting the leadership and power structures recognized by the communities.
In 2022, the PMU insisted on the incorporation of an indigenous peoples' specialist for the studies carried out in the framework of Component 1 by the local implementing partner, ID. This specialist was hired in May 2022 and is expected to improve rural appraisals conduction due to solid experience and knowledge of communitarian work with rural communities.</t>
  </si>
  <si>
    <t>The level of income generation through the adoption of EbA measures undertaken by indigenous communities could be diminished due to changes in land uses, and biome conversion, which could potentially affect the landscape's capacity to restore its ecosystem services, continuity, and quality. Additionally, constant leadership changes and power shifts within indigenous communities could also compromise income generation in the future.</t>
  </si>
  <si>
    <t>The project will seek synergies with the local government, organizations, and other projects initiatives in the territory to enhance alignment of the adaptation measures and activities (livelihoods, agriculture, water) to guarantee that the income generation through the AbE´s investments is sustainable for the indigenous communities beyond Project closure.</t>
  </si>
  <si>
    <t>INDI acknowledgement of FPIC in five communities</t>
  </si>
  <si>
    <t>FPIC previous records</t>
  </si>
  <si>
    <t>8 – Involuntary resettlement</t>
  </si>
  <si>
    <t>No further assessment required for compliance</t>
  </si>
  <si>
    <t>9 – Protection of natural habitats</t>
  </si>
  <si>
    <t>The project will be particularly careful in preserving natural habitats and biodiversity, and using sustainably any ecosystem service, conserving land and soil, preventing pollution and promoting resource efficiency. Specifically, the project’s activities seek to incentive practices that allow an increase of production and income per hectare, in order to reduce the need for logging. However, there is a low risk of destruction of vegetation and wildlife habitat, especially in the context of physical infrastructure works, such as meteorological stations and water infrastructure.</t>
  </si>
  <si>
    <t>Technical feasibility studies will be conducted for physical infrastructure such as meteorological stations and water infrastructure, including environmental protection aspects.
As mentioned, all activities will adhere to Environmental Impact Assessment (EIA) regulations as defined by Paraguayan law.</t>
  </si>
  <si>
    <t>Number of corrective measures applied</t>
  </si>
  <si>
    <t>As of the reporting date, no construction works have been carried out, apart from the installation of the pilot or demonstration units. Pre-feasibility studies are expected to be carried out for the location of the meteorological stations, as well as the Environmental Impact Studies required by national legislation, if applicable.</t>
  </si>
  <si>
    <t>The danger of unsustainable use of ecosystems and degradation due to changes in land use persists. Improving the valuation of ecosystems by neighboring communities and producers, added to the promotion of more sustainable production practices, would facilitate their protection in the future.</t>
  </si>
  <si>
    <t>Promote the valuation of ecosystems and share information regarding their health resulting from the studies of component 1 of the project. Promote sustainable production practices through field trips, workshops and campaigns to promote knowledge regarding sustainable production practices.</t>
  </si>
  <si>
    <t>10 – Conservation of biological diversity</t>
  </si>
  <si>
    <t>The Carob (algarrobo) and Prosopis spp. Are nitrogen fixing trees whose activities contribute to the enrichment of the soil, while at the same time providing shade and nourishment (in the form of leaves and seed pods) for livestock. According to SEAM Resolution No. 2242/06, two of the species of Prosopis spp. are categorized as “endangered species". Due to lack of data and reliable information on population and use makes, there is a risk of unsustainable management and use of endangered species.</t>
  </si>
  <si>
    <t>A study will be conducted to collect data on: (i) the current and taxonomic distribution of algarrobo and Prosopis spp .; (Ii) its population density and (iii) the volumes used by both the industrial sector and the handicraft sector in the Paraguayan Chaco.
Among others, these data will allow the Secretariat of the Environment, through the Directorate of Biodiversity Protection and Conservation, to carry out the administrative procedures necessary to issue permits for commercial collection, and export permits. In addition, they will allow regulating the production chain that uses these Species as productive biological resources, while ensuring the protection of endangered species.</t>
  </si>
  <si>
    <t>Number of measures adopted</t>
  </si>
  <si>
    <t xml:space="preserve">The project will carry out studies to collect information about the use of Prosopis spp. as food source. Based on this and complementary studies, adaptation plans will be developed and adaptation measures will be implemented. These adaptation measures will be in accordance with local and international legislation and consider species listed as having conservation threats category. </t>
  </si>
  <si>
    <t>Under the principle that we preserve what we know, the use and management of biological and genetic resources of native species are promoted, therefore if the information resulting from the studies is not disseminated and given value, it will be difficult to integrate it into the efforts of forest management plans in the territory risking sustainable and protected by law species conservation in the long-term.</t>
  </si>
  <si>
    <t xml:space="preserve">Efforts to integrate key actors such as NGOs, private, public, and academic sectors for the dissemination of knowledge and appropriation of the results of the studies adding value to the forest species and incentives for its conservation. </t>
  </si>
  <si>
    <t>11 – Climate change</t>
  </si>
  <si>
    <t>12 – Pollution prevention and resource efficiency</t>
  </si>
  <si>
    <t>13 – Public health</t>
  </si>
  <si>
    <t>Access to drinking water: It should also be noted that if the sources of drinking water are contaminated, the consumption of this water can cause disease.
Development of water-related diseases: The continuous presence of the water on water storage systems could cause the development of water-related diseases (Malaria, amoebiasis, typhoid fever)</t>
  </si>
  <si>
    <t>Sensitize communities and include technical support for the effectiveness of the epidemiological monitoring system in the capacity building activities at local level.</t>
  </si>
  <si>
    <t>Number of sensitization sessions for local institutions in the project
area to allow them take in account all new case of water-borne diseases.
Evolution of the numbers of waterrelated diseases cases (malaria, bilharzia, diarrhea, schistosomiasis,
etc.)</t>
  </si>
  <si>
    <t>The vulnerability studies carried out by the local partner ID are contemplating analyzes of the physical and chemical quality of water in different communities. This will allow decision-making in relation to the adaptation measures to be considered appropriate for each community.
Training sessions planned to be conducted in 2023 will include sanitation and disinfection with chlorine as well as supply of chlorine.</t>
  </si>
  <si>
    <t>Efforts related to the diffusion of the use of chlorine and other substances for the purification of water may not be sustainable and/or sufficient.</t>
  </si>
  <si>
    <t>Links will be established with the governing body for water and sanitation in the country to evaluate potabilization options in the communities.</t>
  </si>
  <si>
    <t>ID Intermediate products approved</t>
  </si>
  <si>
    <t>14 – Physical and cultural heritage</t>
  </si>
  <si>
    <t>15 – Lands and soil conservation</t>
  </si>
  <si>
    <t>SECTION 2: MONITORING FOR UNANTICIPATED IMPACTS / CORRECTIVE ACTIONS REQUIRED</t>
  </si>
  <si>
    <t>Has monitoring for unanticipated ESP risks been carried out?</t>
  </si>
  <si>
    <t xml:space="preserve">
The project includes a Monitoring Plan. This plan shall ensure that the progress of the project and the results of its activities are closely tracked and adjustments are made when necessary for the project to achieve its results efficiently. The M&amp;E plan was not designed to monitor unanticipated ESP risks. Nevertheless, the local technicians recently hired are expected to colect cualitative information about the ESP risks and ESP compliance. At the same time, the Planning, Monitoring and Evaluation specialist will work with the new Indigenous and gender specialist hired by the local partner ID to collect information about the ESP.
</t>
  </si>
  <si>
    <t>Monitoring Manual</t>
  </si>
  <si>
    <t>Have unanticipated ESP risks been identified during the reporting period?</t>
  </si>
  <si>
    <t xml:space="preserve">
Construction planning for the bi-oceanic road to the community of Pozo Hondo and Jasyrendy is advancing. This new infrastructure could have unintended consequences for the community of Jasyrendy as their way of life with rules and autonomy typical of indigenous communities might be at risk.</t>
  </si>
  <si>
    <t>If unanticipated ESP risks have been identified, describe the safeguard measures that have been taken in response and how an ESMP has been prepared/updated</t>
  </si>
  <si>
    <t>Dialogue will be promoted with the municipality of Mariscal Estigarribia and the Instituto del Indígena to evaluate options for assigning a rural land to the Jasyrendy community.</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</si>
  <si>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</si>
  <si>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</si>
  <si>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</si>
  <si>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</si>
  <si>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</si>
  <si>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Safeguard risks were identified during the development phase of the project. Subsequently, a Project Safeguards Manual was drawn up to provide the basis for systematic monitoring and avoidance of environmental and social risks.
Questions of opportunity gaps in relation to indigenous applicants have been considered in the hiring process of local technicians.
The implementing partner has been requested to implement the Safeguards Manual as well as the Grievance Mechanism during the PCA execution.
Local technicians are being trained in the project's environmental and social safeguards.</t>
  </si>
  <si>
    <t>Have the implementation arrangements been effective during the reporting period?</t>
  </si>
  <si>
    <t>Safeguards implementation arrangements have had little impact in the reported period. However, it is expected that local technicians that have been trained in said safeguards will improve existing measures. At the same time, the hiring of a Planning, Monitoring and Evaluation Specialist who also is in charge of the safeguards monitoring is expected to contribute to the monitoring and the reduction of environmental and social risks.</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</si>
  <si>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</si>
  <si>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The executing entity has supported the PMU during requests made to the implementing partner to hire a Gender and Indigenous peoples Specialist. Similarly, the Ministry of Environment has designated one person from de DNCC, who is a gender focal point in the DNCC to support field missions. This designated person is constantly supporting field missions and also contributes to the project during project meetings. </t>
  </si>
  <si>
    <t>Have the implementation arrangements at the EEs been effective during the reporting period?</t>
  </si>
  <si>
    <t>At the time of reporting, the arrangements made by the Ministry of Environment are considered sufficient considering the financial resources the Ministry has. Nevertheless, the effectiveness of EEs arrangements has not been assessed. It is expected the Mid-term review of the project (to be conducted during second semester of 2022) will contribute to enlightening the effectiveness of project implementation as well as ESP safeguards implementation.</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</si>
  <si>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</si>
  <si>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</si>
  <si>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</si>
  <si>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</si>
  <si>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</si>
  <si>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</si>
  <si>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</si>
  <si>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</si>
  <si>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</si>
  <si>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</si>
  <si>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</si>
  <si>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</si>
  <si>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</si>
  <si>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</si>
  <si>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</si>
  <si>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</si>
  <si>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</si>
  <si>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</si>
  <si>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</si>
  <si>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 xml:space="preserve">
A grievances Manual was drawn up, the indicators were shared with the beneficiary communities in the EbA workshops, to access it, click on the following link:
</t>
  </si>
  <si>
    <t>Grievances Manual</t>
  </si>
  <si>
    <t>List all grievances received during the reporting period regarding environmental and social impacts; gender related matters; or any other matter of project/programme activities [11]</t>
  </si>
  <si>
    <t xml:space="preserve">No grievances have been identified or registered through the grivance mechanism. Nevertheless, the PMU  has maintained constant communication with community leaders. This made possible to address some concerns that were expressed verbally.
</t>
  </si>
  <si>
    <t>RISK ASSESMENT</t>
  </si>
  <si>
    <t>IDENTIFIED RISKS</t>
  </si>
  <si>
    <t>List all Risks identified in project preparation phase and what  steps are being taken to mitigate them</t>
  </si>
  <si>
    <t>Identified Risk</t>
  </si>
  <si>
    <t>Steps Taken to Mitigate Risk</t>
  </si>
  <si>
    <t xml:space="preserve">Polítical: Institutions do not prioritize this project  
 </t>
  </si>
  <si>
    <t>Low</t>
  </si>
  <si>
    <t xml:space="preserve">In 2019, the Representatives Chamber declared the AbE Chaco project as a matter of national interest. In June 2021, MADES sent a written communication to the Adaptation fund informing the suspension of project activities until further notice.  In July 2021, Congresswoman Marlene Ocampos sent a written official note in the representation of the Permanent Advising Commission of Indigenous peoples of the Representatives Chamber to the MADES Minister expressing concerns about the posibility of project closure. Together, UNEP and MADES sought a solution and improved communication and coordination. Weekly meetings were held in September and October 2021 at the level of the Acting Regional Director of UNEP (Piedad Martín) and the Minister of MADES (Ariel Oviedo) or whoever they appointed. These meetings defined lines of action for strengthening the project and accelerating execution instead of closing the project. The priorities of municipalities, departamental governments and parliamentary commission had been expressed in favour of the project and, as a consequence of the action taken, the risk during the period is considered low.
In November 2021 there has been a change of national administration, followed by a change of Municipality authorities. In response to this situation, the project team informed the new authorities by written communication about the project and how its outcomes are aligned to national and local priorities. At the same time, the project team conducted participatory meetings to explain the situation of the project (activities stopped until further notice) and the intention to resume project activities. Constant phone communication has also been maintained with community leaders and Municipality designed representatives from local institutions to plan, implement, and monitor the project activities. 
Additionally, in September 2021 meetings with community leaders and referents were conducted to restart activities of the project. Meetings were also conducted with municipality authorities and with Mayors. The PMU perceived a favourable attitude of beneficiaries to resuming project activities.
</t>
  </si>
  <si>
    <t>Congresswoman written note</t>
  </si>
  <si>
    <t xml:space="preserve">
Institutional: The lack of coordination, collaboration and adequate cooperation
between executing agencies generates delays in the project´s implementation.</t>
  </si>
  <si>
    <t>As a result of communication issues between the Project Management Unit (PMU) and the implementing and executing instances (UNEP- Latin America and the Caribbean Office and DNCC- MADES) during 2019 and 2020, delays persisted until 2021. 
A collaboration agreement has been established with a local implementing partner to speed up the execution and payments. In the previous reported period there were no further inconveniences with this agreement which resulted in a faster procurement process and reduced costs. More recently, since December 2021, new inconveniences related to the technical studies that are being conducted emerged. The process of approval of work plans, field missions and technical products took more time than expected. At the same time, the quality of the intermediate products were not as expected. Currently, the PMU is undergoing a thorough revision of these products in order to advance indicators and project activities.</t>
  </si>
  <si>
    <t>Institutional: Frequent staff rotation at local implementing agencies may affect the availability of qualified personnel.</t>
  </si>
  <si>
    <t>Medium</t>
  </si>
  <si>
    <t>The Project Coordinator finished its two-year contract in March 2021. Additionally,  considering the posible closure of the project, MADES advised not to renew the contracts of two drivers, whose contracts were ending in May 2021. Similarly, one team member quit her position as a technical officer of Boqueron in June 2021. 
In August 2021, the continuity of the AbE Chaco project was already decided and the team designed new terms of references to hire consultants to restructure the project team. There were six new positions identified as required for the team, and these were 1 Technical Officer, 1 Planning Monitoring and Evaluation Specialist, 1 Project Coordinator, 1 Administrative Assistant and 2 Drivers. The calling process started in December 2021 and the completion of this hiring process was until April 2022. At the time of submission of this report, the Coordinator has been already selected and the contract for Project coordinator being prepared. 
Additionally, since the need for a permanent presence in the field was identified, the PMU started the hiring process of six local technicians to live in the departments of Alto Paraguay and Boquerón . At the time of submitting the report, the technicians have already begun their work in the beneficiary communities.</t>
  </si>
  <si>
    <t xml:space="preserve">Hiring records </t>
  </si>
  <si>
    <t>Institucional: Lack of interest and  participation of key actors and target groups, along with conflicts/differences between actors/groups may weaken and delay the implementation of activities</t>
  </si>
  <si>
    <t>The conflict of the leadership in one beneficiary community, Karcha Bahlut, resulted in delays in the implementation of the pilot unit in the community. The conflict ended in a change of community leader. The new leader orally agreed to continue with the implementation the pilot unit approved by the former leader. Nevertheless, the acceptance of the community to the pilot unit was given until May 2022. It is expected to have a signed approval for the implementation of the demonstration unit by june 2022. The project team has maintained constant communication and has been monitoring the change of leadership in the community to continue with project activities.
In the Pozo Hondo community, a lack of commitment from the neighbor's committee, in which there was supposed to be a change of authorities has been identified. However, up to date, this has not been the case. At the time of reporting, the project team is working with a group of fishermen and small producers. It is expected that the hiring of local technicians is going to contribute to the strengthening of local organizations, including the neighbor's committee.
In the Jasyendy indigenous community, there is a disagreement among community members about staying in the community or moving to a new land. Currently, Jasyendy is inserted in the middle of the urban area of ​​Pozo Hondo (Latin community). The Municipality of Mariscal Estigarribia offered them land outside the Pozo Hondo community for those who want to keep their traditional way of life as indigenous. Currently, leaders are debating the proposal and have not yet decided to accept the Municipality's offer. The Project team will accompany and follow up on this issue to ensure the correct implementation of the pilot units. Those who decide to stay in Pozo Hondo will be considered part of the Pozo Hondo community. At the same time, if a group of people decides to move to the new communitarian land, the project will consider them as the Jasyendy community. In any case, both are still part of beneficiary communities identified by the project. 
The General Díaz Community is settled in the surroundings of the General Díaz Fort since the 1930s. However, until today the community do not have land titles. This situation makes it difficult to carry out pilot interventions in this community. The technical team will follow up and work with the community and local governments in order to clarify the land tenure issue.
The inland communities of the Fuerte Olimpo district (San Carlos, Toro Pampa and María Auxiliadora) have new neighbors' committee and up to the time of the report they have shown great interest in the project as well as commitment to support and get involved in project activities. This commitment is expected to give sustainability after project completion. 
On the other hand, the community of Sierra León is in the process of outmigration due to the lack of access to public services and opportunities. This is shown terms of roads condition and water supply, which has also meant a lack of commitment towards the chage of authorities of their grassroots organization. The later aspect is expected to be addressed closely and as a priority by the local technician responsible for this community.
In the community of Cacique Sapo, one group of people has separated from the rest of the community. This was the consequence of alleged leadership conflicts that ended up with the creation of the Santa Rosa community group. The project team continues to work with the original leader of Cacique Sapo, in consideration that the INDI recognized him by law. The team is seeking to find solutions and how to address this conflict in order not to leave anyone behind and reconcile the situation with the law.
On the other hand, the technical team perceives a general lack of interest coming from community leaders and beneficiaries in technical studies and, in contrast, high interest in the concrete adaptation measures of the project. 
To mitigate the risk of participation of key actors at the local level, the project hired local technicians to closely support the communities in adaptation measures. At the same time, it is expected that they will serve as meditators in conflict resolution when power conflicts arise. At the time of submission, the local technicians are starting their activities and were already trained in ESS safeguards and grievance mechanisms, climate change adaptation and project strategy, goals and project monitoring compliance mechanisms.</t>
  </si>
  <si>
    <t>Field missions reports</t>
  </si>
  <si>
    <t xml:space="preserve">
Environmental: Climate variability and change, including extremes, are greater than projected by the studies.</t>
  </si>
  <si>
    <t>Although the access to some isolated communities (due to distance and with intermittent road access) is entirely dependant on weather conditions (frequency and intensity of rains), during the period of this report, there have been no significant or recurring events that have compromised the implementation of field activities. 
The Chaco region subject to two consecutive years of La Niña phenomenon, which is causing long droughts as well as short but pouring rain events. Considering current weather conditions, schedules have been adjusted in a timely manner based on solid weather forecasts and local road information platforms.</t>
  </si>
  <si>
    <t>Financial: The use of financial resources involves many levels of authorizations and delays the execution of activities.</t>
  </si>
  <si>
    <t>Improvements have been perceived in the implementation of the project linked to the availability and agility of the financial flow. Considering delays in administrative procedures, alternative mechanisms have been sought for making funds available in a more efficient way for the technical execution of the project. This has been achieved through the outsourcing of the administration of the funds through UN agencies in the country and a local partner (Project Cooperation Agreement- PCA). This PCA resulted in faster procurement processes and reduced costs. 
Despite the PCA's increased efficiency in procurement processes, UNEP and MADES internal processes generate delays in hiring processes and implementing agreements such as the PCA signed with a local implementing partner.</t>
  </si>
  <si>
    <t>PCA local implementing partner ID</t>
  </si>
  <si>
    <t xml:space="preserve">
Financial: The use of financial resources is not transparent.</t>
  </si>
  <si>
    <t>The implementation of the project is carried out following all the principles of transparency and administrative procedures of UNEP, as well as in full compliance with all current national legislation in Paraguay.
On the other hand, the project Mid-Term Review (MTR) is expected to be conducted in the second semester of 2022, as it was decided by the Steering Committee in December 2021.</t>
  </si>
  <si>
    <t>Critical Risks Affecting Progress (Not identified at project design)</t>
  </si>
  <si>
    <t>Identify Risks with a 50% or &gt; likelihood of affecting progress of project</t>
  </si>
  <si>
    <t>None</t>
  </si>
  <si>
    <t>Not applicable</t>
  </si>
  <si>
    <t>Risk Measures: Were there any risk mitigation measures employed during the current reporting period?  If so, were risks reduced?  If not, why were these risks not reduced?</t>
  </si>
  <si>
    <t>Add any comments relevant to risk mitigation (word limit = 500)</t>
  </si>
  <si>
    <t xml:space="preserve">During the reporting period, the previously identified risks were at medium and low levels. Different strategies were taken to mitigate the reported risks and in consequence, no risks turned into major issues.
In 2021, the most significant risk has been the suspension of project activities and the posible closure of the project. This was exacerbated by the restrictive effects and protection measures during the Covid-19 pandemic. This meant taking all the health protection measures, rethinking and adjusting the planning of community activities, and including the supply of hygiene items. Some activities were carried out virtually within the PMU. These measures have ensured the implementation of the project (more slowly but not stopping).
Another risk identified for the proper implementation of the project has been poor communication, lack of planning due to the size of the project and, in consequence, adequate coordination and execution. This issue resulted in restructuring and strengthening the PMU team, particularly concerning the tasks of planning and coordination, technical sphere and presence in the field. More open and informed work sessions have also been held between the PMU, DNCC / MADES, UNEP / Latin American and the Caribean Office so that there is a more positive flow of project information and it translates into a more agile execution of activities.
Regarding the newly identified inconveniences related to the technical studies that are being conducted by the local implementing partner, the PMU has called for expressions of interest to NGOs with the technical capacity to help in the implementation of the remaning studies of Component I. </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</si>
  <si>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</si>
  <si>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</si>
  <si>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</si>
  <si>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
There were no initial gender assessments attached to the project proposal. However, an initial gender assessment was conducted during the EbA workshop, as well as in the socialization of the indicators of the gender manual (in the process of validation). To access the document, click on the following link:</t>
  </si>
  <si>
    <t>Gender Manual</t>
  </si>
  <si>
    <t>Does the results framework include gender-responsive indictors broken down at the different levels (objective, outcome, output)?</t>
  </si>
  <si>
    <t xml:space="preserve">
The Component III, wich include all the training workshops includes indicators disagregated by sex. Similarly, in EbA training sessions, the data will be colected by sex to monitor progress.</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</si>
  <si>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</si>
  <si>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</si>
  <si>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</si>
  <si>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</si>
  <si>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</si>
  <si>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</si>
  <si>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</si>
  <si>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 xml:space="preserve">Capacity development and awareness to implement and upscale effective implementation of adaptation measures at national and local levels
</t>
  </si>
  <si>
    <t>Detailed training plan for MADES and partner agencies at national level (ministries and agencies, including but not limited to MAG and INFONA), on mainstreaming climate compatible development across sectors.</t>
  </si>
  <si>
    <t>Number of MADES staff trained (by gender)</t>
  </si>
  <si>
    <t>Poor</t>
  </si>
  <si>
    <t>Training plan for partner agencies at local level (including but not limited to departmental and municipal governments)</t>
  </si>
  <si>
    <t>Number of relevant stakeholders trained (by gender)</t>
  </si>
  <si>
    <t>Identification, systematization and exchange of lessons learned of the project</t>
  </si>
  <si>
    <t>Number of lessons learned documents prepared by the project</t>
  </si>
  <si>
    <t>Satisfactory</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</si>
  <si>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</si>
  <si>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</si>
  <si>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</si>
  <si>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</si>
  <si>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</si>
  <si>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
UNEP has a comprehensive policy that establishes the use of a gender marker. Essentially, the gender marker serves as a monitoring tool that ensures that at the point of project development and implementation, gender perspectives are integrated into all stages, including budgeting. The gender marker has a four-point scale against which the project is evaluated. Each project is required to meet a rating of 2a, which means that gender is fully integrated and the project will make a significant contribution to achieving gender equality. In the event that a project does not meet grade 2a, the project officer is required to review the project and ensure that gender perspectives are fully incorporated and then resubmit the project for review.
At the time of reporting, the studies conducted as part of Component I include studies with disaggregated data by sex as well as qualitative data collection which will complement quantitative data to better understand the reality of women (including indigenous women) in the face of two sensitive issues such as water and food vulnerability in the beneficiary communities. At the same time, the PMU is overseeing that fieldwork done by the local implementing partner is instructed by a gender specialist. This incorporation is expected to reduce the risks associated with the exclusion of women during participatory rural appraisals and when conducting focus groups with community leaders. At the time of submission of this report, the gender specialist has been hired and is designing a gender work plan for the next fieldwork. 
The exchange of experiences on adaptation to climate change among women leaders of the beneficiary communities will also be promoted.
</t>
  </si>
  <si>
    <t>Have the implementation arrangements at the IE been effective during the reporting period?</t>
  </si>
  <si>
    <t xml:space="preserve">
Gender considerations were integrated into the Logical Framework, Work Plans and AOPs, however the effectiveness of the implementation cannot yet be verified.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</si>
  <si>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</si>
  <si>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</si>
  <si>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</si>
  <si>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Alleged declarations of beneficiaries in Campo Loa mentioned a case in which the translator in an all-women focus group was a man. In the context of indigenous communities, the presence of a man in an all-women meeting can affect the data collection and the statements women provide. This was addressed with the local implementing partner, and the request for a gender specialist was strongly repeated. At the time of reporting, the local implementing partner has started the hiring process for a gender specialist. It is expected that similar issues will be avoided from now on.</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</si>
  <si>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</si>
  <si>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</si>
  <si>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The proposal of a grievances manual was socialized with the beneficiaries through said mechanism, they will be able to report their concerns and / or complaints (such manual has already been drawn up and is in the process of being updated).</t>
  </si>
  <si>
    <t>List all grievances received through the grievance mechanism during the reporting period regarding gender-related matters of project/programme activities [6]</t>
  </si>
  <si>
    <t>No grievances have been reported.</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</si>
  <si>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</si>
  <si>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</si>
  <si>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</si>
  <si>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</si>
  <si>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</si>
  <si>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</si>
  <si>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</si>
  <si>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</si>
  <si>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</si>
  <si>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</si>
  <si>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</si>
  <si>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</si>
  <si>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</si>
  <si>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</si>
  <si>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</si>
  <si>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</si>
  <si>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</si>
  <si>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</si>
  <si>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</si>
  <si>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</si>
  <si>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</si>
  <si>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</si>
  <si>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</si>
  <si>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</si>
  <si>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</si>
  <si>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</si>
  <si>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</si>
  <si>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</si>
  <si>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Rating</t>
  </si>
  <si>
    <t>Implementing Entity:</t>
  </si>
  <si>
    <t>Outcome 1: Knowledge management on vulnerability and resilience to climate change improved to implement cost-effective adaptation measures.</t>
  </si>
  <si>
    <t>Outcome 3</t>
  </si>
  <si>
    <t xml:space="preserve">
The vulnerability of the local population is determined based on technical criteria and statistical data available in the country; as well as technical studies to justify priorities to implement EbA measures.
</t>
  </si>
  <si>
    <t>The local implementing partner is conducting the vulnerability assessments (output 1.8), as well as other technical studies regarding outputs 1.1 on ecosystems,1.4, Algarrobo and viñal nutritional components and 1.5 on local traditional practices that contribute to climate resilience. Intermediate products of the vulnerability assessment as well as the other studies are being validated by the PMU and the Environment Ministry (MADES). 
The weather station installation has not yet been completed..
At the time of submitting this report, the PMU launched a call for expressions of interest to local NGOs for the elaboration of a 1.3 study on the impacts of climate change on plants and animals used as food sources and 1.6 a study on local traditional practices that contribute to climate resilience, and to develop the community adaptation plans.</t>
  </si>
  <si>
    <t>Marginally Satisfactory</t>
  </si>
  <si>
    <t>Outcome 2. Adaptive capacity in rural areas of greatest vulnerability strengthened through concrete adaptation measures favouring an ecosystem-based approach</t>
  </si>
  <si>
    <t>Outcome 5</t>
  </si>
  <si>
    <t xml:space="preserve">
Specific adaptation measures with ecosystem-based approaches implemented in selected vulnerable communities, favoring greater production and availability of food, with an emphasis on access to water.</t>
  </si>
  <si>
    <t>18 EbA pilot or demonstration units were implemented in ten communities. These units were agreed upon with the communities and currently serve as “pilots” for the future concrete adaptation measures once the adaptation plans are finished. These units are focused on: a) improving food security through beekeeping (Cacique Sapo and Jasyendy communities), b) improving water availability (Pozo Hondo, General Díaz, Campo Loa, San Carlos, María Auxiliadora, Toro Pampa and Sierra León communities); and, c) Cattle ranching and agroecological practices (Karcha Bahlut and Puerto Diana communities).
The second round of pilot units will be implemented during the second semester of 2022.</t>
  </si>
  <si>
    <t>Outcome 3. Capacity development and awareness to implement and upscale effective implementation of adaptation measures at national and local levels</t>
  </si>
  <si>
    <t>No progress was expected in the reporting period</t>
  </si>
  <si>
    <t>No progress was made during this period.</t>
  </si>
  <si>
    <t>Marginally Unsatisfactory (MU)</t>
  </si>
  <si>
    <t>Overall Rating</t>
  </si>
  <si>
    <t>Please Provide the Name and Contact information of person(s) reponsible for completeling the Rating section</t>
  </si>
  <si>
    <t>Marta Moneo</t>
  </si>
  <si>
    <t>Please justify your rating.  Outline the positive and negative progress made by the project since it started.  Provide specific recommendations for next steps.  (word limit=500)</t>
  </si>
  <si>
    <t>-Several arrangements were put in place to accelerate the execution rate and funds were made available at the country level mainly through two mechanisms: (a) the UN network agency (UNDP) and (b) through a local partner (Research for Development or ID in Spanish). These arrangements have facilitated the flow of funds and the capacity to respond quickly to project needs. The Implementing Entity considered that this local partner had experience in climate change and solid expertise in vulnerability assessments. Up to date, the vulnerability assessments and additional studies are delayed. This resulted in the PMU strengthening communications with the local implementing partner to oversee and give prompt feedback on delivered intermediate products prepared by the local partner. This is expected to accelerate the delivery of the final products. 
-To complete the indicators of Component I, the PMU launched a call for expressions of interest to local NGOs for the elaboration of a 1.3 study on the impacts of climate change on plants and animals used as food sources and 1.6 a study on local traditional practices that contribute to climate resilience, and to develop the community adaptation plans. This is expected to answer the indicators that are not being addressed by the current PCA signed with ID.
-Despite numerous challenges, initial pilot EbA interventions have been implemented in most of the participating communities as a means to engage them in the project. Communities have shown and communicated both to the PMU and MADES,  their interest in the project and their urgent need for support. The communication line with these communities is clear and set for the continuation of the project.
-More presence in the communities was also identified as an urgent need to maintain constant and fluent engagement with pilot communities. As a result, the PMU started the hiring process of six local technicians to conduct and support the implementation and monitoring of adaptation measures (the six local technicians are hired and in place at the moment of submitting this report).
-The magnitude of the AbE Chaco project made evident that the structure of the PMU team needed to be reinforced in order to incorporate the technical capacity to strategically plan and supervise the different activities and technical assessments being conducted. This proposal was presented to MADES in the Steering Committee in December 2020. During 2021 and until April 2022, the PMU conducted the hiring process of consultants, adding six new people to the team, plus the six local technicians. At the time of the report, the Project Coordinator is also hired and took office.
-The COVID 19 pandemic has imposed substantive restrictions in terms of project execution in the intervention areas that have resulted in delays in the implementation rate of the project along with identified coordination weaknesses. This meant the PMU had to adjust to local restrictions and conduct workshops within those restrictions during 2020 and 2021.
-The technical and geographical scopes of the project have also made it clear that a stronger institutional coordination mechanism is necessary such as a wider coordination committee that includes representation from all key stakeholders and possibly technical committees that can ensure alignment with key ministries and local governments. This has also been raised with MADES through the Steering Committee.
-For the reasons stated above, the progress of this project is rated as marginally satisfactory for this period, being confident that the consideration of the listed recommendations and the arrangements already established or being established will be able to accelerate the implementation and execution rate in the coming period.</t>
  </si>
  <si>
    <t>Progress to Date</t>
  </si>
  <si>
    <t xml:space="preserve">Executing Entity/Project Coordinator: </t>
  </si>
  <si>
    <t xml:space="preserve">
The vulnerability of the local population is determined based on technical criteria and statistical data available in the country; as well as technical studies to justify priorities to implement EbA measures.</t>
  </si>
  <si>
    <t>Intermediate products of the vulnerability assessment as well as the other studies conducted by the local implementing partner are being validated by the PMU and the DNCC - Environment Ministry (MADES). The DNCC is closely supporting the revision of the intermediate product. At the same time, the DNCC has a written Agreement with the Meteorological &amp; Hydrological National Directorate (DMH) which will serve as a starting point for the installation of the meteorological stations.</t>
  </si>
  <si>
    <t>Intermediate products aproved</t>
  </si>
  <si>
    <t>The second round of pilot units will be implemented during the second semester of 2022. DNCC follows the planning of these activities and gives constant feedback on state priorities.</t>
  </si>
  <si>
    <t>Call for expressions of interest</t>
  </si>
  <si>
    <t xml:space="preserve">
No progress was expected in the reporting period</t>
  </si>
  <si>
    <t>Ulises Lovera</t>
  </si>
  <si>
    <t>-The execution of the project has become more dynamic through the PCA with a local partner organization, however an optimal pace of implementation was not reached due to coordination problems in the past. This situation delayed the achievement of established targets, and some delays persist until today. 
-The vulnerability assessment as well as the other studies (baseline studies to determine the vulnerability of food security) conducted by the local implementing partner had administrative delays during the call for the tender process. Moreover, not many technical bidders applied to conduct these studies in 2020. Currently, intermediate products of these studies are being validated by the PMU and the DNCC. Nevertheless, some technical concerns arose during the revision of intermediate products. In this context, the PMU and DNCC are working closely to improve communication, give prompt feedback on intermediate products to the local implementing partner and therefore advance the indicators of Component 1.
- Regarding Component II, the DNCC is following closely the planning of investment for the round two of pilots as well as the planning for future concrete adaptation measures. This support is considered essential to strengthen project recognition in the field and by other institutions in Paraguay.</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</si>
  <si>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</si>
  <si>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</si>
  <si>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</si>
  <si>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</si>
  <si>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</si>
  <si>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</si>
  <si>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</si>
  <si>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</si>
  <si>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</si>
  <si>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</si>
  <si>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</si>
  <si>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</si>
  <si>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</si>
  <si>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</si>
  <si>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</si>
  <si>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</si>
  <si>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</si>
  <si>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</si>
  <si>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</si>
  <si>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</si>
  <si>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</si>
  <si>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</si>
  <si>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</si>
  <si>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</si>
  <si>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</si>
  <si>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</si>
  <si>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</si>
  <si>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</si>
  <si>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</si>
  <si>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</si>
  <si>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</si>
  <si>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</si>
  <si>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</si>
  <si>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Achieved</t>
  </si>
  <si>
    <t>Progress since inception</t>
  </si>
  <si>
    <t>Target for Project End</t>
  </si>
  <si>
    <t>Outcomes  indicators</t>
  </si>
  <si>
    <t>1. Increase in generation and use of climate information in sustainable development planning</t>
  </si>
  <si>
    <t xml:space="preserve">The project is revising intermediate products of the tehnical and vulnerability studies. This are undergoing revision by the PMU and the Environment Ministry (MADES) and are planned to be finished at the end of second semester 2022. The achievement of this indicator is subjected to the delivery of outputs 1.1 to 1.8 and the use of the information generated in the technical studies. </t>
  </si>
  <si>
    <t>Integration of climate change adaptation, including priority actions and strategic options, into at least two departmental and/or district sustainable development plans</t>
  </si>
  <si>
    <t>Results indicator</t>
  </si>
  <si>
    <t>1.1 Number of detailed ecosystems maps for the areas of influence of the selected communities</t>
  </si>
  <si>
    <t xml:space="preserve">
The local implementing partner will deliver the ecosystems' maps as part of the studies included in the vulnerability assessments. Intermediate products of the vulnerability assessment as well as the remaining studies are undergoing revision by the PMU and the Environment Ministry (MADES).
There are no final products on this indicator.
 To access the supporting documents, click on the following link:
</t>
  </si>
  <si>
    <t>1.2.1  Number of new functioning meteorological stations in the Paraguayan Chaco</t>
  </si>
  <si>
    <t xml:space="preserve">Terms of reference for the assembly of the stations and institutional agreements for the operation and maintenance of the weather stations have been drawn up and put for consideration.
The georeferencing and validation of the potential locations of the stations in the field along in coordination with DMH have been put in place. 
Please refer to the following link:
</t>
  </si>
  <si>
    <t>Meteorological stations</t>
  </si>
  <si>
    <t>1.2.2 Number of meteorological reports shared with farmers, herders and indigenous communities</t>
  </si>
  <si>
    <t>The completion of these indicators depends on the completion of 1.2.1 new functioning meteorological stations in the Paraguayan Chaco. Once this indicator is achieved the reports will be shared by zones and farmers, herders and indigenous communities will have access to more specific qualitative information regarding temperature and rain in their communities.</t>
  </si>
  <si>
    <t>1.3 Existence of a comprehensive and strategic study on the impacts of climate change on plants and animals used as food source.</t>
  </si>
  <si>
    <t>Currently, the PMU is developing a call for expressions of interest to local NGOs for the elaboration of the study on the impacts of climate change on plants and animals used as food sources as part of the vulnerability assessments.</t>
  </si>
  <si>
    <t xml:space="preserve">
1.4 Existence of a study on the local ecology, management and nutritional components of Algarrobo and Viñal (Prosopis spp.)</t>
  </si>
  <si>
    <t>The local implementing partner will deliver the study on Algarrobo and Viñal (Prosopis spp. and Prosopis ruscifolia) as part of the studies included in the vulnerability assessments. Intermediate products of the vulnerability assessment as well as the remaining studies are undergoing revision by the PMU and the Environment Ministry (MADES).
There are no final products on this indicator.</t>
  </si>
  <si>
    <t>1.5 Existence of a comprehensive and strategic study on local traditional practices that contribute to climate resilience</t>
  </si>
  <si>
    <t>The local implementing partner will deliver the study on local traditional practices that contribute to climate resilience as part of the studies included in the vulnerability assessments. Intermediate products of the vulnerability assessment as well as the remaining studies are undergoing revision by the PMU and the Environment Ministry (MADES).
There are no final products on this indicator.</t>
  </si>
  <si>
    <t>1.6 Existence or specific protocols for the implementation of good practices in forest management and agriculture on farming and indigenous people’s communities</t>
  </si>
  <si>
    <t>Currently, the PMU is developing a call for expressions of interest from local NGOs for the elaboration of the protocols for the implementation of good practices in forest management and agriculture in farming and indigenous people’s communities. 
The completion of this indicator also depends on Component I, and the results provided by the vulnerability assessments.
There are no final products on this indicator.</t>
  </si>
  <si>
    <t>1.7 Existence of a comprehensive and strategic study on incentives for the adoption of climate-resilient agricultural practices in El Chaco region.</t>
  </si>
  <si>
    <t>The PMU is planning to hire a consultant to analyze the legal framework in Paraguay to conclude on incentives for the adoption of climate-resilient agricultural practices in the El Chaco region.</t>
  </si>
  <si>
    <t>1.8 Number of general vulnerability and impact assessments</t>
  </si>
  <si>
    <t>In previously reported periods, the vulnerability assessment methodology was developed. This methodology was a starting point for the vulnerability assessments conducted at the moment. Up to date, the local implementing partner is conducting the studies that are intermediate products for the vulnerability assessments. Intermediate products of the vulnerability assessment as well as the remaining studies are undergoing revision by the PMU and the Environment Ministry (MADES).
There are no final products on this indicator.</t>
  </si>
  <si>
    <t>Outcome indicator</t>
  </si>
  <si>
    <t>2. Number of males and females benefiting from the adoption of diversified, climate resilient livelihood options</t>
  </si>
  <si>
    <t xml:space="preserve">The technical studies are developing a baseline including the number of beneficiaries per community. Nevertheless, at the time of reporting, there is no official number of beneficiaries in the communities that were recipients of pilot adaptation measures such as water tanks and support to their livelihoods. </t>
  </si>
  <si>
    <t xml:space="preserve">80% of local stakeholders identified in the baseline study (local officials, farmers, herders and indigenous people) benefit from the adoption of diversified, climate resilient livelihood options by the end of the project. </t>
  </si>
  <si>
    <t>2. Average increase in annual cash income among target beneficiaries.</t>
  </si>
  <si>
    <t>The technical studies are developing a baseline for the project. Nevertheless, there is no official data of the annual cash income of the beneficiaries to report. This information will be generated during project implementation.</t>
  </si>
  <si>
    <t>An average increase in annual cash income of 30%</t>
  </si>
  <si>
    <t>2. Increase in food availability given the existing and projected climate change with support from the project. (tons/year)</t>
  </si>
  <si>
    <t>The technical studies are developing a baseline for the project. Nevertheless, there is no official data of the food availability of the beneficiaries to report. This information will be generated during project implementation.</t>
  </si>
  <si>
    <t>Average increase of 60% in food availability (tons/year)</t>
  </si>
  <si>
    <t>2.1 Number of integrated adaptation community plans</t>
  </si>
  <si>
    <t>The PMU is developing a call for expressions of interest to local NGOs for the elaboration of the protocols for the implementation of integrated adaptation community plans. 
The completion of this indicator also depends on Component I, and the results provided by the vulnerability assessments.
There are no final products on this indicator.</t>
  </si>
  <si>
    <t>2.2 Existence of adaptation measures being implemented on forest conservation, agriculture, water, regulatory framework and skills in the ten selected communities Number of critical areas with increased resilience</t>
  </si>
  <si>
    <t>18 EbA demonstration units were implemented in ten communities. These units were agreed upon with the communities and currently serve as “pilots” for the future concrete measures once the adaptation plans are finished. These units are focused on: 
a) improving food security through beekeeping (Cacique Sapo and Jasyendy communities)
 b) improving water availability (Pozo Hondo, General Díaz, Campo Loa, San Carlos, María Auxiliadora, Toro Pampa and Sierra León communities).
c) Cattle ranching and agroecological practices (Karcha Bahlut and Puerto Diana communities).
More recently, the PMU has been planning the second round of pilots as well as the future concrete adaptation measures to be implemented next semester of 2022.</t>
  </si>
  <si>
    <t>Demonstration / pilot units agreements and records</t>
  </si>
  <si>
    <t>2.2.1 Number of trained local stakeholders</t>
  </si>
  <si>
    <t>Twelve training workshops on EbA concepts were held with the attendance of 177 representatives of communities: Campo Loa, Cacique Sapo, General Díaz, Pozo Hondo, Jasyendy, and Sierra León, Karcha Balhut, San Carlos, María Auxiliadora and Toro Pampa. A total of 63 women and 114 men have attended these training workshops.</t>
  </si>
  <si>
    <t>EbA training workshops</t>
  </si>
  <si>
    <t>2.2.2 Number of ha of forest conservation/restoration areas created with the support of the project</t>
  </si>
  <si>
    <t>No progress was expected in this period</t>
  </si>
  <si>
    <t>2.2.3.1 Number of additional hectares applying the agroecological practices promoted by the project</t>
  </si>
  <si>
    <t>2.2.3.2 Percentage of increased honey produced by beneficiaries of the project</t>
  </si>
  <si>
    <t>The local technicians are expected to collect information about the current honey production of beneficiary communities. Nevertheless, the project started to provide beneficiaries with supplies and equipment. This was a request of beneficiaries of Cacique Sapo and Jasyendy communities, both indigenous communities, that already were beneficiaries of an INDI project but lacked some supplies. The PMU agreed to provide lacking equipment and supplies to support the current honey production. The equipment included honey super warmer, solar beeswax extractors as well as bee suits, hives, and queen excluders among others.</t>
  </si>
  <si>
    <t>2.2.4 Number of water harvesting, storage and distribution systems constructed/repared by the project</t>
  </si>
  <si>
    <t>18 EbA demonstration units were implemented in ten communities. These units were agreed upon with the communities and currently serve as “pilots” for the future concrete measures once the adaptation plans are finished. These units are focused on  improving water availability (Pozo Hondo, General Díaz, Campo Loa, San Carlos, María Auxiliadora, Toro Pampa and Sierra León communities).
Additionally to this, the PMU has supported the distribution system of drinking water through deep wells in the indigenous community of Puerto Diana. This was besides the pilot measure requested by the community that consisted of the purchase of a small batch of cattle. The community requested plumbing supplies that were provided by the project in March 2022.</t>
  </si>
  <si>
    <t>100% of population with at least 1 water harvesting, storage and distribution infrastructure constructed/repared</t>
  </si>
  <si>
    <t>Pilot unit Cacique Sapo food security</t>
  </si>
  <si>
    <t>Pilot unit Jasyendy food security</t>
  </si>
  <si>
    <t>Pilot unit Jasyendi livelihoods</t>
  </si>
  <si>
    <t>Pilot unit Cacique Sapo livelihoods</t>
  </si>
  <si>
    <t>Pilot unit Pozo Hondo water availability</t>
  </si>
  <si>
    <t>Pilot unit General Díaz water availability</t>
  </si>
  <si>
    <t>Pilot unit Campo Loa water availability</t>
  </si>
  <si>
    <t>Pilot unit San Carlos water availability</t>
  </si>
  <si>
    <t>Pilot unit Toro Pampa water availability</t>
  </si>
  <si>
    <t>Pilot unit Maria Auxiliadora water availability</t>
  </si>
  <si>
    <t>Pilot unit Puerto Diana livelihoods</t>
  </si>
  <si>
    <t>Number of assessments and strategic recommendations related to climate change adaptation developed to support environmental licensing processes</t>
  </si>
  <si>
    <t>No progress was expected in this period.</t>
  </si>
  <si>
    <t>Integration of climate change adaptation, including priority actions and strategic options, into at least two departmental and/or district sustainable development plans.</t>
  </si>
  <si>
    <t>Number of local development plans, strategies and processes that integrate adaptation to climate change concerns.</t>
  </si>
  <si>
    <t>Integration of climate change adaptation, including strategic recommendations, into at least five assessments developed to support environmental licensing processes.</t>
  </si>
  <si>
    <t>3.1 Number of SEAM staff trained (by gender)</t>
  </si>
  <si>
    <t>3.2 Number of relevant stakeholders trained (by gender)</t>
  </si>
  <si>
    <t>3.3 Number of lessons learned documents prepared by the project</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</si>
  <si>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</si>
  <si>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</si>
  <si>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</si>
  <si>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</si>
  <si>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</si>
  <si>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</si>
  <si>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UNITED NATIONS ENVIRONMENT PROGRAMME</t>
  </si>
  <si>
    <t>Type of implementing entity</t>
  </si>
  <si>
    <t>MIE</t>
  </si>
  <si>
    <t>Country</t>
  </si>
  <si>
    <t>PARAGUAY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</si>
  <si>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</si>
  <si>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</si>
  <si>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</si>
  <si>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</si>
  <si>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</si>
  <si>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</si>
  <si>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</si>
  <si>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</si>
  <si>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</si>
  <si>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</si>
  <si>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</si>
  <si>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</si>
  <si>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</si>
  <si>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</si>
  <si>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</si>
  <si>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</si>
  <si>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</si>
  <si>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</si>
  <si>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</si>
  <si>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</si>
  <si>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</si>
  <si>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</si>
  <si>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</si>
  <si>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5: Very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</si>
  <si>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</si>
  <si>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</si>
  <si>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</si>
  <si>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</si>
  <si>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</si>
  <si>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</si>
  <si>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Other</t>
  </si>
  <si>
    <t>Local</t>
  </si>
  <si>
    <t>1: No plans conducted or updated</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</si>
  <si>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</si>
  <si>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</si>
  <si>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</si>
  <si>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</si>
  <si>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</si>
  <si>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</si>
  <si>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</si>
  <si>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</si>
  <si>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</si>
  <si>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</si>
  <si>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</si>
  <si>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</si>
  <si>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</si>
  <si>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</si>
  <si>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</si>
  <si>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</si>
  <si>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</si>
  <si>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</si>
  <si>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</si>
  <si>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</si>
  <si>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Regional</t>
  </si>
  <si>
    <t>2: Low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</si>
  <si>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</si>
  <si>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</si>
  <si>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</si>
  <si>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</si>
  <si>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</si>
  <si>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</si>
  <si>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</si>
  <si>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</si>
  <si>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</si>
  <si>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</si>
  <si>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</si>
  <si>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</si>
  <si>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5: Fully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</si>
  <si>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</si>
  <si>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</si>
  <si>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</si>
  <si>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</si>
  <si>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</si>
  <si>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20% to 39%</t>
  </si>
  <si>
    <t>40% to 60%</t>
  </si>
  <si>
    <t>Indicator 3.2.2: No. of tools and guidelines developed (thematic, sectoral, institutional) and shared with relevant stakeholders</t>
  </si>
  <si>
    <t>No. of tools and guidelines</t>
  </si>
  <si>
    <t xml:space="preserve">Scale </t>
  </si>
  <si>
    <t>type</t>
  </si>
  <si>
    <t>technical guidelines</t>
  </si>
  <si>
    <t>Technical guidelines</t>
  </si>
  <si>
    <t>Sub-national</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</si>
  <si>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</si>
  <si>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</si>
  <si>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</si>
  <si>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</si>
  <si>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</si>
  <si>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National</t>
  </si>
  <si>
    <t>1: Non responsive (Lacks all elements )</t>
  </si>
  <si>
    <t>5: Highly responsive (All defined elements )</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</si>
  <si>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</si>
  <si>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</si>
  <si>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</si>
  <si>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</si>
  <si>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</si>
  <si>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5: Fully improved</t>
  </si>
  <si>
    <t>Water management</t>
  </si>
  <si>
    <t>Disaster risk reduction</t>
  </si>
  <si>
    <t>1: Health and Social Infrastructure (developed/improved)</t>
  </si>
  <si>
    <t>Agriculture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</si>
  <si>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</si>
  <si>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</si>
  <si>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</si>
  <si>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</si>
  <si>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Multi-sector</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</si>
  <si>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</si>
  <si>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</si>
  <si>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</si>
  <si>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water areas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</si>
  <si>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</si>
  <si>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</si>
  <si>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</si>
  <si>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</si>
  <si>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</si>
  <si>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</si>
  <si>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Cultivated land/Agricultural land</t>
  </si>
  <si>
    <t>ha rehabilitated</t>
  </si>
  <si>
    <t>Forests</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</si>
  <si>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</si>
  <si>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</si>
  <si>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</si>
  <si>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</si>
  <si>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</si>
  <si>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</si>
  <si>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</si>
  <si>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5: Very high improvement</t>
  </si>
  <si>
    <t>Indicator 6.2: Increase in targeted population's sustained climate-resilient alternative livelihoods</t>
  </si>
  <si>
    <t>% increase in income level vis-à-vis baseline</t>
  </si>
  <si>
    <t>Alternate Source</t>
  </si>
  <si>
    <t>From 0 to 0.5%</t>
  </si>
  <si>
    <t>From 40% to 50%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</si>
  <si>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</si>
  <si>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</si>
  <si>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</si>
  <si>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</si>
  <si>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</si>
  <si>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</si>
  <si>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Irrigation system</t>
  </si>
  <si>
    <t>Capacity development</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</si>
  <si>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</si>
  <si>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</si>
  <si>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</si>
  <si>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</si>
  <si>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other</t>
  </si>
  <si>
    <t>Outcome 7: Improved policies and regulations that promote and enforce resilience measures</t>
  </si>
  <si>
    <t>Indicator 7: Climate change priorities are integrated into national development strategy</t>
  </si>
  <si>
    <t>Integration level</t>
  </si>
  <si>
    <t>1: None</t>
  </si>
  <si>
    <t>5: All (Fully integrated)</t>
  </si>
  <si>
    <t>Output 7:Improved integration of climate-resilience strategies into country development plans</t>
  </si>
  <si>
    <t>Indicator 7.1: No. of policies introduced or adjusted to address climate change risks</t>
  </si>
  <si>
    <t>No. of Policies introduced or adjusted</t>
  </si>
  <si>
    <t>Other policy</t>
  </si>
  <si>
    <t>other policy</t>
  </si>
  <si>
    <t>Indicator 7.2: No. of targeted development strategies with incorporated climate change priorities enforced</t>
  </si>
  <si>
    <t>No. of Development strategies</t>
  </si>
  <si>
    <t>Regulation</t>
  </si>
  <si>
    <t>Effectiveness</t>
  </si>
  <si>
    <t>1: Not enforced (No elements implemented)</t>
  </si>
  <si>
    <t>5: Fully enforced (All elements implemented)</t>
  </si>
  <si>
    <t>Glacier lake outburst flood</t>
  </si>
  <si>
    <t>Inland flooding</t>
  </si>
  <si>
    <t>fr</t>
  </si>
  <si>
    <t>biological assets</t>
  </si>
  <si>
    <t>Company policy</t>
  </si>
  <si>
    <t>Salinization</t>
  </si>
  <si>
    <t>Decrease</t>
  </si>
  <si>
    <t>land</t>
  </si>
  <si>
    <t>Communication &amp; Information policy</t>
  </si>
  <si>
    <t>4: Enforced (Most elements implemented)</t>
  </si>
  <si>
    <t>Same</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</si>
  <si>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</si>
  <si>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</si>
  <si>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</si>
  <si>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</si>
  <si>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</si>
  <si>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</si>
  <si>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</si>
  <si>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</si>
  <si>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</si>
  <si>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</si>
  <si>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</si>
  <si>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</si>
  <si>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Agricultural-related</t>
  </si>
  <si>
    <t>Financial capital</t>
  </si>
  <si>
    <t>Storm surge</t>
  </si>
  <si>
    <t>Please choose</t>
  </si>
  <si>
    <t>enhanced level of protection</t>
  </si>
  <si>
    <t>Education policy</t>
  </si>
  <si>
    <t>Human capital</t>
  </si>
  <si>
    <t>Hurricane</t>
  </si>
  <si>
    <t>Selected</t>
  </si>
  <si>
    <t>Aquaculture</t>
  </si>
  <si>
    <t>Not relevant</t>
  </si>
  <si>
    <t>Construction/repairing business</t>
  </si>
  <si>
    <t>Social capital</t>
  </si>
  <si>
    <t>4: Most</t>
  </si>
  <si>
    <t>Cultivation</t>
  </si>
  <si>
    <t>Natural capital</t>
  </si>
  <si>
    <t>3: Some</t>
  </si>
  <si>
    <t>Fishing</t>
  </si>
  <si>
    <t>Personal capital</t>
  </si>
  <si>
    <t>Select</t>
  </si>
  <si>
    <t>5: All</t>
  </si>
  <si>
    <t>2: Most not integrated</t>
  </si>
  <si>
    <t>Forestry</t>
  </si>
  <si>
    <t>Adaptation strategies</t>
  </si>
  <si>
    <t>4: Almost all</t>
  </si>
  <si>
    <t>Private</t>
  </si>
  <si>
    <t>Multi-community</t>
  </si>
  <si>
    <t>Handicrafts</t>
  </si>
  <si>
    <t>3: Half</t>
  </si>
  <si>
    <t>Departmental</t>
  </si>
  <si>
    <t>Coastal management</t>
  </si>
  <si>
    <t>Livestock production</t>
  </si>
  <si>
    <t>2: Some</t>
  </si>
  <si>
    <t>NGO</t>
  </si>
  <si>
    <t>Manufacturing</t>
  </si>
  <si>
    <t>Established</t>
  </si>
  <si>
    <t>4: High improvement</t>
  </si>
  <si>
    <t>Maintained</t>
  </si>
  <si>
    <t xml:space="preserve">Health </t>
  </si>
  <si>
    <t>Services</t>
  </si>
  <si>
    <t>3: Moderate improvement</t>
  </si>
  <si>
    <t>Improved</t>
  </si>
  <si>
    <t>Urban development</t>
  </si>
  <si>
    <t>Tourism-related</t>
  </si>
  <si>
    <t>2: Limited improvement</t>
  </si>
  <si>
    <t>Trading</t>
  </si>
  <si>
    <t>1 -generated information is irrelevant, and neither the stakeholders reached nor the timeframe managed were achieved</t>
  </si>
  <si>
    <t>1: No info transferred on time</t>
  </si>
  <si>
    <t>Roads</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</si>
  <si>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</si>
  <si>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</si>
  <si>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</si>
  <si>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</si>
  <si>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</si>
  <si>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</si>
  <si>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</si>
  <si>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</si>
  <si>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</si>
  <si>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</si>
  <si>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</si>
  <si>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</si>
  <si>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</si>
  <si>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</si>
  <si>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</si>
  <si>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</si>
  <si>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</si>
  <si>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</si>
  <si>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</si>
  <si>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</si>
  <si>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</si>
  <si>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</si>
  <si>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</si>
  <si>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</si>
  <si>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</si>
  <si>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</si>
  <si>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Schools</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</si>
  <si>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</si>
  <si>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</si>
  <si>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</si>
  <si>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</si>
  <si>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</si>
  <si>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</si>
  <si>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</si>
  <si>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</si>
  <si>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</si>
  <si>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</si>
  <si>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</si>
  <si>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</si>
  <si>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</si>
  <si>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</si>
  <si>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</si>
  <si>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</si>
  <si>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</si>
  <si>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</si>
  <si>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</si>
  <si>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</si>
  <si>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</si>
  <si>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</si>
  <si>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</si>
  <si>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</si>
  <si>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</si>
  <si>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Energy policy</t>
  </si>
  <si>
    <t>Coastal drainage and infrastructure</t>
  </si>
  <si>
    <t>Burundi</t>
  </si>
  <si>
    <t>Rangelands</t>
  </si>
  <si>
    <t>From 0.5 to 1%</t>
  </si>
  <si>
    <t>Environmental policy</t>
  </si>
  <si>
    <t>Benin</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</si>
  <si>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</si>
  <si>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</si>
  <si>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</si>
  <si>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</si>
  <si>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</si>
  <si>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</si>
  <si>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</si>
  <si>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</si>
  <si>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</si>
  <si>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</si>
  <si>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</si>
  <si>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</si>
  <si>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</si>
  <si>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</si>
  <si>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</si>
  <si>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</si>
  <si>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</si>
  <si>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</si>
  <si>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</si>
  <si>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</si>
  <si>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</si>
  <si>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</si>
  <si>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</si>
  <si>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</si>
  <si>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</si>
  <si>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</si>
  <si>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</si>
  <si>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</si>
  <si>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</si>
  <si>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</si>
  <si>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</si>
  <si>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</si>
  <si>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</si>
  <si>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</si>
  <si>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</si>
  <si>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</si>
  <si>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</si>
  <si>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</si>
  <si>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</si>
  <si>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</si>
  <si>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</si>
  <si>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</si>
  <si>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</si>
  <si>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</si>
  <si>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</si>
  <si>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</si>
  <si>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</si>
  <si>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</si>
  <si>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</si>
  <si>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</si>
  <si>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</si>
  <si>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</si>
  <si>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</si>
  <si>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</si>
  <si>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</si>
  <si>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</si>
  <si>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</si>
  <si>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</si>
  <si>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</si>
  <si>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</si>
  <si>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</si>
  <si>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</si>
  <si>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</si>
  <si>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</si>
  <si>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</si>
  <si>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</si>
  <si>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</si>
  <si>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</si>
  <si>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</si>
  <si>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</si>
  <si>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</si>
  <si>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</si>
  <si>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</si>
  <si>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</si>
  <si>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</si>
  <si>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</si>
  <si>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</si>
  <si>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</si>
  <si>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</si>
  <si>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</si>
  <si>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</si>
  <si>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</si>
  <si>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</si>
  <si>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</si>
  <si>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</si>
  <si>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</si>
  <si>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</si>
  <si>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</si>
  <si>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</si>
  <si>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</si>
  <si>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</si>
  <si>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Food Security</t>
  </si>
  <si>
    <t>Subnational</t>
  </si>
  <si>
    <t>Innovation replicated</t>
  </si>
  <si>
    <t>Innovation accelerated</t>
  </si>
  <si>
    <t>Output 8: Viable innovations are rolled out, saled up, encourages and/or accelerated</t>
  </si>
  <si>
    <t>Indicator 8.1: No. of innovative adaptation practices, tools and technologies accelerated, scaled-up and/or replicated</t>
  </si>
  <si>
    <t>No. of innovative practices/tools technologies</t>
  </si>
  <si>
    <t>No innovative practices</t>
  </si>
  <si>
    <t>Completed innovation practices</t>
  </si>
  <si>
    <t xml:space="preserve">Indicator 8.2: No. of key findings on effective, efficient adaptation practices, products and technologies generated </t>
  </si>
  <si>
    <t>No. of key findings generated</t>
  </si>
  <si>
    <t>Innovative practice</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</si>
  <si>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</si>
  <si>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</si>
  <si>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</si>
  <si>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</si>
  <si>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</si>
  <si>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-The signing of a collaboration agreement (PCA) with a local partner organization has meant faster procurement processes and reduced costs. This PCA was a response to the significant administrative difficulties at the beginning of the implementation
 -The perception of the project is generally considered positive by local stakeholders. This was shown in the past by the intervention of the mentioned Congresswoman in response to the possible closure of project activities. The political implication of this intervention gave the project support from MADES to continue as it planned.
-On the other hand, the technical team perceives a general lack of interest coming from community leaders and beneficiaries in technical studies and, in contrast, high interest in the concrete adaptation measures of the project. The receptivity of the communities has been also affected by the suspension of activities during the implementation and by the limitations of sanitary restrictions in the face of the Covid-19 pandemic.
-The implementation of the EbA demonstration units has been a starting point for the concrete adaptation measures to be implemented after the Component I information is available. </t>
  </si>
  <si>
    <t>Were there any delays in implementation?  If so, include any causes of delays. What measures have been taken to reduce delays?</t>
  </si>
  <si>
    <t>The project has suffered significant delays since the beginning. The administrative arrangements for implementation at the beginning of the project generated significant delays. 
-The limited presence of the project's technical team on the beneficiary communities was exacerbated by restrictive measures amid the covid-19 pandemic. This situation limited the number of workshops and probably the attendance to these workshops during 2020 and part of 2021.
-The lack of adequate planning and communication on the part of the project coordination during previous years created delays and administrative issues that persist until today. 
-The difficulties involved in accessing the beneficiary communities due to weather conditions represent a difficulty that can be overcome with good planning and communication with the community leaders. In the reporting period, the need to improve the planning and monitorin of the project has been identified. The necessary adjustment measures to improve these aspects are being incorporated into the project.</t>
  </si>
  <si>
    <t>Describe any changes undertaken to improve results on the ground or any changes made to project outputs (i.e. changes to project design)*</t>
  </si>
  <si>
    <t>Although there were adjustments in the original project document, given the time elapsed between its original conception in 2011 and its effective implementation in 2019, no change of objectives in comparison with the current document was found. 
-An adjustment was made in the intervention area of the community ​​of Bahia Negra, for which it has been agreed with the Municipality of Bahía Negra to include the communities of Sierra León, Karcha Bahlut and the fishermen from the indigenous community of Puerto Diana.
-The execution of technical studies required in Component 1 by a local implementing partner differs from the original budget in which the hiring processes were thought to be done by the PMU.
-For the implementation of the activities of Component II, a more continuous presence of the technical team in the communities is proposed, which would be achieved by developing community plans for adaptation to climate change and identifying in a participatory way, the adaptation based on ecosystems measures to be implemented in each community.</t>
  </si>
  <si>
    <t xml:space="preserve">Have the environmental and social safeguard measures that were taken been effective in avoiding unwanted negative impacts? </t>
  </si>
  <si>
    <t>Although the presence in the communities has not been continuous, the PMU team has taken all possible steps to consider the environmental and social safeguards (ESS) to avoid and minimize negative impacts on beneficiaries. First, the project designed its safeguards based on the risks identified in the project proposal. During implementation, ESS has been considered in the field and for procurement processes. Regarding beneficiary communities, the project targets five indigenous communities (Karcha bahlut, Puerto Diana, Cacique Sapo, Jasyendy and Campo Loa) from three different people (Ishir, Nivaclé and Western Guaraní) with whom the protocol of prior, free and informed consent consultation (FPIC) has been applied satisfactorily.
Regarding component 1, the PMU has followed closely the work done by the local implementing partner and requested the hiring of an indigenous peoples specialist as well as a gender specialist to guarantee the ESS are applied during fieldwork.
Regarding component 2, the implementation of the EbA pilot units has been based on the participation of the people of each community and consensual agreements between the parties. These agreements seek to ensure the relevance of the interventions and that the priorities of communities are being addressed by the project. An approach of equitable participation between men and women under equal conditions is also sought in project activities.</t>
  </si>
  <si>
    <t>How have gender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</si>
  <si>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The project's trainings are designed to encourage the participation of men and women on an equal basis. An important lesson that is being identified in the project is the participation of women in the management of water in their families. It has been seen that most of the communities targeted by the project have difficulties in accessing water supplies and depend on few reservoirs to harvest rainwater and on the assistance of local governments (to provide water). Women and children spend a large part of their time carrying water to their homes, which compromises other productive activities. Based on this context, the project has seen the great relevance of interventions to improve the availability and distribution of water in the communities. They will enable a significant change in the use of time for women, with more possibilities to dedicate time to other productive activities. Similarly, access to safe drinking water is expected to improve food security.</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</si>
  <si>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</si>
  <si>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rPr>
        <i/>
        <sz val="11"/>
        <color rgb="FF000000"/>
        <rFont val="Times New Roman"/>
        <family val="1"/>
      </rP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</si>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</sst>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_ ;_ * \-#,##0_ ;_ * &quot;-&quot;_ ;_ @_ "/>
    <numFmt numFmtId="165" formatCode="dd\-mmm\-yyyy"/>
    <numFmt numFmtId="166" formatCode="#,##0.00_ ;\-#,##0.00\ "/>
  </numFmts>
  <fonts count="8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rgb="FF000000"/>
      <name val="ArialMT"/>
    </font>
    <font>
      <sz val="11"/>
      <color rgb="FF201F1E"/>
      <name val="Times New Roman"/>
      <family val="1"/>
    </font>
    <font>
      <sz val="11"/>
      <color indexed="8"/>
      <name val="Calibri"/>
      <family val="2"/>
      <scheme val="minor"/>
    </font>
    <font>
      <u/>
      <sz val="11"/>
      <color theme="10"/>
      <name val="Calibri"/>
      <family val="2"/>
      <scheme val="minor"/>
    </font>
    <font>
      <u/>
      <sz val="11"/>
      <name val="Calibri"/>
      <family val="2"/>
      <scheme val="minor"/>
    </font>
    <font>
      <sz val="11"/>
      <color theme="1"/>
      <name val="Calibri"/>
      <family val="2"/>
      <scheme val="minor"/>
    </font>
    <font>
      <b/>
      <sz val="10"/>
      <color theme="1"/>
      <name val="Times New Roman"/>
      <family val="1"/>
    </font>
    <font>
      <u/>
      <sz val="11"/>
      <color theme="10"/>
      <name val="Times New Roman"/>
      <family val="1"/>
    </font>
    <font>
      <sz val="11"/>
      <color theme="2" tint="-0.499984740745262"/>
      <name val="Calibri"/>
      <family val="2"/>
      <scheme val="minor"/>
    </font>
    <font>
      <sz val="9"/>
      <color theme="2" tint="-0.499984740745262"/>
      <name val="Calibri"/>
      <family val="2"/>
      <scheme val="minor"/>
    </font>
    <font>
      <sz val="11"/>
      <color rgb="FF242424"/>
      <name val="-Apple-System"/>
      <charset val="1"/>
    </font>
    <font>
      <b/>
      <i/>
      <sz val="11"/>
      <color rgb="FF000000"/>
      <name val="Times New Roman"/>
      <family val="1"/>
    </font>
    <font>
      <sz val="11"/>
      <color rgb="FF000000"/>
      <name val="Calibri"/>
      <family val="2"/>
    </font>
    <font>
      <sz val="11"/>
      <color rgb="FFFFFF99"/>
      <name val="Times New Roman"/>
      <family val="1"/>
    </font>
    <font>
      <sz val="11"/>
      <color rgb="FFC4D79B"/>
      <name val="Times New Roman"/>
      <family val="1"/>
    </font>
    <font>
      <b/>
      <sz val="11"/>
      <color rgb="FFC4D79B"/>
      <name val="Times New Roman"/>
      <family val="1"/>
    </font>
    <font>
      <b/>
      <sz val="11"/>
      <color rgb="FFFF0000"/>
      <name val="Calibri"/>
      <family val="2"/>
      <scheme val="minor"/>
    </font>
    <font>
      <u/>
      <sz val="11"/>
      <color rgb="FF000000"/>
      <name val="Calibri"/>
      <family val="2"/>
      <scheme val="minor"/>
    </font>
    <font>
      <sz val="11"/>
      <color rgb="FF00B050"/>
      <name val="Times New Roman"/>
      <family val="1"/>
    </font>
    <font>
      <sz val="11"/>
      <color rgb="FF00B050"/>
      <name val="Times New Roman"/>
    </font>
    <font>
      <u/>
      <sz val="11"/>
      <color rgb="FF000000"/>
      <name val="Times New Roman"/>
      <family val="1"/>
    </font>
    <font>
      <sz val="11"/>
      <color rgb="FF000000"/>
      <name val="Times New Roman"/>
      <family val="1"/>
      <charset val="1"/>
    </font>
    <font>
      <sz val="11"/>
      <color rgb="FF000000"/>
      <name val="Times New Roman"/>
    </font>
    <font>
      <b/>
      <sz val="11"/>
      <color rgb="FF000000"/>
      <name val="Times New Roman"/>
    </font>
    <font>
      <b/>
      <u/>
      <sz val="11"/>
      <color rgb="FFFF0000"/>
      <name val="Times New Roman"/>
    </font>
    <font>
      <sz val="11"/>
      <color rgb="FFFF0000"/>
      <name val="Times New Roman"/>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5" tint="0.59999389629810485"/>
        <bgColor indexed="64"/>
      </patternFill>
    </fill>
    <fill>
      <patternFill patternType="solid">
        <fgColor rgb="FFD8E4BC"/>
        <bgColor rgb="FF000000"/>
      </patternFill>
    </fill>
    <fill>
      <patternFill patternType="solid">
        <fgColor rgb="FFFFFFFF"/>
        <bgColor rgb="FF000000"/>
      </patternFill>
    </fill>
    <fill>
      <patternFill patternType="solid">
        <fgColor rgb="FFFFFFFF"/>
        <bgColor indexed="64"/>
      </patternFill>
    </fill>
  </fills>
  <borders count="11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thin">
        <color auto="1"/>
      </right>
      <top style="medium">
        <color auto="1"/>
      </top>
      <bottom/>
      <diagonal/>
    </border>
    <border>
      <left style="thin">
        <color auto="1"/>
      </left>
      <right/>
      <top style="medium">
        <color auto="1"/>
      </top>
      <bottom/>
      <diagonal/>
    </border>
    <border>
      <left/>
      <right/>
      <top/>
      <bottom style="thin">
        <color indexed="64"/>
      </bottom>
      <diagonal/>
    </border>
    <border>
      <left/>
      <right style="medium">
        <color indexed="64"/>
      </right>
      <top/>
      <bottom style="thin">
        <color auto="1"/>
      </bottom>
      <diagonal/>
    </border>
    <border>
      <left style="thin">
        <color auto="1"/>
      </left>
      <right style="medium">
        <color auto="1"/>
      </right>
      <top/>
      <bottom style="medium">
        <color auto="1"/>
      </bottom>
      <diagonal/>
    </border>
    <border>
      <left style="thin">
        <color auto="1"/>
      </left>
      <right style="medium">
        <color auto="1"/>
      </right>
      <top/>
      <bottom/>
      <diagonal/>
    </border>
    <border>
      <left/>
      <right style="medium">
        <color auto="1"/>
      </right>
      <top style="thin">
        <color auto="1"/>
      </top>
      <bottom/>
      <diagonal/>
    </border>
    <border>
      <left/>
      <right style="medium">
        <color rgb="FF000000"/>
      </right>
      <top/>
      <bottom/>
      <diagonal/>
    </border>
    <border>
      <left/>
      <right/>
      <top style="medium">
        <color rgb="FF000000"/>
      </top>
      <bottom/>
      <diagonal/>
    </border>
    <border>
      <left/>
      <right/>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auto="1"/>
      </left>
      <right style="medium">
        <color rgb="FF000000"/>
      </right>
      <top/>
      <bottom/>
      <diagonal/>
    </border>
    <border>
      <left/>
      <right style="medium">
        <color rgb="FF000000"/>
      </right>
      <top/>
      <bottom style="medium">
        <color rgb="FF000000"/>
      </bottom>
      <diagonal/>
    </border>
    <border>
      <left/>
      <right/>
      <top style="thin">
        <color auto="1"/>
      </top>
      <bottom/>
      <diagonal/>
    </border>
    <border>
      <left style="medium">
        <color rgb="FF000000"/>
      </left>
      <right style="thin">
        <color auto="1"/>
      </right>
      <top style="thin">
        <color auto="1"/>
      </top>
      <bottom style="thin">
        <color auto="1"/>
      </bottom>
      <diagonal/>
    </border>
    <border>
      <left style="medium">
        <color rgb="FF000000"/>
      </left>
      <right style="thin">
        <color auto="1"/>
      </right>
      <top/>
      <bottom style="thin">
        <color auto="1"/>
      </bottom>
      <diagonal/>
    </border>
    <border>
      <left style="medium">
        <color rgb="FF000000"/>
      </left>
      <right style="thin">
        <color auto="1"/>
      </right>
      <top style="medium">
        <color rgb="FF000000"/>
      </top>
      <bottom style="thin">
        <color auto="1"/>
      </bottom>
      <diagonal/>
    </border>
    <border>
      <left/>
      <right style="medium">
        <color rgb="FF000000"/>
      </right>
      <top/>
      <bottom style="thin">
        <color auto="1"/>
      </bottom>
      <diagonal/>
    </border>
    <border>
      <left style="medium">
        <color rgb="FF000000"/>
      </left>
      <right style="thin">
        <color auto="1"/>
      </right>
      <top/>
      <bottom/>
      <diagonal/>
    </border>
    <border>
      <left/>
      <right style="medium">
        <color rgb="FF000000"/>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medium">
        <color rgb="FF000000"/>
      </right>
      <top style="medium">
        <color rgb="FF000000"/>
      </top>
      <bottom style="thin">
        <color auto="1"/>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auto="1"/>
      </left>
      <right style="medium">
        <color rgb="FF000000"/>
      </right>
      <top style="medium">
        <color auto="1"/>
      </top>
      <bottom/>
      <diagonal/>
    </border>
    <border>
      <left style="thin">
        <color auto="1"/>
      </left>
      <right style="medium">
        <color rgb="FF000000"/>
      </right>
      <top/>
      <bottom/>
      <diagonal/>
    </border>
    <border>
      <left style="medium">
        <color indexed="64"/>
      </left>
      <right style="thin">
        <color auto="1"/>
      </right>
      <top style="medium">
        <color rgb="FF000000"/>
      </top>
      <bottom style="thin">
        <color auto="1"/>
      </bottom>
      <diagonal/>
    </border>
    <border>
      <left/>
      <right style="medium">
        <color indexed="64"/>
      </right>
      <top style="medium">
        <color rgb="FF000000"/>
      </top>
      <bottom style="thin">
        <color auto="1"/>
      </bottom>
      <diagonal/>
    </border>
    <border>
      <left style="thin">
        <color rgb="FF000000"/>
      </left>
      <right style="thin">
        <color rgb="FF000000"/>
      </right>
      <top style="thin">
        <color rgb="FF000000"/>
      </top>
      <bottom style="thin">
        <color rgb="FF000000"/>
      </bottom>
      <diagonal/>
    </border>
    <border>
      <left style="thin">
        <color rgb="FFCCCCCC"/>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CCCCCC"/>
      </left>
      <right style="thin">
        <color rgb="FF000000"/>
      </right>
      <top style="thin">
        <color rgb="FF000000"/>
      </top>
      <bottom/>
      <diagonal/>
    </border>
    <border>
      <left style="thin">
        <color rgb="FFCCCCCC"/>
      </left>
      <right style="thin">
        <color rgb="FF000000"/>
      </right>
      <top/>
      <bottom/>
      <diagonal/>
    </border>
    <border>
      <left style="thin">
        <color rgb="FFCCCCCC"/>
      </left>
      <right style="thin">
        <color rgb="FF000000"/>
      </right>
      <top/>
      <bottom style="thin">
        <color rgb="FF000000"/>
      </bottom>
      <diagonal/>
    </border>
    <border>
      <left style="thin">
        <color rgb="FF000000"/>
      </left>
      <right style="thin">
        <color rgb="FF000000"/>
      </right>
      <top style="thin">
        <color rgb="FF000000"/>
      </top>
      <bottom style="thin">
        <color rgb="FFCCCCCC"/>
      </bottom>
      <diagonal/>
    </border>
    <border>
      <left style="thin">
        <color rgb="FF000000"/>
      </left>
      <right style="thin">
        <color rgb="FF000000"/>
      </right>
      <top style="thin">
        <color rgb="FFCCCCCC"/>
      </top>
      <bottom style="thin">
        <color rgb="FF000000"/>
      </bottom>
      <diagonal/>
    </border>
    <border>
      <left style="thin">
        <color rgb="FF000000"/>
      </left>
      <right style="thin">
        <color rgb="FF000000"/>
      </right>
      <top style="thin">
        <color rgb="FFCCCCCC"/>
      </top>
      <bottom style="thin">
        <color rgb="FFCCCCCC"/>
      </bottom>
      <diagonal/>
    </border>
  </borders>
  <cellStyleXfs count="8">
    <xf numFmtId="0" fontId="0" fillId="0" borderId="0"/>
    <xf numFmtId="0" fontId="32" fillId="6" borderId="0" applyNumberFormat="0" applyBorder="0" applyAlignment="0" applyProtection="0"/>
    <xf numFmtId="0" fontId="33" fillId="7" borderId="0" applyNumberFormat="0" applyBorder="0" applyAlignment="0" applyProtection="0"/>
    <xf numFmtId="0" fontId="34" fillId="8" borderId="0" applyNumberFormat="0" applyBorder="0" applyAlignment="0" applyProtection="0"/>
    <xf numFmtId="0" fontId="60" fillId="0" borderId="0"/>
    <xf numFmtId="164" fontId="63" fillId="0" borderId="0" applyFont="0" applyFill="0" applyBorder="0" applyAlignment="0" applyProtection="0"/>
    <xf numFmtId="0" fontId="19" fillId="0" borderId="0" applyNumberFormat="0" applyFill="0" applyBorder="0" applyAlignment="0" applyProtection="0">
      <alignment vertical="top"/>
      <protection locked="0"/>
    </xf>
    <xf numFmtId="0" fontId="61" fillId="0" borderId="0" applyNumberFormat="0" applyFill="0" applyBorder="0" applyAlignment="0" applyProtection="0"/>
  </cellStyleXfs>
  <cellXfs count="1306">
    <xf numFmtId="0" fontId="0" fillId="0" borderId="0" xfId="0"/>
    <xf numFmtId="0" fontId="20" fillId="0" borderId="0" xfId="0" applyFont="1"/>
    <xf numFmtId="0" fontId="1" fillId="0" borderId="0" xfId="0" applyFont="1"/>
    <xf numFmtId="0" fontId="3" fillId="0" borderId="0" xfId="0" applyFont="1"/>
    <xf numFmtId="0" fontId="5" fillId="0" borderId="0" xfId="0" applyFont="1"/>
    <xf numFmtId="0" fontId="1" fillId="0" borderId="0" xfId="0" applyFont="1" applyAlignment="1">
      <alignment vertical="top" wrapText="1"/>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0" fillId="0" borderId="0" xfId="0" applyFont="1" applyAlignment="1">
      <alignment wrapText="1"/>
    </xf>
    <xf numFmtId="0" fontId="1" fillId="0" borderId="0" xfId="0" applyFont="1" applyAlignment="1">
      <alignment horizontal="left" vertical="center"/>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0" xfId="0" applyFont="1" applyFill="1" applyAlignment="1">
      <alignment horizontal="left" vertical="center" wrapText="1"/>
    </xf>
    <xf numFmtId="0" fontId="1" fillId="3" borderId="25" xfId="0" applyFont="1" applyFill="1" applyBorder="1" applyAlignment="1">
      <alignment vertical="top" wrapText="1"/>
    </xf>
    <xf numFmtId="0" fontId="14" fillId="3" borderId="0" xfId="0" applyFont="1" applyFill="1" applyAlignment="1">
      <alignment vertical="top" wrapText="1"/>
    </xf>
    <xf numFmtId="0" fontId="20" fillId="3" borderId="19" xfId="0" applyFont="1" applyFill="1" applyBorder="1" applyAlignment="1">
      <alignment horizontal="left" vertical="center"/>
    </xf>
    <xf numFmtId="0" fontId="20" fillId="3" borderId="20" xfId="0" applyFont="1" applyFill="1" applyBorder="1" applyAlignment="1">
      <alignment horizontal="left" vertical="center"/>
    </xf>
    <xf numFmtId="0" fontId="20"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0" fillId="3" borderId="0" xfId="0" applyFont="1" applyFill="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1" fillId="3" borderId="0" xfId="0" applyFont="1" applyFill="1" applyAlignment="1">
      <alignment horizontal="center"/>
    </xf>
    <xf numFmtId="0" fontId="1" fillId="3" borderId="0" xfId="0" applyFont="1" applyFill="1" applyAlignment="1">
      <alignment horizontal="right"/>
    </xf>
    <xf numFmtId="0" fontId="22" fillId="0" borderId="1" xfId="0" applyFont="1" applyBorder="1" applyAlignment="1">
      <alignment horizontal="center" readingOrder="1"/>
    </xf>
    <xf numFmtId="0" fontId="0" fillId="3" borderId="0" xfId="0" applyFill="1"/>
    <xf numFmtId="0" fontId="23" fillId="3" borderId="19" xfId="0" applyFont="1" applyFill="1" applyBorder="1" applyAlignment="1">
      <alignment vertical="center"/>
    </xf>
    <xf numFmtId="0" fontId="23" fillId="3" borderId="22" xfId="0" applyFont="1" applyFill="1" applyBorder="1" applyAlignment="1">
      <alignment vertical="center"/>
    </xf>
    <xf numFmtId="0" fontId="23" fillId="3" borderId="0" xfId="0" applyFont="1" applyFill="1" applyAlignment="1">
      <alignment vertical="center"/>
    </xf>
    <xf numFmtId="0" fontId="2" fillId="2" borderId="1" xfId="0" applyFont="1" applyFill="1" applyBorder="1" applyAlignment="1">
      <alignment horizontal="center" vertical="center" wrapText="1"/>
    </xf>
    <xf numFmtId="0" fontId="20" fillId="0" borderId="0" xfId="0" applyFont="1" applyAlignment="1">
      <alignment horizontal="right"/>
    </xf>
    <xf numFmtId="0" fontId="20" fillId="3" borderId="0" xfId="0" applyFont="1" applyFill="1" applyAlignment="1">
      <alignment horizontal="right"/>
    </xf>
    <xf numFmtId="0" fontId="27" fillId="3" borderId="0" xfId="0" applyFont="1" applyFill="1" applyAlignment="1">
      <alignment horizontal="right"/>
    </xf>
    <xf numFmtId="0" fontId="4" fillId="3" borderId="0" xfId="0" applyFont="1" applyFill="1" applyAlignment="1">
      <alignment horizontal="right"/>
    </xf>
    <xf numFmtId="0" fontId="1" fillId="2" borderId="34"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1" fillId="3" borderId="0" xfId="0" applyFont="1" applyFill="1" applyAlignment="1">
      <alignment horizontal="left" vertical="top" wrapText="1"/>
    </xf>
    <xf numFmtId="0" fontId="0" fillId="9" borderId="1" xfId="0" applyFill="1" applyBorder="1" applyProtection="1">
      <protection locked="0"/>
    </xf>
    <xf numFmtId="0" fontId="0" fillId="0" borderId="18" xfId="0" applyBorder="1"/>
    <xf numFmtId="0" fontId="37" fillId="11" borderId="57" xfId="0" applyFont="1" applyFill="1" applyBorder="1" applyAlignment="1">
      <alignment horizontal="left" vertical="center" wrapText="1"/>
    </xf>
    <xf numFmtId="0" fontId="37" fillId="11" borderId="11" xfId="0" applyFont="1" applyFill="1" applyBorder="1" applyAlignment="1">
      <alignment horizontal="left" vertical="center" wrapText="1"/>
    </xf>
    <xf numFmtId="0" fontId="37" fillId="11" borderId="9" xfId="0" applyFont="1" applyFill="1" applyBorder="1" applyAlignment="1">
      <alignment horizontal="left" vertical="center" wrapText="1"/>
    </xf>
    <xf numFmtId="0" fontId="38" fillId="0" borderId="10" xfId="0" applyFont="1" applyBorder="1" applyAlignment="1">
      <alignment horizontal="left" vertical="center"/>
    </xf>
    <xf numFmtId="0" fontId="34" fillId="8" borderId="11" xfId="3" applyBorder="1" applyAlignment="1" applyProtection="1">
      <alignment horizontal="center" vertical="center"/>
      <protection locked="0"/>
    </xf>
    <xf numFmtId="0" fontId="39" fillId="8" borderId="11" xfId="3" applyFont="1" applyBorder="1" applyAlignment="1" applyProtection="1">
      <alignment horizontal="center" vertical="center"/>
      <protection locked="0"/>
    </xf>
    <xf numFmtId="0" fontId="39" fillId="8" borderId="7" xfId="3" applyFont="1" applyBorder="1" applyAlignment="1" applyProtection="1">
      <alignment horizontal="center" vertical="center"/>
      <protection locked="0"/>
    </xf>
    <xf numFmtId="0" fontId="38" fillId="0" borderId="60" xfId="0" applyFont="1" applyBorder="1" applyAlignment="1">
      <alignment horizontal="left" vertical="center"/>
    </xf>
    <xf numFmtId="0" fontId="34" fillId="12" borderId="11" xfId="3" applyFill="1" applyBorder="1" applyAlignment="1" applyProtection="1">
      <alignment horizontal="center" vertical="center"/>
      <protection locked="0"/>
    </xf>
    <xf numFmtId="0" fontId="39" fillId="12" borderId="11" xfId="3" applyFont="1" applyFill="1" applyBorder="1" applyAlignment="1" applyProtection="1">
      <alignment horizontal="center" vertical="center"/>
      <protection locked="0"/>
    </xf>
    <xf numFmtId="0" fontId="39" fillId="12" borderId="7" xfId="3" applyFont="1" applyFill="1" applyBorder="1" applyAlignment="1" applyProtection="1">
      <alignment horizontal="center" vertical="center"/>
      <protection locked="0"/>
    </xf>
    <xf numFmtId="0" fontId="40" fillId="0" borderId="11" xfId="0" applyFont="1" applyBorder="1" applyAlignment="1">
      <alignment horizontal="left" vertical="center"/>
    </xf>
    <xf numFmtId="10" fontId="39" fillId="8" borderId="11" xfId="3" applyNumberFormat="1" applyFont="1" applyBorder="1" applyAlignment="1" applyProtection="1">
      <alignment horizontal="center" vertical="center"/>
      <protection locked="0"/>
    </xf>
    <xf numFmtId="10" fontId="39" fillId="8" borderId="7" xfId="3" applyNumberFormat="1" applyFont="1" applyBorder="1" applyAlignment="1" applyProtection="1">
      <alignment horizontal="center" vertical="center"/>
      <protection locked="0"/>
    </xf>
    <xf numFmtId="0" fontId="40" fillId="0" borderId="57" xfId="0" applyFont="1" applyBorder="1" applyAlignment="1">
      <alignment horizontal="left" vertical="center"/>
    </xf>
    <xf numFmtId="10" fontId="39" fillId="12" borderId="11" xfId="3" applyNumberFormat="1" applyFont="1" applyFill="1" applyBorder="1" applyAlignment="1" applyProtection="1">
      <alignment horizontal="center" vertical="center"/>
      <protection locked="0"/>
    </xf>
    <xf numFmtId="10" fontId="39" fillId="12" borderId="7" xfId="3"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7" fillId="11" borderId="61" xfId="0" applyFont="1" applyFill="1" applyBorder="1" applyAlignment="1">
      <alignment horizontal="center" vertical="center" wrapText="1"/>
    </xf>
    <xf numFmtId="0" fontId="37" fillId="11" borderId="45" xfId="0" applyFont="1" applyFill="1" applyBorder="1" applyAlignment="1">
      <alignment horizontal="center" vertical="center" wrapText="1"/>
    </xf>
    <xf numFmtId="0" fontId="38" fillId="0" borderId="11" xfId="0" applyFont="1" applyBorder="1" applyAlignment="1">
      <alignment vertical="center" wrapText="1"/>
    </xf>
    <xf numFmtId="0" fontId="34" fillId="8" borderId="11" xfId="3" applyBorder="1" applyAlignment="1" applyProtection="1">
      <alignment wrapText="1"/>
      <protection locked="0"/>
    </xf>
    <xf numFmtId="0" fontId="34" fillId="12" borderId="11" xfId="3" applyFill="1" applyBorder="1" applyAlignment="1" applyProtection="1">
      <alignment wrapText="1"/>
      <protection locked="0"/>
    </xf>
    <xf numFmtId="0" fontId="41" fillId="2" borderId="11" xfId="0" applyFont="1" applyFill="1" applyBorder="1" applyAlignment="1">
      <alignment vertical="center" wrapText="1"/>
    </xf>
    <xf numFmtId="10" fontId="34" fillId="8" borderId="11" xfId="3" applyNumberFormat="1" applyBorder="1" applyAlignment="1" applyProtection="1">
      <alignment horizontal="center" vertical="center" wrapText="1"/>
      <protection locked="0"/>
    </xf>
    <xf numFmtId="10" fontId="34" fillId="12" borderId="11" xfId="3" applyNumberFormat="1" applyFill="1" applyBorder="1" applyAlignment="1" applyProtection="1">
      <alignment horizontal="center" vertical="center" wrapText="1"/>
      <protection locked="0"/>
    </xf>
    <xf numFmtId="0" fontId="37" fillId="11" borderId="11" xfId="0" applyFont="1" applyFill="1" applyBorder="1" applyAlignment="1">
      <alignment horizontal="center" vertical="center" wrapText="1"/>
    </xf>
    <xf numFmtId="0" fontId="37" fillId="11" borderId="7" xfId="0" applyFont="1" applyFill="1" applyBorder="1" applyAlignment="1">
      <alignment horizontal="center" vertical="center" wrapText="1"/>
    </xf>
    <xf numFmtId="0" fontId="42" fillId="8" borderId="53" xfId="3" applyFont="1" applyBorder="1" applyAlignment="1" applyProtection="1">
      <alignment vertical="center" wrapText="1"/>
      <protection locked="0"/>
    </xf>
    <xf numFmtId="0" fontId="42" fillId="8" borderId="11" xfId="3" applyFont="1" applyBorder="1" applyAlignment="1" applyProtection="1">
      <alignment horizontal="center" vertical="center"/>
      <protection locked="0"/>
    </xf>
    <xf numFmtId="0" fontId="42" fillId="8" borderId="7" xfId="3" applyFont="1" applyBorder="1" applyAlignment="1" applyProtection="1">
      <alignment horizontal="center" vertical="center"/>
      <protection locked="0"/>
    </xf>
    <xf numFmtId="0" fontId="42" fillId="12" borderId="11" xfId="3" applyFont="1" applyFill="1" applyBorder="1" applyAlignment="1" applyProtection="1">
      <alignment horizontal="center" vertical="center"/>
      <protection locked="0"/>
    </xf>
    <xf numFmtId="0" fontId="42" fillId="12" borderId="53" xfId="3" applyFont="1" applyFill="1" applyBorder="1" applyAlignment="1" applyProtection="1">
      <alignment vertical="center" wrapText="1"/>
      <protection locked="0"/>
    </xf>
    <xf numFmtId="0" fontId="42" fillId="12" borderId="7" xfId="3" applyFont="1" applyFill="1" applyBorder="1" applyAlignment="1" applyProtection="1">
      <alignment horizontal="center" vertical="center"/>
      <protection locked="0"/>
    </xf>
    <xf numFmtId="0" fontId="42" fillId="8" borderId="7" xfId="3" applyFont="1" applyBorder="1" applyAlignment="1" applyProtection="1">
      <alignment vertical="center"/>
      <protection locked="0"/>
    </xf>
    <xf numFmtId="0" fontId="42" fillId="12" borderId="7" xfId="3" applyFont="1" applyFill="1" applyBorder="1" applyAlignment="1" applyProtection="1">
      <alignment vertical="center"/>
      <protection locked="0"/>
    </xf>
    <xf numFmtId="0" fontId="42" fillId="8" borderId="37" xfId="3" applyFont="1" applyBorder="1" applyAlignment="1" applyProtection="1">
      <alignment vertical="center"/>
      <protection locked="0"/>
    </xf>
    <xf numFmtId="0" fontId="42" fillId="12" borderId="37" xfId="3" applyFont="1" applyFill="1" applyBorder="1" applyAlignment="1" applyProtection="1">
      <alignment vertical="center"/>
      <protection locked="0"/>
    </xf>
    <xf numFmtId="0" fontId="0" fillId="0" borderId="0" xfId="0" applyAlignment="1">
      <alignment wrapText="1"/>
    </xf>
    <xf numFmtId="0" fontId="37" fillId="11" borderId="61" xfId="0" applyFont="1" applyFill="1" applyBorder="1" applyAlignment="1">
      <alignment horizontal="center" vertical="center"/>
    </xf>
    <xf numFmtId="0" fontId="37" fillId="11" borderId="9" xfId="0" applyFont="1" applyFill="1" applyBorder="1" applyAlignment="1">
      <alignment horizontal="center" vertical="center"/>
    </xf>
    <xf numFmtId="10" fontId="34" fillId="8" borderId="11" xfId="3" applyNumberFormat="1" applyBorder="1" applyAlignment="1" applyProtection="1">
      <alignment horizontal="center" vertical="center"/>
      <protection locked="0"/>
    </xf>
    <xf numFmtId="10" fontId="34" fillId="12" borderId="11" xfId="3" applyNumberFormat="1" applyFill="1" applyBorder="1" applyAlignment="1" applyProtection="1">
      <alignment horizontal="center" vertical="center"/>
      <protection locked="0"/>
    </xf>
    <xf numFmtId="0" fontId="37" fillId="11" borderId="40" xfId="0" applyFont="1" applyFill="1" applyBorder="1" applyAlignment="1">
      <alignment horizontal="center" vertical="center" wrapText="1"/>
    </xf>
    <xf numFmtId="0" fontId="42" fillId="8" borderId="30" xfId="3" applyFont="1" applyBorder="1" applyAlignment="1" applyProtection="1">
      <alignment vertical="center" wrapText="1"/>
      <protection locked="0"/>
    </xf>
    <xf numFmtId="0" fontId="42" fillId="8" borderId="54" xfId="3" applyFont="1" applyBorder="1" applyAlignment="1" applyProtection="1">
      <alignment horizontal="center" vertical="center"/>
      <protection locked="0"/>
    </xf>
    <xf numFmtId="0" fontId="34" fillId="12" borderId="11" xfId="3" applyFill="1" applyBorder="1" applyProtection="1">
      <protection locked="0"/>
    </xf>
    <xf numFmtId="0" fontId="42" fillId="12" borderId="30" xfId="3" applyFont="1" applyFill="1" applyBorder="1" applyAlignment="1" applyProtection="1">
      <alignment vertical="center" wrapText="1"/>
      <protection locked="0"/>
    </xf>
    <xf numFmtId="0" fontId="42" fillId="12" borderId="54" xfId="3" applyFont="1" applyFill="1" applyBorder="1" applyAlignment="1" applyProtection="1">
      <alignment horizontal="center" vertical="center"/>
      <protection locked="0"/>
    </xf>
    <xf numFmtId="0" fontId="0" fillId="0" borderId="0" xfId="0" applyAlignment="1">
      <alignment horizontal="left" wrapText="1"/>
    </xf>
    <xf numFmtId="0" fontId="37" fillId="11" borderId="6" xfId="0" applyFont="1" applyFill="1" applyBorder="1" applyAlignment="1">
      <alignment horizontal="center" vertical="center" wrapText="1"/>
    </xf>
    <xf numFmtId="0" fontId="37" fillId="11" borderId="29" xfId="0" applyFont="1" applyFill="1" applyBorder="1" applyAlignment="1">
      <alignment horizontal="center" vertical="center"/>
    </xf>
    <xf numFmtId="0" fontId="34" fillId="8" borderId="11" xfId="3" applyBorder="1" applyAlignment="1" applyProtection="1">
      <alignment vertical="center" wrapText="1"/>
      <protection locked="0"/>
    </xf>
    <xf numFmtId="0" fontId="34" fillId="8" borderId="53" xfId="3" applyBorder="1" applyAlignment="1" applyProtection="1">
      <alignment vertical="center" wrapText="1"/>
      <protection locked="0"/>
    </xf>
    <xf numFmtId="0" fontId="34" fillId="12" borderId="11" xfId="3" applyFill="1" applyBorder="1" applyAlignment="1" applyProtection="1">
      <alignment vertical="center" wrapText="1"/>
      <protection locked="0"/>
    </xf>
    <xf numFmtId="0" fontId="34" fillId="12" borderId="53" xfId="3" applyFill="1" applyBorder="1" applyAlignment="1" applyProtection="1">
      <alignment vertical="center" wrapText="1"/>
      <protection locked="0"/>
    </xf>
    <xf numFmtId="0" fontId="34" fillId="8" borderId="7" xfId="3" applyBorder="1" applyAlignment="1" applyProtection="1">
      <alignment horizontal="center" vertical="center"/>
      <protection locked="0"/>
    </xf>
    <xf numFmtId="0" fontId="34" fillId="12" borderId="7" xfId="3" applyFill="1" applyBorder="1" applyAlignment="1" applyProtection="1">
      <alignment horizontal="center" vertical="center"/>
      <protection locked="0"/>
    </xf>
    <xf numFmtId="0" fontId="0" fillId="0" borderId="0" xfId="0" applyAlignment="1">
      <alignment horizontal="left" vertical="center" wrapText="1"/>
    </xf>
    <xf numFmtId="0" fontId="37" fillId="11" borderId="45" xfId="0" applyFont="1" applyFill="1" applyBorder="1" applyAlignment="1">
      <alignment horizontal="center" vertical="center"/>
    </xf>
    <xf numFmtId="0" fontId="34" fillId="8" borderId="7" xfId="3" applyBorder="1" applyAlignment="1" applyProtection="1">
      <alignment vertical="center" wrapText="1"/>
      <protection locked="0"/>
    </xf>
    <xf numFmtId="0" fontId="34" fillId="12" borderId="7" xfId="3" applyFill="1" applyBorder="1" applyAlignment="1" applyProtection="1">
      <alignment vertical="center" wrapText="1"/>
      <protection locked="0"/>
    </xf>
    <xf numFmtId="0" fontId="37" fillId="11" borderId="10" xfId="0" applyFont="1" applyFill="1" applyBorder="1" applyAlignment="1">
      <alignment horizontal="center" vertical="center" wrapText="1"/>
    </xf>
    <xf numFmtId="0" fontId="34" fillId="8" borderId="35" xfId="3" applyBorder="1" applyAlignment="1" applyProtection="1">
      <protection locked="0"/>
    </xf>
    <xf numFmtId="10" fontId="34" fillId="8" borderId="40" xfId="3" applyNumberFormat="1" applyBorder="1" applyAlignment="1" applyProtection="1">
      <alignment horizontal="center" vertical="center"/>
      <protection locked="0"/>
    </xf>
    <xf numFmtId="0" fontId="34" fillId="12" borderId="35" xfId="3" applyFill="1" applyBorder="1" applyAlignment="1" applyProtection="1">
      <protection locked="0"/>
    </xf>
    <xf numFmtId="10" fontId="34" fillId="12" borderId="40" xfId="3" applyNumberFormat="1" applyFill="1" applyBorder="1" applyAlignment="1" applyProtection="1">
      <alignment horizontal="center" vertical="center"/>
      <protection locked="0"/>
    </xf>
    <xf numFmtId="0" fontId="37" fillId="11" borderId="30" xfId="0" applyFont="1" applyFill="1" applyBorder="1" applyAlignment="1">
      <alignment horizontal="center" vertical="center"/>
    </xf>
    <xf numFmtId="0" fontId="37" fillId="11" borderId="11" xfId="0" applyFont="1" applyFill="1" applyBorder="1" applyAlignment="1">
      <alignment horizontal="center" wrapText="1"/>
    </xf>
    <xf numFmtId="0" fontId="37" fillId="11" borderId="7" xfId="0" applyFont="1" applyFill="1" applyBorder="1" applyAlignment="1">
      <alignment horizontal="center" wrapText="1"/>
    </xf>
    <xf numFmtId="0" fontId="37" fillId="11" borderId="57" xfId="0" applyFont="1" applyFill="1" applyBorder="1" applyAlignment="1">
      <alignment horizontal="center" wrapText="1"/>
    </xf>
    <xf numFmtId="0" fontId="42" fillId="8" borderId="11" xfId="3" applyFont="1" applyBorder="1" applyAlignment="1" applyProtection="1">
      <alignment horizontal="center" vertical="center" wrapText="1"/>
      <protection locked="0"/>
    </xf>
    <xf numFmtId="0" fontId="42" fillId="12" borderId="11" xfId="3" applyFont="1" applyFill="1" applyBorder="1" applyAlignment="1" applyProtection="1">
      <alignment horizontal="center" vertical="center" wrapText="1"/>
      <protection locked="0"/>
    </xf>
    <xf numFmtId="0" fontId="34" fillId="8" borderId="30" xfId="3" applyBorder="1" applyAlignment="1" applyProtection="1">
      <alignment vertical="center"/>
      <protection locked="0"/>
    </xf>
    <xf numFmtId="0" fontId="34" fillId="8" borderId="0" xfId="3" applyProtection="1"/>
    <xf numFmtId="0" fontId="32" fillId="6" borderId="0" xfId="1" applyProtection="1"/>
    <xf numFmtId="0" fontId="33" fillId="7" borderId="0" xfId="2" applyProtection="1"/>
    <xf numFmtId="0" fontId="21" fillId="3" borderId="20" xfId="0" applyFont="1" applyFill="1" applyBorder="1" applyAlignment="1">
      <alignment vertical="top" wrapText="1"/>
    </xf>
    <xf numFmtId="0" fontId="21" fillId="3" borderId="21" xfId="0" applyFont="1" applyFill="1" applyBorder="1" applyAlignment="1">
      <alignment vertical="top" wrapText="1"/>
    </xf>
    <xf numFmtId="0" fontId="19" fillId="3" borderId="25" xfId="7" applyFont="1" applyFill="1" applyBorder="1" applyAlignment="1" applyProtection="1">
      <alignment vertical="top" wrapText="1"/>
    </xf>
    <xf numFmtId="0" fontId="19" fillId="3" borderId="26" xfId="7" applyFont="1" applyFill="1" applyBorder="1" applyAlignment="1" applyProtection="1">
      <alignment vertical="top" wrapText="1"/>
    </xf>
    <xf numFmtId="0" fontId="0" fillId="10" borderId="1" xfId="0" applyFill="1" applyBorder="1"/>
    <xf numFmtId="0" fontId="34" fillId="12" borderId="57" xfId="3" applyFill="1" applyBorder="1" applyAlignment="1" applyProtection="1">
      <alignment vertical="center"/>
      <protection locked="0"/>
    </xf>
    <xf numFmtId="0" fontId="0" fillId="0" borderId="0" xfId="0" applyAlignment="1">
      <alignment vertical="center" wrapText="1"/>
    </xf>
    <xf numFmtId="0" fontId="27" fillId="13" borderId="0" xfId="0" applyFont="1" applyFill="1" applyAlignment="1">
      <alignment horizontal="left" vertical="top"/>
    </xf>
    <xf numFmtId="0" fontId="20" fillId="13" borderId="0" xfId="0" applyFont="1" applyFill="1" applyAlignment="1">
      <alignment horizontal="left" vertical="top" wrapText="1"/>
    </xf>
    <xf numFmtId="0" fontId="20" fillId="0" borderId="0" xfId="0" applyFont="1" applyAlignment="1">
      <alignment horizontal="center" vertical="top"/>
    </xf>
    <xf numFmtId="0" fontId="20" fillId="0" borderId="0" xfId="0" applyFont="1" applyAlignment="1">
      <alignment horizontal="left" vertical="top" wrapText="1"/>
    </xf>
    <xf numFmtId="0" fontId="20" fillId="13" borderId="26" xfId="0" applyFont="1" applyFill="1" applyBorder="1"/>
    <xf numFmtId="0" fontId="20" fillId="13" borderId="25" xfId="0" applyFont="1" applyFill="1" applyBorder="1" applyAlignment="1">
      <alignment horizontal="left" vertical="top" wrapText="1"/>
    </xf>
    <xf numFmtId="0" fontId="20" fillId="13" borderId="25" xfId="0" applyFont="1" applyFill="1" applyBorder="1" applyAlignment="1">
      <alignment horizontal="center" vertical="top"/>
    </xf>
    <xf numFmtId="0" fontId="20" fillId="13" borderId="24" xfId="0" applyFont="1" applyFill="1" applyBorder="1"/>
    <xf numFmtId="0" fontId="20" fillId="13" borderId="23" xfId="0" applyFont="1" applyFill="1" applyBorder="1"/>
    <xf numFmtId="0" fontId="27" fillId="0" borderId="12" xfId="0" applyFont="1" applyBorder="1" applyAlignment="1">
      <alignment horizontal="center" vertical="center"/>
    </xf>
    <xf numFmtId="0" fontId="20" fillId="13" borderId="22" xfId="0" applyFont="1" applyFill="1" applyBorder="1"/>
    <xf numFmtId="0" fontId="27" fillId="0" borderId="6" xfId="0" applyFont="1" applyBorder="1" applyAlignment="1">
      <alignment horizontal="center" vertical="center"/>
    </xf>
    <xf numFmtId="0" fontId="20" fillId="0" borderId="7" xfId="0" applyFont="1" applyBorder="1" applyAlignment="1">
      <alignment wrapText="1"/>
    </xf>
    <xf numFmtId="0" fontId="27" fillId="13" borderId="9" xfId="0" applyFont="1" applyFill="1" applyBorder="1" applyAlignment="1">
      <alignment horizontal="center" vertical="center" wrapText="1"/>
    </xf>
    <xf numFmtId="0" fontId="27" fillId="13" borderId="8" xfId="0" applyFont="1" applyFill="1" applyBorder="1" applyAlignment="1">
      <alignment horizontal="center" vertical="center"/>
    </xf>
    <xf numFmtId="0" fontId="20" fillId="13" borderId="0" xfId="0" applyFont="1" applyFill="1" applyAlignment="1">
      <alignment horizontal="center" vertical="top"/>
    </xf>
    <xf numFmtId="0" fontId="49" fillId="13" borderId="0" xfId="0" applyFont="1" applyFill="1" applyAlignment="1">
      <alignment horizontal="center"/>
    </xf>
    <xf numFmtId="0" fontId="20" fillId="13" borderId="21" xfId="0" applyFont="1" applyFill="1" applyBorder="1"/>
    <xf numFmtId="0" fontId="20" fillId="13" borderId="20" xfId="0" applyFont="1" applyFill="1" applyBorder="1" applyAlignment="1">
      <alignment wrapText="1"/>
    </xf>
    <xf numFmtId="0" fontId="20" fillId="13" borderId="20" xfId="0" applyFont="1" applyFill="1" applyBorder="1" applyAlignment="1">
      <alignment horizontal="center" vertical="top"/>
    </xf>
    <xf numFmtId="0" fontId="20" fillId="13" borderId="19" xfId="0" applyFont="1" applyFill="1" applyBorder="1"/>
    <xf numFmtId="0" fontId="46" fillId="8" borderId="11" xfId="3" applyFont="1" applyBorder="1" applyProtection="1">
      <protection locked="0"/>
    </xf>
    <xf numFmtId="0" fontId="50" fillId="8" borderId="30" xfId="3" applyFont="1" applyBorder="1" applyAlignment="1" applyProtection="1">
      <alignment vertical="center" wrapText="1"/>
      <protection locked="0"/>
    </xf>
    <xf numFmtId="0" fontId="50" fillId="8" borderId="11" xfId="3" applyFont="1" applyBorder="1" applyAlignment="1" applyProtection="1">
      <alignment horizontal="center" vertical="center"/>
      <protection locked="0"/>
    </xf>
    <xf numFmtId="0" fontId="50" fillId="8" borderId="54" xfId="3" applyFont="1" applyBorder="1" applyAlignment="1" applyProtection="1">
      <alignment horizontal="center" vertical="center"/>
      <protection locked="0"/>
    </xf>
    <xf numFmtId="0" fontId="46" fillId="12" borderId="11" xfId="3" applyFont="1" applyFill="1" applyBorder="1" applyProtection="1">
      <protection locked="0"/>
    </xf>
    <xf numFmtId="0" fontId="50" fillId="12" borderId="30" xfId="3" applyFont="1" applyFill="1" applyBorder="1" applyAlignment="1" applyProtection="1">
      <alignment vertical="center" wrapText="1"/>
      <protection locked="0"/>
    </xf>
    <xf numFmtId="0" fontId="50" fillId="12" borderId="11" xfId="3" applyFont="1" applyFill="1" applyBorder="1" applyAlignment="1" applyProtection="1">
      <alignment horizontal="center" vertical="center"/>
      <protection locked="0"/>
    </xf>
    <xf numFmtId="0" fontId="50" fillId="12" borderId="54" xfId="3" applyFont="1" applyFill="1" applyBorder="1" applyAlignment="1" applyProtection="1">
      <alignment horizontal="center" vertical="center"/>
      <protection locked="0"/>
    </xf>
    <xf numFmtId="0" fontId="46" fillId="12" borderId="11" xfId="3" applyFont="1" applyFill="1" applyBorder="1" applyAlignment="1" applyProtection="1">
      <alignment horizontal="center" vertical="center"/>
      <protection locked="0"/>
    </xf>
    <xf numFmtId="10" fontId="46" fillId="12" borderId="11" xfId="3" applyNumberFormat="1" applyFont="1" applyFill="1" applyBorder="1" applyAlignment="1" applyProtection="1">
      <alignment horizontal="center" vertical="center"/>
      <protection locked="0"/>
    </xf>
    <xf numFmtId="0" fontId="46" fillId="12" borderId="6" xfId="3" applyFont="1" applyFill="1" applyBorder="1" applyAlignment="1" applyProtection="1">
      <alignment horizontal="left" vertical="center" wrapText="1"/>
      <protection locked="0"/>
    </xf>
    <xf numFmtId="0" fontId="46" fillId="12" borderId="11" xfId="3" applyFont="1" applyFill="1" applyBorder="1" applyAlignment="1" applyProtection="1">
      <alignment horizontal="left" vertical="center" wrapText="1"/>
      <protection locked="0"/>
    </xf>
    <xf numFmtId="0" fontId="46" fillId="12" borderId="57" xfId="3" applyFont="1" applyFill="1" applyBorder="1" applyAlignment="1" applyProtection="1">
      <alignment vertical="center"/>
      <protection locked="0"/>
    </xf>
    <xf numFmtId="0" fontId="50" fillId="12" borderId="11" xfId="3" applyFont="1" applyFill="1" applyBorder="1" applyAlignment="1" applyProtection="1">
      <alignment horizontal="center" vertical="center" wrapText="1"/>
      <protection locked="0"/>
    </xf>
    <xf numFmtId="0" fontId="50" fillId="12" borderId="7" xfId="3" applyFont="1" applyFill="1" applyBorder="1" applyAlignment="1" applyProtection="1">
      <alignment horizontal="center" vertical="center"/>
      <protection locked="0"/>
    </xf>
    <xf numFmtId="0" fontId="0" fillId="0" borderId="22" xfId="0" applyBorder="1"/>
    <xf numFmtId="0" fontId="28" fillId="3" borderId="0" xfId="0" applyFont="1" applyFill="1" applyAlignment="1">
      <alignment horizontal="right"/>
    </xf>
    <xf numFmtId="0" fontId="20"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0" fillId="0" borderId="1" xfId="0" applyFont="1" applyBorder="1"/>
    <xf numFmtId="0" fontId="14" fillId="3" borderId="0" xfId="0" applyFont="1" applyFill="1" applyAlignment="1">
      <alignment horizontal="right"/>
    </xf>
    <xf numFmtId="3" fontId="1" fillId="3" borderId="17" xfId="0" applyNumberFormat="1" applyFont="1" applyFill="1" applyBorder="1" applyAlignment="1" applyProtection="1">
      <alignment vertical="top" wrapText="1"/>
      <protection locked="0"/>
    </xf>
    <xf numFmtId="0" fontId="57" fillId="11" borderId="40" xfId="0" applyFont="1" applyFill="1" applyBorder="1" applyAlignment="1">
      <alignment horizontal="center" vertical="center" wrapText="1"/>
    </xf>
    <xf numFmtId="0" fontId="57" fillId="11" borderId="11" xfId="0" applyFont="1" applyFill="1" applyBorder="1" applyAlignment="1">
      <alignment horizontal="center" vertical="center" wrapText="1"/>
    </xf>
    <xf numFmtId="0" fontId="57" fillId="11" borderId="6" xfId="0" applyFont="1" applyFill="1" applyBorder="1" applyAlignment="1">
      <alignment horizontal="center" vertical="center" wrapText="1"/>
    </xf>
    <xf numFmtId="0" fontId="57" fillId="11" borderId="8" xfId="0" applyFont="1" applyFill="1" applyBorder="1" applyAlignment="1">
      <alignment vertical="center"/>
    </xf>
    <xf numFmtId="0" fontId="57" fillId="11" borderId="11" xfId="0" applyFont="1" applyFill="1" applyBorder="1" applyAlignment="1">
      <alignment horizontal="center" wrapText="1"/>
    </xf>
    <xf numFmtId="0" fontId="57" fillId="11" borderId="7" xfId="0" applyFont="1" applyFill="1" applyBorder="1" applyAlignment="1">
      <alignment horizontal="center" vertical="center" wrapText="1"/>
    </xf>
    <xf numFmtId="1" fontId="1" fillId="2" borderId="3" xfId="0" applyNumberFormat="1" applyFont="1" applyFill="1" applyBorder="1" applyAlignment="1" applyProtection="1">
      <alignment horizontal="left" vertical="center"/>
      <protection locked="0"/>
    </xf>
    <xf numFmtId="14" fontId="1" fillId="2" borderId="3" xfId="0" applyNumberFormat="1" applyFont="1" applyFill="1" applyBorder="1" applyAlignment="1">
      <alignment horizontal="center"/>
    </xf>
    <xf numFmtId="14" fontId="13" fillId="2" borderId="3" xfId="0" applyNumberFormat="1" applyFont="1" applyFill="1" applyBorder="1" applyAlignment="1">
      <alignment horizontal="center"/>
    </xf>
    <xf numFmtId="0" fontId="28" fillId="0" borderId="0" xfId="0" applyFont="1"/>
    <xf numFmtId="1" fontId="14" fillId="2" borderId="2" xfId="0" applyNumberFormat="1" applyFont="1" applyFill="1" applyBorder="1" applyAlignment="1" applyProtection="1">
      <alignment horizontal="left"/>
      <protection locked="0"/>
    </xf>
    <xf numFmtId="0" fontId="2" fillId="2" borderId="1" xfId="0" applyFont="1" applyFill="1" applyBorder="1" applyAlignment="1">
      <alignment horizontal="right" vertical="center" wrapText="1"/>
    </xf>
    <xf numFmtId="0" fontId="1" fillId="2" borderId="31" xfId="0" applyFont="1" applyFill="1" applyBorder="1" applyAlignment="1">
      <alignment vertical="top" wrapText="1"/>
    </xf>
    <xf numFmtId="0" fontId="1" fillId="2" borderId="7"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0" fillId="0" borderId="6" xfId="0" applyFont="1" applyBorder="1" applyAlignment="1">
      <alignment wrapText="1"/>
    </xf>
    <xf numFmtId="0" fontId="1" fillId="0" borderId="6" xfId="0" applyFont="1" applyBorder="1" applyAlignment="1">
      <alignment vertical="top" wrapText="1"/>
    </xf>
    <xf numFmtId="49" fontId="1" fillId="2" borderId="7" xfId="0" applyNumberFormat="1" applyFont="1" applyFill="1" applyBorder="1" applyAlignment="1">
      <alignment horizontal="center" vertical="center" wrapText="1"/>
    </xf>
    <xf numFmtId="0" fontId="20" fillId="0" borderId="6" xfId="0" applyFont="1" applyBorder="1" applyAlignment="1">
      <alignment vertical="center" wrapText="1"/>
    </xf>
    <xf numFmtId="0" fontId="27" fillId="13" borderId="0" xfId="0" applyFont="1" applyFill="1" applyAlignment="1">
      <alignment horizontal="left" vertical="top" wrapText="1"/>
    </xf>
    <xf numFmtId="0" fontId="20" fillId="0" borderId="7" xfId="0" applyFont="1" applyBorder="1" applyAlignment="1">
      <alignment horizontal="left" vertical="top" wrapText="1"/>
    </xf>
    <xf numFmtId="0" fontId="20" fillId="0" borderId="14" xfId="0" applyFont="1" applyBorder="1" applyAlignment="1">
      <alignment horizontal="left" vertical="top" wrapText="1"/>
    </xf>
    <xf numFmtId="0" fontId="1" fillId="2" borderId="16" xfId="0" applyFont="1" applyFill="1" applyBorder="1" applyProtection="1">
      <protection locked="0"/>
    </xf>
    <xf numFmtId="165" fontId="1" fillId="2" borderId="28" xfId="0" applyNumberFormat="1" applyFont="1" applyFill="1" applyBorder="1" applyAlignment="1" applyProtection="1">
      <alignment horizontal="left"/>
      <protection locked="0"/>
    </xf>
    <xf numFmtId="0" fontId="59" fillId="0" borderId="1" xfId="0" applyFont="1" applyBorder="1"/>
    <xf numFmtId="0" fontId="1" fillId="0" borderId="0" xfId="0" applyFont="1" applyAlignment="1">
      <alignment vertical="top"/>
    </xf>
    <xf numFmtId="0" fontId="1" fillId="3" borderId="0" xfId="0" applyFont="1" applyFill="1" applyAlignment="1">
      <alignment horizontal="right" vertical="top"/>
    </xf>
    <xf numFmtId="0" fontId="20" fillId="0" borderId="0" xfId="0" applyFont="1" applyAlignment="1">
      <alignment vertical="top"/>
    </xf>
    <xf numFmtId="0" fontId="3" fillId="0" borderId="0" xfId="0" applyFont="1" applyAlignment="1">
      <alignment vertical="top"/>
    </xf>
    <xf numFmtId="0" fontId="5" fillId="0" borderId="0" xfId="0" applyFont="1" applyAlignment="1">
      <alignment vertical="top"/>
    </xf>
    <xf numFmtId="0" fontId="24" fillId="0" borderId="1" xfId="0" applyFont="1" applyBorder="1" applyAlignment="1">
      <alignment horizontal="justify" vertical="center" wrapText="1"/>
    </xf>
    <xf numFmtId="0" fontId="52" fillId="3" borderId="0" xfId="0" applyFont="1" applyFill="1" applyAlignment="1">
      <alignment horizontal="right" wrapText="1"/>
    </xf>
    <xf numFmtId="0" fontId="52" fillId="3" borderId="0" xfId="0" applyFont="1" applyFill="1" applyAlignment="1">
      <alignment horizontal="right"/>
    </xf>
    <xf numFmtId="0" fontId="44" fillId="2" borderId="2" xfId="0" applyFont="1" applyFill="1" applyBorder="1" applyAlignment="1">
      <alignment horizontal="left"/>
    </xf>
    <xf numFmtId="0" fontId="28" fillId="2" borderId="27" xfId="0" applyFont="1" applyFill="1" applyBorder="1" applyAlignment="1">
      <alignment horizontal="left"/>
    </xf>
    <xf numFmtId="0" fontId="28" fillId="2" borderId="33" xfId="0" applyFont="1" applyFill="1" applyBorder="1" applyAlignment="1">
      <alignment horizontal="left"/>
    </xf>
    <xf numFmtId="0" fontId="1" fillId="2" borderId="4" xfId="0" applyFont="1" applyFill="1" applyBorder="1" applyAlignment="1" applyProtection="1">
      <alignment vertical="top" wrapText="1"/>
      <protection locked="0"/>
    </xf>
    <xf numFmtId="3" fontId="2" fillId="2" borderId="7" xfId="0" applyNumberFormat="1" applyFont="1" applyFill="1" applyBorder="1" applyAlignment="1">
      <alignment horizontal="center" vertical="center" wrapText="1"/>
    </xf>
    <xf numFmtId="3" fontId="2" fillId="2" borderId="7" xfId="0" applyNumberFormat="1" applyFont="1" applyFill="1" applyBorder="1" applyAlignment="1">
      <alignment horizontal="center" vertical="top" wrapText="1"/>
    </xf>
    <xf numFmtId="3" fontId="2" fillId="2" borderId="18" xfId="0" applyNumberFormat="1" applyFont="1" applyFill="1" applyBorder="1" applyAlignment="1">
      <alignment horizontal="center" vertical="top" wrapText="1"/>
    </xf>
    <xf numFmtId="3" fontId="27" fillId="0" borderId="11" xfId="0" applyNumberFormat="1" applyFont="1" applyBorder="1" applyAlignment="1">
      <alignment horizontal="center" vertical="center"/>
    </xf>
    <xf numFmtId="3" fontId="2" fillId="2" borderId="11" xfId="0" applyNumberFormat="1" applyFont="1" applyFill="1" applyBorder="1" applyAlignment="1">
      <alignment horizontal="center" vertical="center" wrapText="1"/>
    </xf>
    <xf numFmtId="3" fontId="2" fillId="2" borderId="1" xfId="0" applyNumberFormat="1" applyFont="1" applyFill="1" applyBorder="1" applyAlignment="1">
      <alignment horizontal="center" vertical="top" wrapText="1"/>
    </xf>
    <xf numFmtId="17" fontId="1" fillId="2" borderId="7" xfId="0" applyNumberFormat="1" applyFont="1" applyFill="1" applyBorder="1" applyAlignment="1">
      <alignment horizontal="center" vertical="center" wrapText="1"/>
    </xf>
    <xf numFmtId="0" fontId="14" fillId="3" borderId="0" xfId="0" applyFont="1" applyFill="1" applyAlignment="1">
      <alignment horizontal="left" wrapText="1"/>
    </xf>
    <xf numFmtId="0" fontId="62" fillId="2" borderId="16" xfId="7" applyFont="1" applyFill="1" applyBorder="1" applyAlignment="1" applyProtection="1">
      <alignment vertical="top" wrapText="1"/>
      <protection locked="0"/>
    </xf>
    <xf numFmtId="0" fontId="62" fillId="2" borderId="27" xfId="7" applyFont="1" applyFill="1" applyBorder="1" applyAlignment="1" applyProtection="1">
      <alignment vertical="top" wrapText="1"/>
      <protection locked="0"/>
    </xf>
    <xf numFmtId="0" fontId="62" fillId="0" borderId="27" xfId="7" applyFont="1" applyFill="1" applyBorder="1" applyAlignment="1" applyProtection="1">
      <alignment vertical="top"/>
    </xf>
    <xf numFmtId="0" fontId="62" fillId="2" borderId="28" xfId="7" applyFont="1" applyFill="1" applyBorder="1" applyAlignment="1" applyProtection="1">
      <alignment vertical="top" wrapText="1"/>
      <protection locked="0"/>
    </xf>
    <xf numFmtId="0" fontId="20" fillId="0" borderId="22" xfId="0" applyFont="1" applyBorder="1" applyAlignment="1">
      <alignment vertical="center" wrapText="1"/>
    </xf>
    <xf numFmtId="0" fontId="1" fillId="2" borderId="5" xfId="0" applyFont="1" applyFill="1" applyBorder="1" applyAlignment="1">
      <alignment vertical="center" wrapText="1"/>
    </xf>
    <xf numFmtId="3" fontId="2" fillId="2" borderId="61" xfId="0" applyNumberFormat="1" applyFont="1" applyFill="1" applyBorder="1" applyAlignment="1">
      <alignment horizontal="center" vertical="center" wrapText="1"/>
    </xf>
    <xf numFmtId="0" fontId="1" fillId="2" borderId="30" xfId="0" applyFont="1" applyFill="1" applyBorder="1" applyAlignment="1">
      <alignment horizontal="center" vertical="center" wrapText="1"/>
    </xf>
    <xf numFmtId="0" fontId="20" fillId="0" borderId="6" xfId="0" applyFont="1" applyBorder="1" applyAlignment="1">
      <alignment horizontal="left" vertical="center" wrapText="1"/>
    </xf>
    <xf numFmtId="0" fontId="20" fillId="0" borderId="34" xfId="0" applyFont="1" applyBorder="1" applyAlignment="1">
      <alignment vertical="center" wrapText="1"/>
    </xf>
    <xf numFmtId="3" fontId="27" fillId="0" borderId="40" xfId="0" applyNumberFormat="1" applyFont="1" applyBorder="1" applyAlignment="1">
      <alignment horizontal="center" vertical="center"/>
    </xf>
    <xf numFmtId="49" fontId="1" fillId="2" borderId="37" xfId="0" applyNumberFormat="1" applyFont="1" applyFill="1" applyBorder="1" applyAlignment="1">
      <alignment horizontal="center" vertical="center" wrapText="1"/>
    </xf>
    <xf numFmtId="0" fontId="27" fillId="0" borderId="32" xfId="0" applyFont="1" applyBorder="1" applyAlignment="1">
      <alignment horizontal="right" vertical="center" wrapText="1"/>
    </xf>
    <xf numFmtId="3" fontId="27" fillId="0" borderId="64" xfId="0" applyNumberFormat="1" applyFont="1" applyBorder="1" applyAlignment="1">
      <alignment horizontal="center" vertical="center"/>
    </xf>
    <xf numFmtId="0" fontId="1" fillId="2" borderId="18" xfId="0" applyFont="1" applyFill="1" applyBorder="1" applyAlignment="1">
      <alignment horizontal="center" vertical="center" wrapText="1"/>
    </xf>
    <xf numFmtId="0" fontId="60" fillId="0" borderId="6" xfId="4" applyBorder="1" applyAlignment="1">
      <alignment vertical="top" wrapText="1"/>
    </xf>
    <xf numFmtId="0" fontId="1" fillId="2" borderId="12" xfId="0" applyFont="1" applyFill="1" applyBorder="1" applyAlignment="1">
      <alignment vertical="top" wrapText="1"/>
    </xf>
    <xf numFmtId="3" fontId="2" fillId="2" borderId="14" xfId="0" applyNumberFormat="1" applyFont="1" applyFill="1" applyBorder="1" applyAlignment="1">
      <alignment horizontal="center"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3" fontId="2" fillId="2" borderId="18" xfId="5" applyNumberFormat="1" applyFont="1" applyFill="1" applyBorder="1" applyAlignment="1">
      <alignment horizontal="center" vertical="center" wrapText="1"/>
    </xf>
    <xf numFmtId="3" fontId="2" fillId="2" borderId="0" xfId="0" applyNumberFormat="1" applyFont="1" applyFill="1" applyAlignment="1">
      <alignment vertical="center" wrapText="1"/>
    </xf>
    <xf numFmtId="3" fontId="64" fillId="0" borderId="0" xfId="0" applyNumberFormat="1" applyFont="1" applyAlignment="1">
      <alignment horizontal="center" wrapText="1"/>
    </xf>
    <xf numFmtId="0" fontId="1" fillId="3" borderId="0" xfId="0" applyFont="1" applyFill="1" applyAlignment="1">
      <alignment horizontal="center" vertical="center" wrapText="1"/>
    </xf>
    <xf numFmtId="17" fontId="1" fillId="3" borderId="0" xfId="0" applyNumberFormat="1" applyFont="1" applyFill="1" applyAlignment="1">
      <alignment horizontal="center" vertical="center" wrapText="1"/>
    </xf>
    <xf numFmtId="49" fontId="1" fillId="3" borderId="0" xfId="0" applyNumberFormat="1" applyFont="1" applyFill="1" applyAlignment="1">
      <alignment horizontal="center" vertical="center" wrapText="1"/>
    </xf>
    <xf numFmtId="3" fontId="2" fillId="3" borderId="23" xfId="0" applyNumberFormat="1" applyFont="1" applyFill="1" applyBorder="1" applyAlignment="1">
      <alignment vertical="center" wrapText="1"/>
    </xf>
    <xf numFmtId="0" fontId="20" fillId="0" borderId="17" xfId="0" applyFont="1" applyBorder="1" applyAlignment="1">
      <alignment wrapText="1"/>
    </xf>
    <xf numFmtId="3" fontId="64" fillId="0" borderId="13" xfId="0" applyNumberFormat="1" applyFont="1" applyBorder="1" applyAlignment="1">
      <alignment horizontal="center" vertical="center" wrapText="1"/>
    </xf>
    <xf numFmtId="3" fontId="64" fillId="0" borderId="14" xfId="0" applyNumberFormat="1" applyFont="1" applyBorder="1" applyAlignment="1">
      <alignment horizontal="center" vertical="center" wrapText="1"/>
    </xf>
    <xf numFmtId="3" fontId="1" fillId="2" borderId="11" xfId="0" applyNumberFormat="1" applyFont="1" applyFill="1" applyBorder="1" applyAlignment="1">
      <alignment horizontal="center" vertical="center" wrapText="1"/>
    </xf>
    <xf numFmtId="3" fontId="1" fillId="0" borderId="11" xfId="0" applyNumberFormat="1" applyFont="1" applyBorder="1" applyAlignment="1">
      <alignment horizontal="center" vertical="center" wrapText="1"/>
    </xf>
    <xf numFmtId="3" fontId="1" fillId="2" borderId="7" xfId="0" applyNumberFormat="1" applyFont="1" applyFill="1" applyBorder="1" applyAlignment="1">
      <alignment horizontal="center" vertical="center" wrapText="1"/>
    </xf>
    <xf numFmtId="3" fontId="20" fillId="0" borderId="11" xfId="0" applyNumberFormat="1" applyFont="1" applyBorder="1" applyAlignment="1">
      <alignment horizontal="center" vertical="center"/>
    </xf>
    <xf numFmtId="3" fontId="20" fillId="0" borderId="7" xfId="0" applyNumberFormat="1" applyFont="1" applyBorder="1" applyAlignment="1">
      <alignment horizontal="center" vertical="center"/>
    </xf>
    <xf numFmtId="3" fontId="1" fillId="2" borderId="13" xfId="0" applyNumberFormat="1" applyFont="1" applyFill="1" applyBorder="1" applyAlignment="1">
      <alignment horizontal="center" vertical="center" wrapText="1"/>
    </xf>
    <xf numFmtId="3" fontId="1" fillId="2" borderId="14" xfId="0" applyNumberFormat="1" applyFont="1" applyFill="1" applyBorder="1" applyAlignment="1">
      <alignment horizontal="center" vertical="center" wrapText="1"/>
    </xf>
    <xf numFmtId="0" fontId="1" fillId="2" borderId="5" xfId="0" applyFont="1" applyFill="1" applyBorder="1" applyAlignment="1">
      <alignment vertical="top" wrapText="1"/>
    </xf>
    <xf numFmtId="3" fontId="27" fillId="0" borderId="61" xfId="0" applyNumberFormat="1" applyFont="1" applyBorder="1" applyAlignment="1">
      <alignment horizontal="center" vertical="center"/>
    </xf>
    <xf numFmtId="0" fontId="20" fillId="13" borderId="0" xfId="0" applyFont="1" applyFill="1" applyAlignment="1">
      <alignment horizontal="left" vertical="top"/>
    </xf>
    <xf numFmtId="0" fontId="0" fillId="13" borderId="0" xfId="0" applyFill="1"/>
    <xf numFmtId="0" fontId="0" fillId="0" borderId="0" xfId="0" applyAlignment="1">
      <alignment horizontal="left" vertical="center"/>
    </xf>
    <xf numFmtId="0" fontId="20" fillId="3" borderId="20" xfId="0" applyFont="1" applyFill="1" applyBorder="1"/>
    <xf numFmtId="0" fontId="20" fillId="3" borderId="21" xfId="0" applyFont="1" applyFill="1" applyBorder="1"/>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23" xfId="0" applyFill="1" applyBorder="1"/>
    <xf numFmtId="0" fontId="0" fillId="3" borderId="0" xfId="0" applyFill="1" applyAlignment="1">
      <alignment horizontal="left" vertical="center"/>
    </xf>
    <xf numFmtId="0" fontId="20" fillId="3" borderId="19" xfId="0" applyFont="1" applyFill="1" applyBorder="1"/>
    <xf numFmtId="0" fontId="20" fillId="3" borderId="22" xfId="0" applyFont="1" applyFill="1" applyBorder="1"/>
    <xf numFmtId="0" fontId="20" fillId="3" borderId="23" xfId="0" applyFont="1" applyFill="1" applyBorder="1"/>
    <xf numFmtId="0" fontId="20" fillId="3" borderId="25" xfId="0" applyFont="1" applyFill="1" applyBorder="1"/>
    <xf numFmtId="0" fontId="20" fillId="3" borderId="24" xfId="0" applyFont="1" applyFill="1" applyBorder="1"/>
    <xf numFmtId="0" fontId="20" fillId="3" borderId="26" xfId="0" applyFont="1" applyFill="1" applyBorder="1"/>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47" fillId="0" borderId="0" xfId="0" applyFont="1" applyAlignment="1">
      <alignment horizontal="left" vertical="top"/>
    </xf>
    <xf numFmtId="0" fontId="47" fillId="0" borderId="0" xfId="0" applyFont="1" applyAlignment="1">
      <alignment horizontal="left" vertical="top" wrapText="1"/>
    </xf>
    <xf numFmtId="0" fontId="47" fillId="3" borderId="0" xfId="0" applyFont="1" applyFill="1" applyAlignment="1">
      <alignment horizontal="left" vertical="top" wrapText="1"/>
    </xf>
    <xf numFmtId="0" fontId="47" fillId="13" borderId="23" xfId="0" applyFont="1" applyFill="1" applyBorder="1" applyAlignment="1">
      <alignment horizontal="left" vertical="top" wrapText="1"/>
    </xf>
    <xf numFmtId="0" fontId="47" fillId="3" borderId="22" xfId="0" applyFont="1" applyFill="1" applyBorder="1" applyAlignment="1">
      <alignment horizontal="left" vertical="top"/>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47" fillId="3" borderId="0" xfId="0" applyFont="1" applyFill="1" applyAlignment="1">
      <alignment horizontal="left" vertical="top"/>
    </xf>
    <xf numFmtId="0" fontId="47" fillId="13" borderId="23" xfId="0" applyFont="1" applyFill="1" applyBorder="1" applyAlignment="1">
      <alignment horizontal="left" vertical="top"/>
    </xf>
    <xf numFmtId="0" fontId="20" fillId="0" borderId="0" xfId="0" applyFont="1" applyAlignment="1">
      <alignment horizontal="left" vertical="top"/>
    </xf>
    <xf numFmtId="0" fontId="20" fillId="3" borderId="0" xfId="0" applyFont="1" applyFill="1" applyAlignment="1">
      <alignment horizontal="left" vertical="top"/>
    </xf>
    <xf numFmtId="0" fontId="20" fillId="13" borderId="23" xfId="0" applyFont="1" applyFill="1" applyBorder="1" applyAlignment="1">
      <alignment horizontal="left" vertical="top"/>
    </xf>
    <xf numFmtId="0" fontId="20" fillId="3" borderId="22" xfId="0" applyFont="1" applyFill="1" applyBorder="1" applyAlignment="1">
      <alignment horizontal="left" vertical="top"/>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0" fillId="3" borderId="26" xfId="0" applyFont="1" applyFill="1" applyBorder="1" applyAlignment="1">
      <alignment horizontal="left" vertical="top"/>
    </xf>
    <xf numFmtId="0" fontId="20" fillId="3" borderId="25" xfId="0" applyFont="1" applyFill="1" applyBorder="1" applyAlignment="1">
      <alignment horizontal="left" vertical="top"/>
    </xf>
    <xf numFmtId="0" fontId="20" fillId="3" borderId="24" xfId="0" applyFont="1" applyFill="1" applyBorder="1" applyAlignment="1">
      <alignment horizontal="left" vertical="top"/>
    </xf>
    <xf numFmtId="0" fontId="20" fillId="3" borderId="23" xfId="0" applyFont="1" applyFill="1" applyBorder="1" applyAlignment="1">
      <alignment horizontal="left" vertical="top"/>
    </xf>
    <xf numFmtId="0" fontId="20" fillId="3" borderId="21" xfId="0" applyFont="1" applyFill="1" applyBorder="1" applyAlignment="1">
      <alignment horizontal="left" vertical="top"/>
    </xf>
    <xf numFmtId="0" fontId="20" fillId="3" borderId="20" xfId="0" applyFont="1" applyFill="1" applyBorder="1" applyAlignment="1">
      <alignment horizontal="left" vertical="top"/>
    </xf>
    <xf numFmtId="0" fontId="20" fillId="3" borderId="19" xfId="0" applyFont="1" applyFill="1" applyBorder="1" applyAlignment="1">
      <alignment horizontal="left" vertical="top"/>
    </xf>
    <xf numFmtId="0" fontId="20" fillId="3" borderId="27" xfId="0" applyFont="1" applyFill="1" applyBorder="1"/>
    <xf numFmtId="0" fontId="24" fillId="2" borderId="1" xfId="0" applyFont="1" applyFill="1" applyBorder="1" applyAlignment="1">
      <alignment vertical="center" wrapText="1"/>
    </xf>
    <xf numFmtId="0" fontId="24" fillId="2" borderId="28" xfId="0" applyFont="1" applyFill="1" applyBorder="1" applyAlignment="1">
      <alignment vertical="center" wrapText="1"/>
    </xf>
    <xf numFmtId="0" fontId="27" fillId="0" borderId="32" xfId="0" applyFont="1" applyBorder="1" applyAlignment="1">
      <alignment horizontal="left" vertical="center" wrapText="1"/>
    </xf>
    <xf numFmtId="0" fontId="20" fillId="0" borderId="11" xfId="0" applyFont="1" applyBorder="1" applyAlignment="1">
      <alignment horizontal="left" vertical="top" wrapText="1"/>
    </xf>
    <xf numFmtId="0" fontId="20" fillId="0" borderId="12" xfId="0" applyFont="1" applyBorder="1" applyAlignment="1">
      <alignment horizontal="left" vertical="center" wrapText="1"/>
    </xf>
    <xf numFmtId="0" fontId="0" fillId="13" borderId="0" xfId="0" applyFill="1" applyAlignment="1">
      <alignment horizontal="left" vertical="top"/>
    </xf>
    <xf numFmtId="0" fontId="20" fillId="3" borderId="0" xfId="0" applyFont="1" applyFill="1" applyAlignment="1">
      <alignment horizontal="left" vertical="top" wrapText="1"/>
    </xf>
    <xf numFmtId="0" fontId="27" fillId="3" borderId="0" xfId="0" applyFont="1" applyFill="1" applyAlignment="1">
      <alignment horizontal="left" vertical="top"/>
    </xf>
    <xf numFmtId="0" fontId="27" fillId="3" borderId="0" xfId="0" applyFont="1" applyFill="1" applyAlignment="1">
      <alignment horizontal="left" vertical="top" wrapText="1"/>
    </xf>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6" fillId="3" borderId="22" xfId="0" applyFont="1" applyFill="1" applyBorder="1" applyAlignment="1">
      <alignment vertical="top" wrapText="1"/>
    </xf>
    <xf numFmtId="0" fontId="6" fillId="3" borderId="26" xfId="0" applyFont="1" applyFill="1" applyBorder="1" applyAlignment="1">
      <alignment vertical="top" wrapText="1"/>
    </xf>
    <xf numFmtId="0" fontId="6" fillId="0" borderId="20" xfId="0" applyFont="1" applyBorder="1" applyAlignment="1">
      <alignment vertical="top" wrapText="1"/>
    </xf>
    <xf numFmtId="0" fontId="6" fillId="0" borderId="0" xfId="0" applyFont="1"/>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2" fillId="3" borderId="23" xfId="0" applyFont="1" applyFill="1" applyBorder="1"/>
    <xf numFmtId="0" fontId="1" fillId="3" borderId="22" xfId="0" applyFont="1" applyFill="1" applyBorder="1"/>
    <xf numFmtId="0" fontId="1" fillId="3" borderId="23" xfId="0" applyFont="1" applyFill="1" applyBorder="1"/>
    <xf numFmtId="0" fontId="2" fillId="3" borderId="0" xfId="0" applyFont="1" applyFill="1" applyAlignment="1">
      <alignment horizontal="center" vertical="center" wrapText="1"/>
    </xf>
    <xf numFmtId="0" fontId="1" fillId="3" borderId="22" xfId="0" applyFont="1" applyFill="1" applyBorder="1" applyAlignment="1">
      <alignment horizontal="left" vertical="center"/>
    </xf>
    <xf numFmtId="0" fontId="14" fillId="3" borderId="23" xfId="0" applyFont="1" applyFill="1" applyBorder="1" applyAlignment="1">
      <alignment horizontal="left" vertical="center" wrapText="1"/>
    </xf>
    <xf numFmtId="0" fontId="1" fillId="3" borderId="23" xfId="0" applyFont="1" applyFill="1" applyBorder="1" applyAlignment="1">
      <alignment horizontal="left" vertical="center"/>
    </xf>
    <xf numFmtId="0" fontId="2" fillId="3" borderId="23" xfId="0" applyFont="1" applyFill="1" applyBorder="1" applyAlignment="1">
      <alignment horizontal="left" vertical="center" wrapText="1"/>
    </xf>
    <xf numFmtId="0" fontId="0" fillId="2" borderId="1" xfId="0" applyFill="1" applyBorder="1"/>
    <xf numFmtId="0" fontId="2" fillId="3" borderId="0" xfId="0" applyFont="1" applyFill="1" applyAlignment="1">
      <alignment horizontal="left" vertical="center" wrapText="1"/>
    </xf>
    <xf numFmtId="0" fontId="1" fillId="5" borderId="0" xfId="0" applyFont="1" applyFill="1" applyAlignment="1">
      <alignment horizontal="right" vertical="center"/>
    </xf>
    <xf numFmtId="0" fontId="1" fillId="3" borderId="0" xfId="0" applyFont="1" applyFill="1" applyAlignment="1">
      <alignment horizontal="right" vertical="center"/>
    </xf>
    <xf numFmtId="0" fontId="11" fillId="3" borderId="0" xfId="0" applyFont="1" applyFill="1" applyAlignment="1">
      <alignment horizontal="left" vertical="center"/>
    </xf>
    <xf numFmtId="0" fontId="1" fillId="5" borderId="1" xfId="0" applyFont="1" applyFill="1" applyBorder="1" applyAlignment="1">
      <alignment horizontal="left" vertical="center"/>
    </xf>
    <xf numFmtId="0" fontId="4" fillId="3" borderId="0" xfId="0" applyFont="1" applyFill="1"/>
    <xf numFmtId="0" fontId="17" fillId="2" borderId="44" xfId="0" applyFont="1" applyFill="1" applyBorder="1" applyAlignment="1">
      <alignment vertical="center" wrapText="1"/>
    </xf>
    <xf numFmtId="0" fontId="17" fillId="2" borderId="17" xfId="0" applyFont="1" applyFill="1" applyBorder="1" applyAlignment="1">
      <alignment vertical="center"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9" fillId="3" borderId="0" xfId="0" applyFont="1" applyFill="1" applyAlignment="1">
      <alignment vertical="top" wrapText="1"/>
    </xf>
    <xf numFmtId="0" fontId="26" fillId="3" borderId="0" xfId="0" applyFont="1" applyFill="1"/>
    <xf numFmtId="0" fontId="2" fillId="3" borderId="0" xfId="0" applyFont="1" applyFill="1"/>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3" borderId="0" xfId="0" applyFont="1" applyFill="1" applyAlignment="1">
      <alignment horizontal="left" vertical="center" wrapText="1"/>
    </xf>
    <xf numFmtId="0" fontId="1" fillId="3" borderId="27" xfId="0" applyFont="1" applyFill="1" applyBorder="1"/>
    <xf numFmtId="0" fontId="13" fillId="2" borderId="4" xfId="0" applyFont="1" applyFill="1" applyBorder="1" applyAlignment="1">
      <alignment horizontal="left" vertical="top" wrapText="1"/>
    </xf>
    <xf numFmtId="0" fontId="1" fillId="3" borderId="24" xfId="0" applyFont="1" applyFill="1" applyBorder="1"/>
    <xf numFmtId="0" fontId="1" fillId="3" borderId="25" xfId="0" applyFont="1" applyFill="1" applyBorder="1" applyAlignment="1">
      <alignment horizontal="left" vertical="center" wrapText="1"/>
    </xf>
    <xf numFmtId="0" fontId="0" fillId="3" borderId="25" xfId="0" applyFill="1" applyBorder="1"/>
    <xf numFmtId="0" fontId="1" fillId="3" borderId="26" xfId="0" applyFont="1" applyFill="1" applyBorder="1"/>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1" fillId="3" borderId="25" xfId="0" applyFont="1" applyFill="1" applyBorder="1" applyAlignment="1">
      <alignment horizontal="center" vertical="center"/>
    </xf>
    <xf numFmtId="0" fontId="0" fillId="0" borderId="0" xfId="0" applyAlignment="1">
      <alignment horizontal="center" vertical="center"/>
    </xf>
    <xf numFmtId="0" fontId="1" fillId="3" borderId="20" xfId="0" applyFont="1" applyFill="1" applyBorder="1" applyAlignment="1">
      <alignment horizontal="center" vertical="center"/>
    </xf>
    <xf numFmtId="0" fontId="1" fillId="3" borderId="0" xfId="0" applyFont="1" applyFill="1" applyAlignment="1">
      <alignment horizontal="center" vertical="center"/>
    </xf>
    <xf numFmtId="0" fontId="24" fillId="3" borderId="0" xfId="0" applyFont="1" applyFill="1"/>
    <xf numFmtId="0" fontId="25" fillId="3" borderId="0" xfId="0" applyFont="1" applyFill="1"/>
    <xf numFmtId="0" fontId="26" fillId="0" borderId="1" xfId="0" applyFont="1" applyBorder="1" applyAlignment="1">
      <alignment horizontal="center" vertical="top" wrapText="1"/>
    </xf>
    <xf numFmtId="0" fontId="26" fillId="0" borderId="31" xfId="0" applyFont="1" applyBorder="1" applyAlignment="1">
      <alignment horizontal="center" vertical="top" wrapText="1"/>
    </xf>
    <xf numFmtId="0" fontId="24" fillId="0" borderId="28" xfId="0" applyFont="1" applyBorder="1" applyAlignment="1">
      <alignment vertical="center" wrapText="1"/>
    </xf>
    <xf numFmtId="0" fontId="24" fillId="0" borderId="27" xfId="0" applyFont="1" applyBorder="1" applyAlignment="1">
      <alignment vertical="center" wrapText="1"/>
    </xf>
    <xf numFmtId="0" fontId="24" fillId="0" borderId="28" xfId="0" applyFont="1" applyBorder="1" applyAlignment="1">
      <alignment vertical="top" wrapText="1"/>
    </xf>
    <xf numFmtId="0" fontId="26" fillId="0" borderId="1" xfId="0" applyFont="1" applyBorder="1" applyAlignment="1">
      <alignment horizontal="center" vertical="top"/>
    </xf>
    <xf numFmtId="0" fontId="24" fillId="0" borderId="1" xfId="0" applyFont="1" applyBorder="1" applyAlignment="1">
      <alignment vertical="top" wrapText="1"/>
    </xf>
    <xf numFmtId="0" fontId="24" fillId="0" borderId="1" xfId="0" applyFont="1" applyBorder="1"/>
    <xf numFmtId="0" fontId="13" fillId="0" borderId="1" xfId="0" applyFont="1" applyBorder="1" applyAlignment="1">
      <alignment vertical="top" wrapText="1"/>
    </xf>
    <xf numFmtId="0" fontId="44" fillId="0" borderId="1" xfId="0" applyFont="1" applyBorder="1"/>
    <xf numFmtId="0" fontId="20" fillId="0" borderId="1" xfId="0" applyFont="1" applyBorder="1" applyAlignment="1">
      <alignmen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4" fillId="0" borderId="44" xfId="0" applyFont="1" applyBorder="1"/>
    <xf numFmtId="0" fontId="20" fillId="0" borderId="11" xfId="0" applyFont="1" applyBorder="1" applyAlignment="1">
      <alignment horizontal="center" vertical="center" wrapText="1"/>
    </xf>
    <xf numFmtId="0" fontId="27" fillId="3" borderId="32" xfId="0" applyFont="1" applyFill="1" applyBorder="1" applyAlignment="1">
      <alignment horizontal="center" vertical="center" wrapText="1"/>
    </xf>
    <xf numFmtId="0" fontId="20" fillId="3" borderId="85" xfId="0" applyFont="1" applyFill="1" applyBorder="1" applyAlignment="1">
      <alignment horizontal="right"/>
    </xf>
    <xf numFmtId="0" fontId="20" fillId="3" borderId="82" xfId="0" applyFont="1" applyFill="1" applyBorder="1" applyAlignment="1">
      <alignment horizontal="right"/>
    </xf>
    <xf numFmtId="0" fontId="20" fillId="3" borderId="82" xfId="0" applyFont="1" applyFill="1" applyBorder="1"/>
    <xf numFmtId="0" fontId="20" fillId="3" borderId="86" xfId="0" applyFont="1" applyFill="1" applyBorder="1"/>
    <xf numFmtId="0" fontId="20" fillId="3" borderId="87" xfId="0" applyFont="1" applyFill="1" applyBorder="1" applyAlignment="1">
      <alignment horizontal="right"/>
    </xf>
    <xf numFmtId="0" fontId="20" fillId="3" borderId="81" xfId="0" applyFont="1" applyFill="1" applyBorder="1"/>
    <xf numFmtId="0" fontId="1" fillId="3" borderId="87" xfId="0" applyFont="1" applyFill="1" applyBorder="1" applyAlignment="1">
      <alignment horizontal="right"/>
    </xf>
    <xf numFmtId="0" fontId="1" fillId="3" borderId="81" xfId="0" applyFont="1" applyFill="1" applyBorder="1"/>
    <xf numFmtId="0" fontId="58" fillId="0" borderId="0" xfId="0" applyFont="1"/>
    <xf numFmtId="0" fontId="1" fillId="3" borderId="87" xfId="0" applyFont="1" applyFill="1" applyBorder="1" applyAlignment="1">
      <alignment horizontal="right" vertical="top" wrapText="1"/>
    </xf>
    <xf numFmtId="0" fontId="5" fillId="3" borderId="81" xfId="0" applyFont="1" applyFill="1" applyBorder="1"/>
    <xf numFmtId="0" fontId="1" fillId="3" borderId="88" xfId="0" applyFont="1" applyFill="1" applyBorder="1"/>
    <xf numFmtId="0" fontId="44" fillId="3" borderId="87" xfId="0" applyFont="1" applyFill="1" applyBorder="1" applyAlignment="1">
      <alignment horizontal="right"/>
    </xf>
    <xf numFmtId="0" fontId="1" fillId="3" borderId="87" xfId="0" applyFont="1" applyFill="1" applyBorder="1" applyAlignment="1">
      <alignment horizontal="right" vertical="top"/>
    </xf>
    <xf numFmtId="0" fontId="1" fillId="3" borderId="81" xfId="0" applyFont="1" applyFill="1" applyBorder="1" applyAlignment="1">
      <alignment vertical="top"/>
    </xf>
    <xf numFmtId="0" fontId="1" fillId="3" borderId="81" xfId="0" applyFont="1" applyFill="1" applyBorder="1" applyAlignment="1">
      <alignment horizontal="right" vertical="top"/>
    </xf>
    <xf numFmtId="0" fontId="1" fillId="3" borderId="84" xfId="0" applyFont="1" applyFill="1" applyBorder="1" applyAlignment="1">
      <alignment horizontal="right"/>
    </xf>
    <xf numFmtId="0" fontId="1" fillId="3" borderId="83" xfId="0" applyFont="1" applyFill="1" applyBorder="1" applyAlignment="1">
      <alignment horizontal="right"/>
    </xf>
    <xf numFmtId="0" fontId="1" fillId="3" borderId="83" xfId="0" applyFont="1" applyFill="1" applyBorder="1"/>
    <xf numFmtId="0" fontId="1" fillId="3" borderId="89" xfId="0" applyFont="1" applyFill="1" applyBorder="1"/>
    <xf numFmtId="0" fontId="2" fillId="2" borderId="28" xfId="0" applyFont="1" applyFill="1" applyBorder="1" applyAlignment="1">
      <alignment horizontal="right" vertical="center" wrapText="1"/>
    </xf>
    <xf numFmtId="3" fontId="2" fillId="2" borderId="28" xfId="0" applyNumberFormat="1" applyFont="1" applyFill="1" applyBorder="1" applyAlignment="1">
      <alignment horizontal="center" vertical="center" wrapText="1"/>
    </xf>
    <xf numFmtId="0" fontId="1" fillId="2" borderId="26" xfId="0" applyFont="1" applyFill="1" applyBorder="1" applyAlignment="1">
      <alignment vertical="center" wrapText="1"/>
    </xf>
    <xf numFmtId="0" fontId="14" fillId="3" borderId="87" xfId="0" applyFont="1" applyFill="1" applyBorder="1" applyAlignment="1">
      <alignment horizontal="right" wrapText="1"/>
    </xf>
    <xf numFmtId="0" fontId="14" fillId="3" borderId="0" xfId="0" applyFont="1" applyFill="1" applyAlignment="1">
      <alignment horizontal="right" wrapText="1"/>
    </xf>
    <xf numFmtId="0" fontId="1" fillId="3" borderId="0" xfId="0" applyFont="1" applyFill="1" applyAlignment="1" applyProtection="1">
      <alignment vertical="top" wrapText="1"/>
      <protection locked="0"/>
    </xf>
    <xf numFmtId="0" fontId="6" fillId="0" borderId="0" xfId="0" applyFont="1" applyAlignment="1">
      <alignment vertical="top" wrapText="1"/>
    </xf>
    <xf numFmtId="0" fontId="7" fillId="0" borderId="0" xfId="0" applyFont="1" applyAlignment="1">
      <alignment vertical="top" wrapText="1"/>
    </xf>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0" fontId="20" fillId="0" borderId="13" xfId="0" applyFont="1" applyBorder="1" applyAlignment="1">
      <alignment horizontal="left" vertical="top" wrapText="1"/>
    </xf>
    <xf numFmtId="0" fontId="10" fillId="3" borderId="0" xfId="0" applyFont="1" applyFill="1" applyAlignment="1">
      <alignment horizontal="left" vertical="center" wrapText="1"/>
    </xf>
    <xf numFmtId="0" fontId="37" fillId="11" borderId="41" xfId="0" applyFont="1" applyFill="1" applyBorder="1" applyAlignment="1">
      <alignment horizontal="center" vertical="center"/>
    </xf>
    <xf numFmtId="0" fontId="37" fillId="11" borderId="30" xfId="0" applyFont="1" applyFill="1" applyBorder="1" applyAlignment="1">
      <alignment horizontal="center" vertical="center" wrapText="1"/>
    </xf>
    <xf numFmtId="0" fontId="37" fillId="11" borderId="57" xfId="0" applyFont="1" applyFill="1" applyBorder="1" applyAlignment="1">
      <alignment horizontal="center" vertical="center" wrapText="1"/>
    </xf>
    <xf numFmtId="0" fontId="34" fillId="8" borderId="57" xfId="3" applyBorder="1" applyAlignment="1" applyProtection="1">
      <alignment horizontal="center" vertical="center"/>
      <protection locked="0"/>
    </xf>
    <xf numFmtId="0" fontId="34" fillId="12" borderId="57" xfId="3" applyFill="1" applyBorder="1" applyAlignment="1" applyProtection="1">
      <alignment horizontal="center" vertical="center"/>
      <protection locked="0"/>
    </xf>
    <xf numFmtId="0" fontId="34" fillId="12" borderId="30" xfId="3" applyFill="1" applyBorder="1" applyAlignment="1" applyProtection="1">
      <alignment horizontal="center" vertical="center" wrapText="1"/>
      <protection locked="0"/>
    </xf>
    <xf numFmtId="0" fontId="37" fillId="11" borderId="54" xfId="0" applyFont="1" applyFill="1" applyBorder="1" applyAlignment="1">
      <alignment horizontal="center" vertical="center" wrapText="1"/>
    </xf>
    <xf numFmtId="0" fontId="34" fillId="12" borderId="54" xfId="3" applyFill="1" applyBorder="1" applyAlignment="1" applyProtection="1">
      <alignment horizontal="center" vertical="center"/>
      <protection locked="0"/>
    </xf>
    <xf numFmtId="0" fontId="34" fillId="12" borderId="57" xfId="3" applyFill="1" applyBorder="1" applyAlignment="1" applyProtection="1">
      <alignment horizontal="center" vertical="center" wrapText="1"/>
      <protection locked="0"/>
    </xf>
    <xf numFmtId="0" fontId="37" fillId="11" borderId="53" xfId="0" applyFont="1" applyFill="1" applyBorder="1" applyAlignment="1">
      <alignment horizontal="center" vertical="center" wrapText="1"/>
    </xf>
    <xf numFmtId="0" fontId="57" fillId="11" borderId="30" xfId="0" applyFont="1" applyFill="1" applyBorder="1" applyAlignment="1">
      <alignment horizontal="center" vertical="center" wrapText="1"/>
    </xf>
    <xf numFmtId="0" fontId="57" fillId="11" borderId="54" xfId="0" applyFont="1" applyFill="1" applyBorder="1" applyAlignment="1">
      <alignment horizontal="center" vertical="center" wrapText="1"/>
    </xf>
    <xf numFmtId="0" fontId="46" fillId="12" borderId="54" xfId="3" applyFont="1" applyFill="1" applyBorder="1" applyAlignment="1" applyProtection="1">
      <alignment horizontal="center" vertical="center"/>
      <protection locked="0"/>
    </xf>
    <xf numFmtId="0" fontId="57" fillId="11" borderId="61"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50" xfId="0" applyFont="1" applyFill="1" applyBorder="1" applyAlignment="1">
      <alignment horizontal="center" vertical="center"/>
    </xf>
    <xf numFmtId="0" fontId="57" fillId="11" borderId="41" xfId="0" applyFont="1" applyFill="1" applyBorder="1" applyAlignment="1">
      <alignment horizontal="center" vertical="center"/>
    </xf>
    <xf numFmtId="0" fontId="20" fillId="0" borderId="12" xfId="0" applyFont="1" applyBorder="1" applyAlignment="1">
      <alignment vertical="center" wrapText="1"/>
    </xf>
    <xf numFmtId="3" fontId="27" fillId="0" borderId="13" xfId="0" applyNumberFormat="1" applyFont="1" applyBorder="1" applyAlignment="1">
      <alignment horizontal="center" vertical="center"/>
    </xf>
    <xf numFmtId="0" fontId="27" fillId="0" borderId="8" xfId="0" applyFont="1" applyBorder="1" applyAlignment="1">
      <alignment horizontal="left" vertical="center" wrapText="1"/>
    </xf>
    <xf numFmtId="0" fontId="20" fillId="0" borderId="12" xfId="0" applyFont="1" applyBorder="1" applyAlignment="1">
      <alignment horizontal="center" vertical="center" wrapText="1"/>
    </xf>
    <xf numFmtId="0" fontId="20" fillId="0" borderId="11" xfId="0" applyFont="1" applyBorder="1" applyAlignment="1">
      <alignment horizontal="left" vertical="top"/>
    </xf>
    <xf numFmtId="0" fontId="20" fillId="2" borderId="3" xfId="7" applyFont="1" applyFill="1" applyBorder="1" applyProtection="1">
      <protection locked="0"/>
    </xf>
    <xf numFmtId="0" fontId="20" fillId="2" borderId="3" xfId="7" applyFont="1" applyFill="1" applyBorder="1" applyAlignment="1" applyProtection="1">
      <protection locked="0"/>
    </xf>
    <xf numFmtId="0" fontId="1" fillId="2" borderId="2" xfId="0" applyFont="1" applyFill="1" applyBorder="1" applyAlignment="1" applyProtection="1">
      <alignment wrapText="1"/>
      <protection locked="0"/>
    </xf>
    <xf numFmtId="0" fontId="20" fillId="2" borderId="15" xfId="0" applyFont="1" applyFill="1" applyBorder="1" applyAlignment="1">
      <alignment horizontal="center" vertical="center" wrapText="1"/>
    </xf>
    <xf numFmtId="0" fontId="20" fillId="13" borderId="0" xfId="0" applyFont="1" applyFill="1" applyAlignment="1">
      <alignment horizontal="left" vertical="center"/>
    </xf>
    <xf numFmtId="0" fontId="20" fillId="0" borderId="13" xfId="0" applyFont="1" applyBorder="1" applyAlignment="1">
      <alignment horizontal="left" vertical="top"/>
    </xf>
    <xf numFmtId="0" fontId="20" fillId="13" borderId="0" xfId="0" applyFont="1" applyFill="1" applyAlignment="1">
      <alignment horizontal="center" vertical="center"/>
    </xf>
    <xf numFmtId="0" fontId="20" fillId="3" borderId="0" xfId="0" applyFont="1" applyFill="1" applyAlignment="1">
      <alignment horizontal="center" vertical="center" wrapText="1"/>
    </xf>
    <xf numFmtId="0" fontId="27" fillId="0" borderId="37" xfId="0" applyFont="1" applyBorder="1" applyAlignment="1">
      <alignment horizontal="center" vertical="center" wrapText="1"/>
    </xf>
    <xf numFmtId="0" fontId="27" fillId="0" borderId="34" xfId="0" applyFont="1" applyBorder="1" applyAlignment="1">
      <alignment horizontal="center" vertical="center"/>
    </xf>
    <xf numFmtId="0" fontId="27" fillId="0" borderId="40" xfId="0" applyFont="1" applyBorder="1" applyAlignment="1">
      <alignment horizontal="center" vertical="center"/>
    </xf>
    <xf numFmtId="0" fontId="1" fillId="2" borderId="24" xfId="0" applyFont="1" applyFill="1" applyBorder="1" applyAlignment="1">
      <alignment horizontal="center" vertical="top"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25" xfId="0" applyFont="1" applyFill="1" applyBorder="1" applyAlignment="1">
      <alignment horizontal="center" vertical="top" wrapText="1"/>
    </xf>
    <xf numFmtId="0" fontId="56" fillId="0" borderId="0" xfId="0" applyFont="1" applyAlignment="1">
      <alignment horizontal="center" vertical="center"/>
    </xf>
    <xf numFmtId="0" fontId="13" fillId="3" borderId="20" xfId="0" applyFont="1" applyFill="1" applyBorder="1" applyAlignment="1">
      <alignment horizontal="center" vertical="center"/>
    </xf>
    <xf numFmtId="0" fontId="13" fillId="3" borderId="0" xfId="0" applyFont="1" applyFill="1" applyAlignment="1">
      <alignment horizontal="center" vertical="center"/>
    </xf>
    <xf numFmtId="0" fontId="14" fillId="2" borderId="64" xfId="0" applyFont="1" applyFill="1" applyBorder="1" applyAlignment="1">
      <alignment horizontal="center" vertical="center" wrapText="1"/>
    </xf>
    <xf numFmtId="0" fontId="13" fillId="3" borderId="25" xfId="0" applyFont="1" applyFill="1" applyBorder="1" applyAlignment="1">
      <alignment horizontal="center" vertical="center"/>
    </xf>
    <xf numFmtId="0" fontId="66" fillId="8" borderId="11" xfId="3" applyFont="1" applyBorder="1" applyAlignment="1" applyProtection="1">
      <alignment horizontal="center" vertical="center"/>
      <protection locked="0"/>
    </xf>
    <xf numFmtId="10" fontId="66" fillId="8" borderId="11" xfId="3" applyNumberFormat="1" applyFont="1" applyBorder="1" applyAlignment="1" applyProtection="1">
      <alignment horizontal="center" vertical="center"/>
      <protection locked="0"/>
    </xf>
    <xf numFmtId="0" fontId="66" fillId="8" borderId="11" xfId="3" applyFont="1" applyBorder="1" applyAlignment="1" applyProtection="1">
      <alignment horizontal="center" vertical="center" wrapText="1"/>
      <protection locked="0"/>
    </xf>
    <xf numFmtId="0" fontId="66" fillId="8" borderId="11" xfId="3" applyFont="1" applyBorder="1" applyAlignment="1" applyProtection="1">
      <alignment horizontal="left" vertical="center" wrapText="1"/>
      <protection locked="0"/>
    </xf>
    <xf numFmtId="0" fontId="66" fillId="8" borderId="30" xfId="3" applyFont="1" applyBorder="1" applyAlignment="1" applyProtection="1">
      <alignment vertical="center"/>
      <protection locked="0"/>
    </xf>
    <xf numFmtId="0" fontId="67" fillId="8" borderId="11" xfId="3" applyFont="1" applyBorder="1" applyAlignment="1" applyProtection="1">
      <alignment horizontal="center" vertical="center"/>
      <protection locked="0"/>
    </xf>
    <xf numFmtId="0" fontId="66" fillId="8" borderId="7" xfId="3" applyFont="1" applyBorder="1" applyAlignment="1" applyProtection="1">
      <alignment horizontal="center" vertical="center"/>
      <protection locked="0"/>
    </xf>
    <xf numFmtId="0" fontId="67" fillId="8" borderId="11" xfId="3" applyFont="1" applyBorder="1" applyAlignment="1" applyProtection="1">
      <alignment horizontal="center" vertical="center" wrapText="1"/>
      <protection locked="0"/>
    </xf>
    <xf numFmtId="0" fontId="67" fillId="8" borderId="7" xfId="3" applyFont="1" applyBorder="1" applyAlignment="1" applyProtection="1">
      <alignment horizontal="center" vertical="center"/>
      <protection locked="0"/>
    </xf>
    <xf numFmtId="0" fontId="66" fillId="12" borderId="6" xfId="3" applyFont="1" applyFill="1" applyBorder="1" applyAlignment="1" applyProtection="1">
      <alignment horizontal="left" vertical="center" wrapText="1"/>
      <protection locked="0"/>
    </xf>
    <xf numFmtId="0" fontId="66" fillId="12" borderId="11" xfId="3" applyFont="1" applyFill="1" applyBorder="1" applyAlignment="1" applyProtection="1">
      <alignment horizontal="left" vertical="center" wrapText="1"/>
      <protection locked="0"/>
    </xf>
    <xf numFmtId="0" fontId="66" fillId="12" borderId="11" xfId="3" applyFont="1" applyFill="1" applyBorder="1" applyAlignment="1" applyProtection="1">
      <alignment horizontal="center" vertical="center"/>
      <protection locked="0"/>
    </xf>
    <xf numFmtId="0" fontId="66" fillId="12" borderId="57" xfId="3" applyFont="1" applyFill="1" applyBorder="1" applyAlignment="1" applyProtection="1">
      <alignment vertical="center"/>
      <protection locked="0"/>
    </xf>
    <xf numFmtId="0" fontId="66" fillId="12" borderId="54" xfId="3" applyFont="1" applyFill="1" applyBorder="1" applyAlignment="1" applyProtection="1">
      <alignment horizontal="center" vertical="center"/>
      <protection locked="0"/>
    </xf>
    <xf numFmtId="0" fontId="67" fillId="12" borderId="11" xfId="3" applyFont="1" applyFill="1" applyBorder="1" applyAlignment="1" applyProtection="1">
      <alignment horizontal="center" vertical="center" wrapText="1"/>
      <protection locked="0"/>
    </xf>
    <xf numFmtId="0" fontId="67" fillId="12" borderId="7" xfId="3" applyFont="1" applyFill="1" applyBorder="1" applyAlignment="1" applyProtection="1">
      <alignment horizontal="center" vertical="center"/>
      <protection locked="0"/>
    </xf>
    <xf numFmtId="10" fontId="66" fillId="12" borderId="11" xfId="3" applyNumberFormat="1" applyFont="1" applyFill="1" applyBorder="1" applyAlignment="1" applyProtection="1">
      <alignment horizontal="center" vertical="center"/>
      <protection locked="0"/>
    </xf>
    <xf numFmtId="0" fontId="13"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20" fillId="0" borderId="15" xfId="0" applyFont="1" applyBorder="1" applyAlignment="1">
      <alignment horizontal="center" vertical="center" wrapText="1"/>
    </xf>
    <xf numFmtId="0" fontId="2" fillId="2" borderId="64" xfId="0" applyFont="1" applyFill="1" applyBorder="1" applyAlignment="1">
      <alignment horizontal="center" vertical="center" wrapText="1"/>
    </xf>
    <xf numFmtId="0" fontId="20" fillId="0" borderId="1" xfId="0" applyFont="1" applyBorder="1" applyAlignment="1">
      <alignment horizontal="left"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20" fillId="0" borderId="16" xfId="0" applyFont="1" applyBorder="1" applyAlignment="1">
      <alignment horizontal="left" vertical="center"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2" borderId="45" xfId="0" applyFont="1" applyFill="1" applyBorder="1" applyAlignment="1">
      <alignment horizontal="center" vertical="center" wrapText="1"/>
    </xf>
    <xf numFmtId="0" fontId="1" fillId="3" borderId="20" xfId="0" applyFont="1" applyFill="1" applyBorder="1" applyAlignment="1">
      <alignment horizontal="left" vertical="center" wrapText="1"/>
    </xf>
    <xf numFmtId="0" fontId="1" fillId="3" borderId="25" xfId="0" applyFont="1" applyFill="1" applyBorder="1" applyAlignment="1">
      <alignment horizontal="left" vertical="center"/>
    </xf>
    <xf numFmtId="0" fontId="1" fillId="3" borderId="34" xfId="0" applyFont="1" applyFill="1" applyBorder="1" applyAlignment="1">
      <alignment vertical="center" wrapText="1"/>
    </xf>
    <xf numFmtId="0" fontId="1" fillId="3" borderId="71" xfId="0" applyFont="1" applyFill="1" applyBorder="1" applyAlignment="1">
      <alignment vertical="center" wrapText="1"/>
    </xf>
    <xf numFmtId="0" fontId="1" fillId="3" borderId="5" xfId="0" applyFont="1" applyFill="1" applyBorder="1" applyAlignment="1">
      <alignment vertical="center" wrapText="1"/>
    </xf>
    <xf numFmtId="0" fontId="20" fillId="0" borderId="26" xfId="0" quotePrefix="1" applyFont="1" applyBorder="1" applyAlignment="1">
      <alignment horizontal="left" vertical="center" wrapText="1"/>
    </xf>
    <xf numFmtId="0" fontId="20" fillId="0" borderId="23" xfId="0" applyFont="1" applyBorder="1" applyAlignment="1">
      <alignment horizontal="left" vertical="top" wrapText="1"/>
    </xf>
    <xf numFmtId="3" fontId="2" fillId="2" borderId="9" xfId="0" applyNumberFormat="1" applyFont="1" applyFill="1" applyBorder="1" applyAlignment="1">
      <alignment horizontal="center" vertical="center" wrapText="1"/>
    </xf>
    <xf numFmtId="3" fontId="1" fillId="3" borderId="0" xfId="0" applyNumberFormat="1" applyFont="1" applyFill="1" applyAlignment="1" applyProtection="1">
      <alignment vertical="top" wrapText="1"/>
      <protection locked="0"/>
    </xf>
    <xf numFmtId="0" fontId="1" fillId="0" borderId="0" xfId="0" applyFont="1" applyAlignment="1">
      <alignment horizontal="left" vertical="center" wrapText="1"/>
    </xf>
    <xf numFmtId="0" fontId="6" fillId="0" borderId="0" xfId="0" applyFont="1" applyAlignment="1" applyProtection="1">
      <alignment vertical="top" wrapText="1"/>
      <protection locked="0"/>
    </xf>
    <xf numFmtId="3" fontId="6" fillId="0" borderId="0" xfId="0" applyNumberFormat="1" applyFont="1" applyAlignment="1" applyProtection="1">
      <alignment vertical="top" wrapText="1"/>
      <protection locked="0"/>
    </xf>
    <xf numFmtId="0" fontId="4" fillId="3" borderId="0" xfId="0" applyFont="1" applyFill="1" applyAlignment="1">
      <alignment horizontal="center" vertical="center" wrapText="1"/>
    </xf>
    <xf numFmtId="0" fontId="20" fillId="0" borderId="26" xfId="0" applyFont="1" applyBorder="1" applyAlignment="1">
      <alignment horizontal="left" vertical="top" wrapText="1"/>
    </xf>
    <xf numFmtId="0" fontId="20" fillId="0" borderId="26" xfId="0" applyFont="1" applyBorder="1" applyAlignment="1">
      <alignment horizontal="left" vertical="center" wrapText="1"/>
    </xf>
    <xf numFmtId="0" fontId="20" fillId="0" borderId="71" xfId="0" applyFont="1" applyBorder="1" applyAlignment="1">
      <alignment vertical="center" wrapText="1"/>
    </xf>
    <xf numFmtId="3" fontId="27" fillId="0" borderId="58" xfId="0" applyNumberFormat="1" applyFont="1" applyBorder="1" applyAlignment="1">
      <alignment horizontal="center" vertical="center"/>
    </xf>
    <xf numFmtId="49" fontId="1" fillId="2" borderId="79" xfId="0" applyNumberFormat="1" applyFont="1" applyFill="1" applyBorder="1" applyAlignment="1">
      <alignment horizontal="center" vertical="center" wrapText="1"/>
    </xf>
    <xf numFmtId="3" fontId="64" fillId="0" borderId="12" xfId="0" applyNumberFormat="1" applyFont="1" applyBorder="1" applyAlignment="1">
      <alignment horizontal="center" vertical="center" wrapText="1"/>
    </xf>
    <xf numFmtId="3" fontId="1" fillId="2" borderId="6" xfId="0" applyNumberFormat="1"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5" xfId="0" applyFont="1" applyFill="1" applyBorder="1" applyAlignment="1">
      <alignment horizontal="center" vertical="center" wrapText="1"/>
    </xf>
    <xf numFmtId="3" fontId="1" fillId="2" borderId="40" xfId="0" applyNumberFormat="1" applyFont="1" applyFill="1" applyBorder="1" applyAlignment="1">
      <alignment horizontal="center" vertical="center" wrapText="1"/>
    </xf>
    <xf numFmtId="3" fontId="1" fillId="2" borderId="37" xfId="0" applyNumberFormat="1" applyFont="1" applyFill="1" applyBorder="1" applyAlignment="1">
      <alignment horizontal="center" vertical="center" wrapText="1"/>
    </xf>
    <xf numFmtId="0" fontId="20" fillId="0" borderId="11" xfId="0" applyFont="1" applyBorder="1"/>
    <xf numFmtId="0" fontId="1" fillId="2" borderId="14" xfId="0" applyFont="1" applyFill="1" applyBorder="1" applyAlignment="1">
      <alignment horizontal="center" vertical="center" wrapText="1"/>
    </xf>
    <xf numFmtId="3" fontId="2" fillId="2" borderId="13" xfId="0" applyNumberFormat="1" applyFont="1" applyFill="1" applyBorder="1" applyAlignment="1">
      <alignment horizontal="center" vertical="center" wrapText="1"/>
    </xf>
    <xf numFmtId="0" fontId="1" fillId="2" borderId="13" xfId="0" applyFont="1" applyFill="1" applyBorder="1" applyAlignment="1">
      <alignment horizontal="center" vertical="center" wrapText="1"/>
    </xf>
    <xf numFmtId="0" fontId="20" fillId="0" borderId="13" xfId="0" applyFont="1" applyBorder="1"/>
    <xf numFmtId="164" fontId="1" fillId="3" borderId="25" xfId="5" applyFont="1" applyFill="1" applyBorder="1" applyAlignment="1" applyProtection="1">
      <alignment horizontal="center" vertical="center" wrapText="1"/>
    </xf>
    <xf numFmtId="0" fontId="20" fillId="0" borderId="0" xfId="0" applyFont="1" applyAlignment="1">
      <alignment horizontal="left" wrapText="1"/>
    </xf>
    <xf numFmtId="164" fontId="1" fillId="0" borderId="0" xfId="5" applyFont="1" applyFill="1" applyBorder="1" applyAlignment="1" applyProtection="1">
      <alignment vertical="top" wrapText="1"/>
    </xf>
    <xf numFmtId="0" fontId="1" fillId="0" borderId="1" xfId="0" applyFont="1" applyBorder="1" applyAlignment="1">
      <alignment horizontal="left"/>
    </xf>
    <xf numFmtId="0" fontId="1" fillId="0" borderId="2" xfId="0" applyFont="1" applyBorder="1" applyAlignment="1" applyProtection="1">
      <alignment wrapText="1"/>
      <protection locked="0"/>
    </xf>
    <xf numFmtId="0" fontId="20" fillId="0" borderId="70" xfId="0" applyFont="1" applyBorder="1" applyAlignment="1">
      <alignment horizontal="center" vertical="center" wrapText="1"/>
    </xf>
    <xf numFmtId="0" fontId="20" fillId="0" borderId="70" xfId="0" applyFont="1" applyBorder="1" applyAlignment="1">
      <alignment horizontal="center" vertical="center"/>
    </xf>
    <xf numFmtId="0" fontId="20" fillId="0" borderId="11" xfId="0" applyFont="1" applyBorder="1" applyAlignment="1">
      <alignment horizontal="center" vertical="center"/>
    </xf>
    <xf numFmtId="0" fontId="20" fillId="0" borderId="30" xfId="0" applyFont="1" applyBorder="1" applyAlignment="1">
      <alignment horizontal="center" vertical="center"/>
    </xf>
    <xf numFmtId="0" fontId="20" fillId="0" borderId="74" xfId="0" applyFont="1" applyBorder="1" applyAlignment="1">
      <alignment horizontal="center" vertical="center" wrapText="1"/>
    </xf>
    <xf numFmtId="0" fontId="20" fillId="0" borderId="57" xfId="0" applyFont="1" applyBorder="1" applyAlignment="1">
      <alignment horizontal="center" vertical="center" wrapText="1"/>
    </xf>
    <xf numFmtId="0" fontId="13" fillId="0" borderId="3" xfId="0" applyFont="1" applyBorder="1" applyAlignment="1">
      <alignment horizontal="left" vertical="top" wrapText="1"/>
    </xf>
    <xf numFmtId="0" fontId="13" fillId="0" borderId="1" xfId="0" applyFont="1" applyBorder="1" applyAlignment="1">
      <alignment horizontal="left" vertical="center"/>
    </xf>
    <xf numFmtId="0" fontId="34" fillId="12" borderId="11" xfId="3" applyFill="1" applyBorder="1" applyAlignment="1" applyProtection="1">
      <alignment horizontal="center" vertical="center" wrapText="1"/>
      <protection locked="0"/>
    </xf>
    <xf numFmtId="0" fontId="34" fillId="12" borderId="11" xfId="3" applyFill="1" applyBorder="1" applyAlignment="1" applyProtection="1">
      <alignment horizontal="center" wrapText="1"/>
      <protection locked="0"/>
    </xf>
    <xf numFmtId="0" fontId="34" fillId="8" borderId="11" xfId="3" applyBorder="1" applyAlignment="1" applyProtection="1">
      <alignment vertical="center"/>
      <protection locked="0"/>
    </xf>
    <xf numFmtId="0" fontId="1" fillId="3" borderId="0" xfId="0" applyFont="1" applyFill="1" applyAlignment="1">
      <alignment vertical="center" wrapText="1"/>
    </xf>
    <xf numFmtId="0" fontId="68" fillId="0" borderId="0" xfId="0" applyFont="1"/>
    <xf numFmtId="3" fontId="1" fillId="2" borderId="56" xfId="0" applyNumberFormat="1" applyFont="1" applyFill="1" applyBorder="1" applyAlignment="1">
      <alignment horizontal="center" vertical="center" wrapText="1"/>
    </xf>
    <xf numFmtId="3" fontId="1" fillId="2" borderId="0" xfId="0" applyNumberFormat="1" applyFont="1" applyFill="1" applyAlignment="1">
      <alignment horizontal="center" vertical="center" wrapText="1"/>
    </xf>
    <xf numFmtId="0" fontId="20" fillId="3" borderId="67" xfId="0" applyFont="1" applyFill="1" applyBorder="1" applyAlignment="1">
      <alignment horizontal="center" vertical="top"/>
    </xf>
    <xf numFmtId="0" fontId="7" fillId="0" borderId="0" xfId="0" applyFont="1" applyAlignment="1">
      <alignment horizontal="center" vertical="top" wrapText="1"/>
    </xf>
    <xf numFmtId="0" fontId="27" fillId="0" borderId="0" xfId="0" applyFont="1" applyAlignment="1">
      <alignment horizontal="center" vertical="center" wrapText="1"/>
    </xf>
    <xf numFmtId="0" fontId="20" fillId="0" borderId="77" xfId="0" applyFont="1" applyBorder="1" applyAlignment="1">
      <alignment horizontal="center" vertical="center" wrapText="1"/>
    </xf>
    <xf numFmtId="0" fontId="24" fillId="3" borderId="34" xfId="0" applyFont="1" applyFill="1" applyBorder="1" applyAlignment="1">
      <alignment horizontal="center" vertical="center" wrapText="1"/>
    </xf>
    <xf numFmtId="0" fontId="61" fillId="0" borderId="61" xfId="7" applyFill="1" applyBorder="1" applyAlignment="1">
      <alignment horizontal="left" vertical="center"/>
    </xf>
    <xf numFmtId="0" fontId="1" fillId="3" borderId="11" xfId="0" applyFont="1" applyFill="1" applyBorder="1" applyAlignment="1">
      <alignment vertical="center" wrapText="1"/>
    </xf>
    <xf numFmtId="9" fontId="1" fillId="0" borderId="58" xfId="0" applyNumberFormat="1" applyFont="1" applyBorder="1" applyAlignment="1">
      <alignment horizontal="left" vertical="center" wrapText="1"/>
    </xf>
    <xf numFmtId="0" fontId="61" fillId="0" borderId="61" xfId="7" applyFill="1" applyBorder="1" applyAlignment="1">
      <alignment horizontal="left" vertical="center" wrapText="1"/>
    </xf>
    <xf numFmtId="0" fontId="20" fillId="2" borderId="23" xfId="0" applyFont="1" applyFill="1" applyBorder="1" applyAlignment="1">
      <alignment horizontal="left" vertical="center" wrapText="1"/>
    </xf>
    <xf numFmtId="0" fontId="61" fillId="2" borderId="23" xfId="7" applyFill="1" applyBorder="1" applyAlignment="1">
      <alignment horizontal="left" vertical="center" wrapText="1"/>
    </xf>
    <xf numFmtId="9" fontId="61" fillId="2" borderId="23" xfId="7" applyNumberFormat="1" applyFill="1" applyBorder="1" applyAlignment="1">
      <alignment horizontal="left" vertical="center" wrapText="1"/>
    </xf>
    <xf numFmtId="0" fontId="61" fillId="0" borderId="23" xfId="7" applyBorder="1" applyAlignment="1">
      <alignment vertical="center" wrapText="1"/>
    </xf>
    <xf numFmtId="0" fontId="20" fillId="2" borderId="16" xfId="0" applyFont="1" applyFill="1" applyBorder="1" applyAlignment="1">
      <alignment vertical="center" wrapText="1"/>
    </xf>
    <xf numFmtId="0" fontId="13" fillId="3" borderId="23" xfId="0" applyFont="1" applyFill="1" applyBorder="1" applyAlignment="1">
      <alignment horizontal="left" vertical="top" wrapText="1"/>
    </xf>
    <xf numFmtId="0" fontId="13" fillId="3" borderId="27" xfId="0" applyFont="1" applyFill="1" applyBorder="1" applyAlignment="1">
      <alignment vertical="top" wrapText="1"/>
    </xf>
    <xf numFmtId="0" fontId="20" fillId="2" borderId="77" xfId="0" applyFont="1" applyFill="1" applyBorder="1" applyAlignment="1">
      <alignment horizontal="center" vertical="center" wrapText="1"/>
    </xf>
    <xf numFmtId="0" fontId="20" fillId="0" borderId="4" xfId="0" applyFont="1" applyBorder="1" applyAlignment="1">
      <alignment horizontal="center" vertical="center" wrapText="1"/>
    </xf>
    <xf numFmtId="0" fontId="20" fillId="2" borderId="48" xfId="0" applyFont="1" applyFill="1" applyBorder="1" applyAlignment="1">
      <alignment vertical="center" wrapText="1"/>
    </xf>
    <xf numFmtId="0" fontId="61" fillId="2" borderId="28" xfId="7" applyFill="1" applyBorder="1" applyAlignment="1">
      <alignment vertical="center" wrapText="1"/>
    </xf>
    <xf numFmtId="0" fontId="13" fillId="3" borderId="16" xfId="0" applyFont="1" applyFill="1" applyBorder="1" applyAlignment="1">
      <alignment vertical="top" wrapText="1"/>
    </xf>
    <xf numFmtId="0" fontId="13" fillId="3" borderId="28" xfId="0" applyFont="1" applyFill="1" applyBorder="1" applyAlignment="1">
      <alignment vertical="top" wrapText="1"/>
    </xf>
    <xf numFmtId="0" fontId="13" fillId="2" borderId="15" xfId="0" applyFont="1" applyFill="1" applyBorder="1" applyAlignment="1">
      <alignment horizontal="left" vertical="center" wrapText="1"/>
    </xf>
    <xf numFmtId="0" fontId="20" fillId="2" borderId="2" xfId="0" applyFont="1" applyFill="1" applyBorder="1" applyAlignment="1">
      <alignment horizontal="center" vertical="center" wrapText="1"/>
    </xf>
    <xf numFmtId="0" fontId="20" fillId="2" borderId="2" xfId="0" applyFont="1" applyFill="1" applyBorder="1" applyAlignment="1">
      <alignment vertical="center" wrapText="1"/>
    </xf>
    <xf numFmtId="0" fontId="61" fillId="2" borderId="15" xfId="7" applyFill="1" applyBorder="1" applyAlignment="1">
      <alignment vertical="center" wrapText="1"/>
    </xf>
    <xf numFmtId="0" fontId="20" fillId="2" borderId="24"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1" fillId="3" borderId="71" xfId="0" applyFont="1" applyFill="1" applyBorder="1" applyAlignment="1">
      <alignment horizontal="center" vertical="center" wrapText="1"/>
    </xf>
    <xf numFmtId="0" fontId="20" fillId="0" borderId="54" xfId="0" applyFont="1" applyBorder="1" applyAlignment="1">
      <alignment horizontal="center" vertical="center" wrapText="1"/>
    </xf>
    <xf numFmtId="0" fontId="13" fillId="2" borderId="23" xfId="0" applyFont="1" applyFill="1" applyBorder="1" applyAlignment="1">
      <alignment vertical="center" wrapText="1"/>
    </xf>
    <xf numFmtId="0" fontId="20" fillId="14" borderId="0" xfId="0" applyFont="1" applyFill="1" applyAlignment="1">
      <alignment horizontal="left" vertical="top"/>
    </xf>
    <xf numFmtId="0" fontId="27" fillId="14" borderId="0" xfId="0" applyFont="1" applyFill="1" applyAlignment="1">
      <alignment horizontal="left" vertical="top"/>
    </xf>
    <xf numFmtId="0" fontId="20" fillId="0" borderId="30" xfId="0" applyFont="1" applyBorder="1" applyAlignment="1">
      <alignment vertical="center"/>
    </xf>
    <xf numFmtId="0" fontId="20" fillId="0" borderId="57" xfId="0" applyFont="1" applyBorder="1" applyAlignment="1">
      <alignment vertical="top" wrapText="1"/>
    </xf>
    <xf numFmtId="0" fontId="20" fillId="0" borderId="11" xfId="0" applyFont="1" applyBorder="1" applyAlignment="1">
      <alignment vertical="center" wrapText="1"/>
    </xf>
    <xf numFmtId="0" fontId="20" fillId="0" borderId="11" xfId="0" applyFont="1" applyBorder="1" applyAlignment="1">
      <alignment vertical="center"/>
    </xf>
    <xf numFmtId="0" fontId="13" fillId="0" borderId="31" xfId="0" applyFont="1" applyBorder="1" applyAlignment="1">
      <alignment horizontal="left" vertical="center" wrapText="1"/>
    </xf>
    <xf numFmtId="0" fontId="70" fillId="15" borderId="0" xfId="0" applyFont="1" applyFill="1"/>
    <xf numFmtId="0" fontId="24" fillId="15" borderId="0" xfId="0" applyFont="1" applyFill="1"/>
    <xf numFmtId="0" fontId="24" fillId="15" borderId="0" xfId="0" applyFont="1" applyFill="1" applyAlignment="1">
      <alignment wrapText="1"/>
    </xf>
    <xf numFmtId="0" fontId="26" fillId="15" borderId="0" xfId="0" applyFont="1" applyFill="1" applyAlignment="1">
      <alignment wrapText="1"/>
    </xf>
    <xf numFmtId="0" fontId="24" fillId="15" borderId="25" xfId="0" applyFont="1" applyFill="1" applyBorder="1" applyAlignment="1">
      <alignment wrapText="1"/>
    </xf>
    <xf numFmtId="0" fontId="24" fillId="15" borderId="85" xfId="0" applyFont="1" applyFill="1" applyBorder="1" applyAlignment="1">
      <alignment wrapText="1"/>
    </xf>
    <xf numFmtId="0" fontId="26" fillId="15" borderId="82" xfId="0" applyFont="1" applyFill="1" applyBorder="1" applyAlignment="1">
      <alignment wrapText="1"/>
    </xf>
    <xf numFmtId="0" fontId="70" fillId="15" borderId="82" xfId="0" applyFont="1" applyFill="1" applyBorder="1" applyAlignment="1">
      <alignment wrapText="1"/>
    </xf>
    <xf numFmtId="0" fontId="24" fillId="15" borderId="87" xfId="0" applyFont="1" applyFill="1" applyBorder="1" applyAlignment="1">
      <alignment wrapText="1"/>
    </xf>
    <xf numFmtId="0" fontId="70" fillId="15" borderId="0" xfId="0" applyFont="1" applyFill="1" applyAlignment="1">
      <alignment wrapText="1"/>
    </xf>
    <xf numFmtId="0" fontId="72" fillId="15" borderId="0" xfId="0" applyFont="1" applyFill="1" applyAlignment="1">
      <alignment wrapText="1"/>
    </xf>
    <xf numFmtId="0" fontId="73" fillId="15" borderId="0" xfId="0" applyFont="1" applyFill="1" applyAlignment="1">
      <alignment wrapText="1"/>
    </xf>
    <xf numFmtId="0" fontId="26" fillId="16" borderId="38" xfId="0" applyFont="1" applyFill="1" applyBorder="1" applyAlignment="1">
      <alignment horizontal="center" vertical="center" wrapText="1"/>
    </xf>
    <xf numFmtId="0" fontId="26" fillId="16" borderId="21" xfId="0" applyFont="1" applyFill="1" applyBorder="1" applyAlignment="1">
      <alignment horizontal="center" vertical="center" wrapText="1"/>
    </xf>
    <xf numFmtId="0" fontId="24" fillId="0" borderId="92" xfId="0" applyFont="1" applyBorder="1" applyAlignment="1">
      <alignment horizontal="left" vertical="center" wrapText="1"/>
    </xf>
    <xf numFmtId="0" fontId="24" fillId="16" borderId="92" xfId="0" applyFont="1" applyFill="1" applyBorder="1" applyAlignment="1">
      <alignment horizontal="left" vertical="center" wrapText="1"/>
    </xf>
    <xf numFmtId="0" fontId="24" fillId="0" borderId="93" xfId="0" applyFont="1" applyBorder="1" applyAlignment="1">
      <alignment horizontal="left" vertical="center" wrapText="1"/>
    </xf>
    <xf numFmtId="0" fontId="24" fillId="0" borderId="87" xfId="0" applyFont="1" applyBorder="1" applyAlignment="1">
      <alignment horizontal="left" vertical="center" wrapText="1"/>
    </xf>
    <xf numFmtId="0" fontId="24" fillId="0" borderId="91" xfId="0" applyFont="1" applyBorder="1" applyAlignment="1">
      <alignment horizontal="left" vertical="center" wrapText="1"/>
    </xf>
    <xf numFmtId="0" fontId="24" fillId="0" borderId="95" xfId="0" applyFont="1" applyBorder="1" applyAlignment="1">
      <alignment horizontal="left" vertical="center" wrapText="1"/>
    </xf>
    <xf numFmtId="0" fontId="24" fillId="0" borderId="99" xfId="0" applyFont="1" applyBorder="1" applyAlignment="1">
      <alignment horizontal="left" vertical="center" wrapText="1"/>
    </xf>
    <xf numFmtId="0" fontId="24" fillId="15" borderId="81" xfId="0" applyFont="1" applyFill="1" applyBorder="1" applyAlignment="1">
      <alignment wrapText="1"/>
    </xf>
    <xf numFmtId="0" fontId="26" fillId="15" borderId="87" xfId="0" applyFont="1" applyFill="1" applyBorder="1" applyAlignment="1">
      <alignment wrapText="1"/>
    </xf>
    <xf numFmtId="0" fontId="24" fillId="15" borderId="81" xfId="0" applyFont="1" applyFill="1" applyBorder="1"/>
    <xf numFmtId="0" fontId="72" fillId="15" borderId="81" xfId="0" applyFont="1" applyFill="1" applyBorder="1" applyAlignment="1">
      <alignment wrapText="1"/>
    </xf>
    <xf numFmtId="0" fontId="24" fillId="15" borderId="84" xfId="0" applyFont="1" applyFill="1" applyBorder="1" applyAlignment="1">
      <alignment wrapText="1"/>
    </xf>
    <xf numFmtId="0" fontId="26" fillId="15" borderId="83" xfId="0" applyFont="1" applyFill="1" applyBorder="1" applyAlignment="1">
      <alignment wrapText="1"/>
    </xf>
    <xf numFmtId="0" fontId="70" fillId="15" borderId="83" xfId="0" applyFont="1" applyFill="1" applyBorder="1"/>
    <xf numFmtId="0" fontId="72" fillId="15" borderId="83" xfId="0" applyFont="1" applyFill="1" applyBorder="1" applyAlignment="1">
      <alignment wrapText="1"/>
    </xf>
    <xf numFmtId="0" fontId="72" fillId="15" borderId="89" xfId="0" applyFont="1" applyFill="1" applyBorder="1" applyAlignment="1">
      <alignment wrapText="1"/>
    </xf>
    <xf numFmtId="3" fontId="46" fillId="12" borderId="11" xfId="3" applyNumberFormat="1" applyFont="1" applyFill="1" applyBorder="1" applyAlignment="1" applyProtection="1">
      <alignment horizontal="center" vertical="center"/>
      <protection locked="0"/>
    </xf>
    <xf numFmtId="3" fontId="74" fillId="12" borderId="11" xfId="3" applyNumberFormat="1" applyFont="1" applyFill="1" applyBorder="1" applyAlignment="1" applyProtection="1">
      <alignment horizontal="center" vertical="center"/>
      <protection locked="0"/>
    </xf>
    <xf numFmtId="3" fontId="74" fillId="12" borderId="7" xfId="3" applyNumberFormat="1" applyFont="1" applyFill="1" applyBorder="1" applyAlignment="1" applyProtection="1">
      <alignment horizontal="center" vertical="center"/>
      <protection locked="0"/>
    </xf>
    <xf numFmtId="10" fontId="74" fillId="12" borderId="11" xfId="3" applyNumberFormat="1" applyFont="1" applyFill="1" applyBorder="1" applyAlignment="1" applyProtection="1">
      <alignment horizontal="center" vertical="center"/>
      <protection locked="0"/>
    </xf>
    <xf numFmtId="10" fontId="74" fillId="12" borderId="7" xfId="3" applyNumberFormat="1" applyFont="1" applyFill="1" applyBorder="1" applyAlignment="1" applyProtection="1">
      <alignment horizontal="center" vertical="center"/>
      <protection locked="0"/>
    </xf>
    <xf numFmtId="0" fontId="24" fillId="15" borderId="19" xfId="0" applyFont="1" applyFill="1" applyBorder="1"/>
    <xf numFmtId="0" fontId="24" fillId="15" borderId="20" xfId="0" applyFont="1" applyFill="1" applyBorder="1"/>
    <xf numFmtId="0" fontId="24" fillId="15" borderId="21" xfId="0" applyFont="1" applyFill="1" applyBorder="1"/>
    <xf numFmtId="0" fontId="24" fillId="15" borderId="22" xfId="0" applyFont="1" applyFill="1" applyBorder="1"/>
    <xf numFmtId="0" fontId="24" fillId="15" borderId="23" xfId="0" applyFont="1" applyFill="1" applyBorder="1" applyAlignment="1">
      <alignment wrapText="1"/>
    </xf>
    <xf numFmtId="0" fontId="24" fillId="15" borderId="22" xfId="0" applyFont="1" applyFill="1" applyBorder="1" applyAlignment="1">
      <alignment wrapText="1"/>
    </xf>
    <xf numFmtId="0" fontId="25" fillId="15" borderId="0" xfId="0" applyFont="1" applyFill="1" applyAlignment="1">
      <alignment wrapText="1"/>
    </xf>
    <xf numFmtId="0" fontId="24" fillId="15" borderId="24" xfId="0" applyFont="1" applyFill="1" applyBorder="1" applyAlignment="1">
      <alignment wrapText="1"/>
    </xf>
    <xf numFmtId="0" fontId="24" fillId="15" borderId="26" xfId="0" applyFont="1" applyFill="1" applyBorder="1" applyAlignment="1">
      <alignment wrapText="1"/>
    </xf>
    <xf numFmtId="0" fontId="24" fillId="16" borderId="106" xfId="0" applyFont="1" applyFill="1" applyBorder="1" applyAlignment="1">
      <alignment horizontal="left" vertical="center" wrapText="1"/>
    </xf>
    <xf numFmtId="4" fontId="24" fillId="0" borderId="107" xfId="0" applyNumberFormat="1" applyFont="1" applyBorder="1" applyAlignment="1">
      <alignment horizontal="center" vertical="center" wrapText="1"/>
    </xf>
    <xf numFmtId="0" fontId="24" fillId="0" borderId="5" xfId="0" applyFont="1" applyBorder="1" applyAlignment="1">
      <alignment horizontal="left" vertical="center" wrapText="1"/>
    </xf>
    <xf numFmtId="4" fontId="24" fillId="0" borderId="77" xfId="0" applyNumberFormat="1" applyFont="1" applyBorder="1" applyAlignment="1">
      <alignment horizontal="center" vertical="center"/>
    </xf>
    <xf numFmtId="0" fontId="24" fillId="16" borderId="5" xfId="0" applyFont="1" applyFill="1" applyBorder="1" applyAlignment="1">
      <alignment horizontal="left" vertical="center" wrapText="1"/>
    </xf>
    <xf numFmtId="4" fontId="24" fillId="0" borderId="77" xfId="0" applyNumberFormat="1" applyFont="1" applyBorder="1" applyAlignment="1">
      <alignment horizontal="center" vertical="center" wrapText="1"/>
    </xf>
    <xf numFmtId="4" fontId="24" fillId="16" borderId="77" xfId="0" applyNumberFormat="1" applyFont="1" applyFill="1" applyBorder="1" applyAlignment="1">
      <alignment horizontal="center" vertical="center" wrapText="1"/>
    </xf>
    <xf numFmtId="0" fontId="26" fillId="16" borderId="72" xfId="0" applyFont="1" applyFill="1" applyBorder="1" applyAlignment="1">
      <alignment horizontal="left" vertical="center" wrapText="1"/>
    </xf>
    <xf numFmtId="4" fontId="26" fillId="16" borderId="26" xfId="0" applyNumberFormat="1" applyFont="1" applyFill="1" applyBorder="1" applyAlignment="1">
      <alignment horizontal="center" vertical="center" wrapText="1"/>
    </xf>
    <xf numFmtId="0" fontId="24" fillId="0" borderId="34"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1" xfId="0" applyFont="1" applyBorder="1" applyAlignment="1">
      <alignment horizontal="left" vertical="center" wrapText="1"/>
    </xf>
    <xf numFmtId="0" fontId="24" fillId="0" borderId="5"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0" xfId="0" applyFont="1" applyAlignment="1">
      <alignment horizontal="center" vertical="center" wrapText="1"/>
    </xf>
    <xf numFmtId="0" fontId="75" fillId="0" borderId="0" xfId="7" applyFont="1" applyFill="1" applyBorder="1" applyAlignment="1">
      <alignment horizontal="center" vertical="center"/>
    </xf>
    <xf numFmtId="0" fontId="75" fillId="0" borderId="115" xfId="7" applyFont="1" applyBorder="1" applyAlignment="1">
      <alignment horizontal="center" wrapText="1" readingOrder="1"/>
    </xf>
    <xf numFmtId="0" fontId="75" fillId="0" borderId="116" xfId="7" applyFont="1" applyBorder="1" applyAlignment="1">
      <alignment horizontal="center" readingOrder="1"/>
    </xf>
    <xf numFmtId="0" fontId="75" fillId="0" borderId="58" xfId="7" applyFont="1" applyBorder="1" applyAlignment="1">
      <alignment horizontal="center" vertical="center" wrapText="1"/>
    </xf>
    <xf numFmtId="0" fontId="75" fillId="2" borderId="61" xfId="7" applyFont="1" applyFill="1" applyBorder="1" applyAlignment="1">
      <alignment horizontal="center" vertical="center" wrapText="1"/>
    </xf>
    <xf numFmtId="0" fontId="75" fillId="0" borderId="115" xfId="7" applyFont="1" applyBorder="1" applyAlignment="1">
      <alignment horizontal="center" vertical="center" readingOrder="1"/>
    </xf>
    <xf numFmtId="0" fontId="75" fillId="0" borderId="117" xfId="7" applyFont="1" applyBorder="1" applyAlignment="1">
      <alignment horizontal="center" vertical="center" wrapText="1" readingOrder="1"/>
    </xf>
    <xf numFmtId="0" fontId="75" fillId="0" borderId="116" xfId="7" applyFont="1" applyBorder="1" applyAlignment="1">
      <alignment horizontal="center" vertical="center" readingOrder="1"/>
    </xf>
    <xf numFmtId="0" fontId="75" fillId="0" borderId="115" xfId="7" applyFont="1" applyBorder="1" applyAlignment="1">
      <alignment horizontal="center" vertical="center" wrapText="1" readingOrder="1"/>
    </xf>
    <xf numFmtId="0" fontId="75" fillId="0" borderId="116" xfId="7" applyFont="1" applyBorder="1" applyAlignment="1">
      <alignment horizontal="center" vertical="center" wrapText="1" readingOrder="1"/>
    </xf>
    <xf numFmtId="0" fontId="75" fillId="0" borderId="117" xfId="7" applyFont="1" applyBorder="1" applyAlignment="1">
      <alignment horizontal="center" vertical="center" readingOrder="1"/>
    </xf>
    <xf numFmtId="0" fontId="75" fillId="0" borderId="0" xfId="7" applyFont="1" applyAlignment="1">
      <alignment horizontal="center" vertical="center"/>
    </xf>
    <xf numFmtId="0" fontId="26" fillId="0" borderId="8"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9"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30" xfId="0" applyFont="1" applyBorder="1" applyAlignment="1">
      <alignment horizontal="center" vertical="center"/>
    </xf>
    <xf numFmtId="0" fontId="1" fillId="2" borderId="1" xfId="0" applyFont="1" applyFill="1" applyBorder="1" applyAlignment="1" applyProtection="1">
      <alignment horizontal="left" vertical="center" wrapText="1"/>
      <protection locked="0"/>
    </xf>
    <xf numFmtId="1" fontId="1" fillId="2" borderId="28" xfId="0" applyNumberFormat="1" applyFont="1" applyFill="1" applyBorder="1" applyAlignment="1" applyProtection="1">
      <alignment horizontal="left" vertical="center" wrapText="1"/>
      <protection locked="0"/>
    </xf>
    <xf numFmtId="0" fontId="24" fillId="0" borderId="108" xfId="0" applyFont="1" applyBorder="1" applyAlignment="1">
      <alignment vertical="center" wrapText="1" readingOrder="1"/>
    </xf>
    <xf numFmtId="0" fontId="24" fillId="0" borderId="109" xfId="0" applyFont="1" applyBorder="1" applyAlignment="1">
      <alignment vertical="center" wrapText="1" readingOrder="1"/>
    </xf>
    <xf numFmtId="0" fontId="24" fillId="17" borderId="108" xfId="0" applyFont="1" applyFill="1" applyBorder="1" applyAlignment="1">
      <alignment vertical="center" wrapText="1" readingOrder="1"/>
    </xf>
    <xf numFmtId="0" fontId="24" fillId="17" borderId="109" xfId="0" applyFont="1" applyFill="1" applyBorder="1" applyAlignment="1">
      <alignment vertical="center" wrapText="1" readingOrder="1"/>
    </xf>
    <xf numFmtId="0" fontId="76" fillId="0" borderId="11" xfId="0" applyFont="1" applyBorder="1" applyAlignment="1">
      <alignment horizontal="center" vertical="center" wrapText="1"/>
    </xf>
    <xf numFmtId="0" fontId="77" fillId="2" borderId="11" xfId="0" applyFont="1" applyFill="1" applyBorder="1" applyAlignment="1">
      <alignment horizontal="center" vertical="center" wrapText="1"/>
    </xf>
    <xf numFmtId="0" fontId="77" fillId="2" borderId="7" xfId="0" applyFont="1" applyFill="1" applyBorder="1" applyAlignment="1">
      <alignment horizontal="center" vertical="center" wrapText="1"/>
    </xf>
    <xf numFmtId="0" fontId="24" fillId="2" borderId="75" xfId="0" applyFont="1" applyFill="1" applyBorder="1" applyAlignment="1">
      <alignment horizontal="center" vertical="center" wrapText="1"/>
    </xf>
    <xf numFmtId="0" fontId="24" fillId="2" borderId="30" xfId="0" applyFont="1" applyFill="1" applyBorder="1" applyAlignment="1">
      <alignment horizontal="center" vertical="center" wrapText="1"/>
    </xf>
    <xf numFmtId="0" fontId="24" fillId="0" borderId="70" xfId="0" applyFont="1" applyBorder="1" applyAlignment="1">
      <alignment vertical="center" wrapText="1"/>
    </xf>
    <xf numFmtId="0" fontId="24" fillId="2" borderId="29" xfId="0" applyFont="1" applyFill="1" applyBorder="1" applyAlignment="1">
      <alignment horizontal="center" vertical="center" wrapText="1"/>
    </xf>
    <xf numFmtId="0" fontId="75" fillId="0" borderId="61" xfId="7" applyFont="1" applyBorder="1" applyAlignment="1">
      <alignment vertical="center" wrapText="1"/>
    </xf>
    <xf numFmtId="0" fontId="24" fillId="2" borderId="35" xfId="0" applyFont="1" applyFill="1" applyBorder="1" applyAlignment="1">
      <alignment horizontal="left" vertical="center" wrapText="1"/>
    </xf>
    <xf numFmtId="0" fontId="24" fillId="2" borderId="35" xfId="0" applyFont="1" applyFill="1" applyBorder="1" applyAlignment="1">
      <alignment horizontal="center" vertical="center" wrapText="1"/>
    </xf>
    <xf numFmtId="0" fontId="24" fillId="0" borderId="40" xfId="0" applyFont="1" applyBorder="1" applyAlignment="1">
      <alignment horizontal="left" vertical="center" wrapText="1"/>
    </xf>
    <xf numFmtId="0" fontId="24" fillId="2" borderId="29" xfId="0" applyFont="1" applyFill="1" applyBorder="1" applyAlignment="1">
      <alignment horizontal="left" vertical="center" wrapText="1"/>
    </xf>
    <xf numFmtId="0" fontId="24" fillId="2" borderId="43" xfId="0" applyFont="1" applyFill="1" applyBorder="1" applyAlignment="1">
      <alignment horizontal="center" vertical="center" wrapText="1"/>
    </xf>
    <xf numFmtId="0" fontId="75" fillId="0" borderId="58" xfId="7" applyFont="1" applyFill="1" applyBorder="1" applyAlignment="1">
      <alignment horizontal="left" vertical="center" wrapText="1"/>
    </xf>
    <xf numFmtId="0" fontId="24" fillId="2" borderId="11" xfId="0" applyFont="1" applyFill="1" applyBorder="1" applyAlignment="1">
      <alignment vertical="center" wrapText="1"/>
    </xf>
    <xf numFmtId="0" fontId="24" fillId="2" borderId="54" xfId="0" applyFont="1" applyFill="1" applyBorder="1" applyAlignment="1">
      <alignment horizontal="center" vertical="center" wrapText="1"/>
    </xf>
    <xf numFmtId="0" fontId="24" fillId="2" borderId="66" xfId="0" applyFont="1" applyFill="1" applyBorder="1" applyAlignment="1">
      <alignment horizontal="center" vertical="center" wrapText="1"/>
    </xf>
    <xf numFmtId="0" fontId="24" fillId="2" borderId="34" xfId="0" applyFont="1" applyFill="1" applyBorder="1" applyAlignment="1">
      <alignment horizontal="center" vertical="center" wrapText="1"/>
    </xf>
    <xf numFmtId="0" fontId="24" fillId="0" borderId="58" xfId="0" applyFont="1" applyBorder="1" applyAlignment="1">
      <alignment horizontal="left" vertical="center" wrapText="1"/>
    </xf>
    <xf numFmtId="0" fontId="24" fillId="2" borderId="73"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23" xfId="0" applyFont="1" applyFill="1" applyBorder="1" applyAlignment="1">
      <alignment horizontal="center" vertical="center" wrapText="1"/>
    </xf>
    <xf numFmtId="0" fontId="75" fillId="0" borderId="61" xfId="7" applyFont="1" applyFill="1" applyBorder="1" applyAlignment="1">
      <alignment horizontal="left" vertical="center"/>
    </xf>
    <xf numFmtId="0" fontId="24" fillId="2" borderId="77" xfId="0" applyFont="1" applyFill="1" applyBorder="1" applyAlignment="1">
      <alignment horizontal="center" vertical="center" wrapText="1"/>
    </xf>
    <xf numFmtId="9" fontId="24" fillId="0" borderId="40" xfId="0" applyNumberFormat="1" applyFont="1" applyBorder="1" applyAlignment="1">
      <alignment horizontal="left" vertical="center" wrapText="1"/>
    </xf>
    <xf numFmtId="9" fontId="24" fillId="0" borderId="58" xfId="0" applyNumberFormat="1" applyFont="1" applyBorder="1" applyAlignment="1">
      <alignment horizontal="left" vertical="center" wrapText="1"/>
    </xf>
    <xf numFmtId="0" fontId="78" fillId="0" borderId="58" xfId="7" applyFont="1" applyFill="1" applyBorder="1" applyAlignment="1">
      <alignment horizontal="left" vertical="center" wrapText="1"/>
    </xf>
    <xf numFmtId="0" fontId="79" fillId="0" borderId="40" xfId="0" applyFont="1" applyBorder="1" applyAlignment="1">
      <alignment horizontal="left" vertical="center" wrapText="1"/>
    </xf>
    <xf numFmtId="0" fontId="75" fillId="0" borderId="58" xfId="7" applyFont="1" applyBorder="1" applyAlignment="1">
      <alignment vertical="center" wrapText="1"/>
    </xf>
    <xf numFmtId="0" fontId="24" fillId="2" borderId="11" xfId="0" applyFont="1" applyFill="1" applyBorder="1" applyAlignment="1">
      <alignment horizontal="center" vertical="center" wrapText="1"/>
    </xf>
    <xf numFmtId="9" fontId="24" fillId="0" borderId="11" xfId="0" applyNumberFormat="1" applyFont="1" applyBorder="1" applyAlignment="1">
      <alignment horizontal="left" vertical="center" wrapText="1"/>
    </xf>
    <xf numFmtId="9" fontId="24" fillId="2" borderId="40" xfId="0" applyNumberFormat="1" applyFont="1" applyFill="1" applyBorder="1" applyAlignment="1">
      <alignment horizontal="left" vertical="center" wrapText="1"/>
    </xf>
    <xf numFmtId="0" fontId="75" fillId="0" borderId="58" xfId="7" applyFont="1" applyBorder="1" applyAlignment="1">
      <alignment horizontal="left" vertical="center" wrapText="1"/>
    </xf>
    <xf numFmtId="9" fontId="75" fillId="2" borderId="61" xfId="7" applyNumberFormat="1" applyFont="1" applyFill="1" applyBorder="1" applyAlignment="1">
      <alignment horizontal="left" vertical="center" wrapText="1"/>
    </xf>
    <xf numFmtId="9" fontId="75" fillId="0" borderId="61" xfId="7" applyNumberFormat="1" applyFont="1" applyBorder="1" applyAlignment="1">
      <alignment horizontal="left" vertical="center" wrapText="1"/>
    </xf>
    <xf numFmtId="0" fontId="24" fillId="0" borderId="35" xfId="0" applyFont="1" applyBorder="1" applyAlignment="1">
      <alignment horizontal="left" vertical="center" wrapText="1"/>
    </xf>
    <xf numFmtId="9" fontId="24" fillId="2" borderId="11" xfId="0" applyNumberFormat="1" applyFont="1" applyFill="1" applyBorder="1" applyAlignment="1">
      <alignment horizontal="left" vertical="center" wrapText="1"/>
    </xf>
    <xf numFmtId="0" fontId="24" fillId="2" borderId="11" xfId="0" applyFont="1" applyFill="1" applyBorder="1" applyAlignment="1">
      <alignment horizontal="left" vertical="center" wrapText="1"/>
    </xf>
    <xf numFmtId="9" fontId="24" fillId="2" borderId="54" xfId="0" applyNumberFormat="1" applyFont="1" applyFill="1" applyBorder="1" applyAlignment="1">
      <alignment horizontal="center" vertical="center" wrapText="1"/>
    </xf>
    <xf numFmtId="9" fontId="24" fillId="2" borderId="58" xfId="0" applyNumberFormat="1" applyFont="1" applyFill="1" applyBorder="1" applyAlignment="1">
      <alignment horizontal="left" vertical="center" wrapText="1"/>
    </xf>
    <xf numFmtId="0" fontId="75" fillId="0" borderId="61" xfId="7" applyFont="1" applyBorder="1" applyAlignment="1">
      <alignment horizontal="left" vertical="center"/>
    </xf>
    <xf numFmtId="0" fontId="24" fillId="0" borderId="61" xfId="0" applyFont="1" applyBorder="1" applyAlignment="1">
      <alignment horizontal="left" vertical="center" wrapText="1"/>
    </xf>
    <xf numFmtId="0" fontId="24" fillId="2" borderId="43" xfId="0" applyFont="1" applyFill="1" applyBorder="1" applyAlignment="1">
      <alignment horizontal="left" vertical="center" wrapText="1"/>
    </xf>
    <xf numFmtId="0" fontId="24" fillId="2" borderId="30" xfId="0" applyFont="1" applyFill="1" applyBorder="1" applyAlignment="1">
      <alignment horizontal="left" vertical="center" wrapText="1"/>
    </xf>
    <xf numFmtId="0" fontId="24" fillId="0" borderId="19" xfId="0" applyFont="1" applyBorder="1" applyAlignment="1">
      <alignment horizontal="left" vertical="center" wrapText="1"/>
    </xf>
    <xf numFmtId="0" fontId="24" fillId="0" borderId="1" xfId="0" applyFont="1" applyBorder="1" applyAlignment="1">
      <alignment horizontal="left" vertical="center" wrapText="1"/>
    </xf>
    <xf numFmtId="0" fontId="24" fillId="0" borderId="1" xfId="0" applyFont="1" applyBorder="1" applyAlignment="1">
      <alignment horizontal="center" vertical="center" wrapText="1"/>
    </xf>
    <xf numFmtId="0" fontId="24" fillId="2" borderId="80" xfId="0" applyFont="1" applyFill="1" applyBorder="1" applyAlignment="1">
      <alignment horizontal="left" vertical="center" wrapText="1"/>
    </xf>
    <xf numFmtId="0" fontId="24" fillId="0" borderId="3" xfId="0" applyFont="1" applyBorder="1" applyAlignment="1">
      <alignment vertical="center" wrapText="1"/>
    </xf>
    <xf numFmtId="0" fontId="24" fillId="0" borderId="70" xfId="0" applyFont="1" applyBorder="1" applyAlignment="1">
      <alignment horizontal="center" vertical="center" wrapText="1"/>
    </xf>
    <xf numFmtId="0" fontId="24" fillId="0" borderId="7" xfId="0" applyFont="1" applyBorder="1" applyAlignment="1">
      <alignment horizontal="center" vertical="center" wrapText="1"/>
    </xf>
    <xf numFmtId="4" fontId="24" fillId="0" borderId="82" xfId="0" applyNumberFormat="1" applyFont="1" applyBorder="1" applyAlignment="1">
      <alignment horizontal="center" vertical="center"/>
    </xf>
    <xf numFmtId="17" fontId="24" fillId="0" borderId="98" xfId="0" applyNumberFormat="1" applyFont="1" applyBorder="1" applyAlignment="1">
      <alignment horizontal="center" vertical="center" wrapText="1"/>
    </xf>
    <xf numFmtId="4" fontId="24" fillId="0" borderId="57" xfId="0" applyNumberFormat="1" applyFont="1" applyBorder="1" applyAlignment="1">
      <alignment horizontal="center" vertical="center" wrapText="1"/>
    </xf>
    <xf numFmtId="17" fontId="24" fillId="0" borderId="94" xfId="0" applyNumberFormat="1" applyFont="1" applyBorder="1" applyAlignment="1">
      <alignment horizontal="center" vertical="center" wrapText="1"/>
    </xf>
    <xf numFmtId="4" fontId="24" fillId="0" borderId="62" xfId="0" applyNumberFormat="1" applyFont="1" applyBorder="1" applyAlignment="1">
      <alignment horizontal="center" vertical="center"/>
    </xf>
    <xf numFmtId="0" fontId="24" fillId="0" borderId="94" xfId="0" applyFont="1" applyBorder="1" applyAlignment="1">
      <alignment horizontal="center" vertical="center" wrapText="1"/>
    </xf>
    <xf numFmtId="4" fontId="24" fillId="0" borderId="62" xfId="0" applyNumberFormat="1" applyFont="1" applyBorder="1" applyAlignment="1">
      <alignment horizontal="center" vertical="center" wrapText="1"/>
    </xf>
    <xf numFmtId="17" fontId="24" fillId="0" borderId="96" xfId="0" applyNumberFormat="1" applyFont="1" applyBorder="1" applyAlignment="1">
      <alignment horizontal="center" vertical="center" wrapText="1"/>
    </xf>
    <xf numFmtId="4" fontId="24" fillId="0" borderId="61" xfId="0" applyNumberFormat="1" applyFont="1" applyBorder="1" applyAlignment="1">
      <alignment horizontal="center" vertical="center"/>
    </xf>
    <xf numFmtId="4" fontId="24" fillId="0" borderId="59" xfId="0" applyNumberFormat="1" applyFont="1" applyBorder="1" applyAlignment="1">
      <alignment horizontal="center" vertical="center"/>
    </xf>
    <xf numFmtId="17" fontId="24" fillId="0" borderId="81" xfId="0" applyNumberFormat="1" applyFont="1" applyBorder="1" applyAlignment="1">
      <alignment horizontal="center" vertical="center" wrapText="1"/>
    </xf>
    <xf numFmtId="4" fontId="24" fillId="0" borderId="97" xfId="0" applyNumberFormat="1" applyFont="1" applyBorder="1" applyAlignment="1">
      <alignment horizontal="center" vertical="center"/>
    </xf>
    <xf numFmtId="17" fontId="24" fillId="0" borderId="100" xfId="0" applyNumberFormat="1" applyFont="1" applyBorder="1" applyAlignment="1">
      <alignment horizontal="center" vertical="center" wrapText="1"/>
    </xf>
    <xf numFmtId="0" fontId="26" fillId="16" borderId="101" xfId="0" applyFont="1" applyFill="1" applyBorder="1" applyAlignment="1">
      <alignment horizontal="left" vertical="center" wrapText="1"/>
    </xf>
    <xf numFmtId="4" fontId="26" fillId="16" borderId="102" xfId="0" applyNumberFormat="1" applyFont="1" applyFill="1" applyBorder="1" applyAlignment="1">
      <alignment horizontal="center" vertical="center" wrapText="1"/>
    </xf>
    <xf numFmtId="0" fontId="24" fillId="16" borderId="103" xfId="0" applyFont="1" applyFill="1" applyBorder="1" applyAlignment="1">
      <alignment horizontal="center" vertical="center" wrapText="1"/>
    </xf>
    <xf numFmtId="0" fontId="27" fillId="3" borderId="87" xfId="0" applyFont="1" applyFill="1" applyBorder="1" applyAlignment="1">
      <alignment horizontal="right" wrapText="1"/>
    </xf>
    <xf numFmtId="0" fontId="27" fillId="3" borderId="23" xfId="0" applyFont="1" applyFill="1" applyBorder="1" applyAlignment="1">
      <alignment horizontal="right" wrapText="1"/>
    </xf>
    <xf numFmtId="0" fontId="14" fillId="3" borderId="87" xfId="0" applyFont="1" applyFill="1" applyBorder="1" applyAlignment="1">
      <alignment horizontal="right" vertical="center" wrapText="1"/>
    </xf>
    <xf numFmtId="0" fontId="14" fillId="3" borderId="23" xfId="0" applyFont="1" applyFill="1" applyBorder="1" applyAlignment="1">
      <alignment horizontal="right" vertical="center" wrapText="1"/>
    </xf>
    <xf numFmtId="0" fontId="14" fillId="3" borderId="87"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center"/>
    </xf>
    <xf numFmtId="0" fontId="1" fillId="2" borderId="15" xfId="0" applyFont="1" applyFill="1" applyBorder="1" applyAlignment="1">
      <alignment horizontal="center"/>
    </xf>
    <xf numFmtId="0" fontId="2" fillId="3" borderId="87"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87" xfId="0" applyFont="1" applyFill="1" applyBorder="1" applyAlignment="1">
      <alignment horizontal="right" vertical="top" wrapText="1"/>
    </xf>
    <xf numFmtId="0" fontId="2" fillId="3" borderId="23" xfId="0" applyFont="1" applyFill="1" applyBorder="1" applyAlignment="1">
      <alignment horizontal="right" vertical="top" wrapText="1"/>
    </xf>
    <xf numFmtId="14" fontId="13" fillId="2" borderId="66" xfId="0" applyNumberFormat="1" applyFont="1" applyFill="1" applyBorder="1" applyAlignment="1">
      <alignment horizontal="center" vertical="center"/>
    </xf>
    <xf numFmtId="0" fontId="13" fillId="2" borderId="24" xfId="0" applyFont="1" applyFill="1" applyBorder="1" applyAlignment="1">
      <alignment horizontal="center" vertical="center"/>
    </xf>
    <xf numFmtId="0" fontId="2" fillId="3" borderId="0" xfId="0" applyFont="1" applyFill="1" applyAlignment="1">
      <alignment horizontal="right" wrapText="1"/>
    </xf>
    <xf numFmtId="14" fontId="1" fillId="2" borderId="33" xfId="0" applyNumberFormat="1" applyFont="1" applyFill="1" applyBorder="1" applyAlignment="1">
      <alignment horizontal="center"/>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4" fillId="15" borderId="0" xfId="0" applyFont="1" applyFill="1" applyAlignment="1">
      <alignment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2" fillId="16" borderId="44" xfId="0" applyFont="1" applyFill="1" applyBorder="1"/>
    <xf numFmtId="0" fontId="12" fillId="16" borderId="17" xfId="0" applyFont="1" applyFill="1" applyBorder="1"/>
    <xf numFmtId="0" fontId="12" fillId="16" borderId="31" xfId="0" applyFont="1" applyFill="1" applyBorder="1"/>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71" fillId="15" borderId="22" xfId="0" applyFont="1" applyFill="1" applyBorder="1" applyAlignment="1">
      <alignment wrapText="1"/>
    </xf>
    <xf numFmtId="0" fontId="71" fillId="15" borderId="0" xfId="0" applyFont="1" applyFill="1" applyAlignment="1">
      <alignment wrapText="1"/>
    </xf>
    <xf numFmtId="0" fontId="9" fillId="3" borderId="0" xfId="0" applyFont="1" applyFill="1" applyAlignment="1">
      <alignment horizontal="center"/>
    </xf>
    <xf numFmtId="0" fontId="71" fillId="15" borderId="0" xfId="0" applyFont="1" applyFill="1"/>
    <xf numFmtId="0" fontId="2" fillId="3" borderId="0" xfId="0" applyFont="1" applyFill="1" applyAlignment="1">
      <alignment horizontal="left" vertical="center" wrapText="1"/>
    </xf>
    <xf numFmtId="0" fontId="26" fillId="15" borderId="0" xfId="0" applyFont="1" applyFill="1" applyAlignment="1">
      <alignment wrapText="1"/>
    </xf>
    <xf numFmtId="0" fontId="4" fillId="3" borderId="0" xfId="0" applyFont="1" applyFill="1" applyAlignment="1">
      <alignment horizontal="left" vertical="top" wrapText="1"/>
    </xf>
    <xf numFmtId="0" fontId="25" fillId="15" borderId="0" xfId="0" applyFont="1" applyFill="1" applyAlignment="1">
      <alignment wrapText="1"/>
    </xf>
    <xf numFmtId="0" fontId="14" fillId="3" borderId="0" xfId="0" applyFont="1" applyFill="1" applyAlignment="1">
      <alignment horizontal="left" vertical="center" wrapText="1"/>
    </xf>
    <xf numFmtId="3" fontId="2" fillId="2" borderId="44" xfId="0" applyNumberFormat="1" applyFont="1" applyFill="1" applyBorder="1" applyAlignment="1" applyProtection="1">
      <alignment horizontal="center" vertical="center" wrapText="1"/>
      <protection locked="0"/>
    </xf>
    <xf numFmtId="3" fontId="2" fillId="2" borderId="31" xfId="0" applyNumberFormat="1" applyFont="1" applyFill="1" applyBorder="1" applyAlignment="1" applyProtection="1">
      <alignment horizontal="center" vertical="center" wrapText="1"/>
      <protection locked="0"/>
    </xf>
    <xf numFmtId="4" fontId="26" fillId="16" borderId="44" xfId="0" applyNumberFormat="1" applyFont="1" applyFill="1" applyBorder="1" applyAlignment="1">
      <alignment horizontal="center" vertical="center" wrapText="1"/>
    </xf>
    <xf numFmtId="4" fontId="26" fillId="16" borderId="55" xfId="0" applyNumberFormat="1" applyFont="1" applyFill="1" applyBorder="1" applyAlignment="1">
      <alignment horizontal="center"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4" fontId="1" fillId="2" borderId="44" xfId="0" applyNumberFormat="1" applyFont="1" applyFill="1" applyBorder="1" applyAlignment="1" applyProtection="1">
      <alignment horizontal="center" vertical="top" wrapText="1"/>
      <protection locked="0"/>
    </xf>
    <xf numFmtId="4" fontId="1" fillId="2" borderId="31" xfId="0" applyNumberFormat="1" applyFont="1" applyFill="1" applyBorder="1" applyAlignment="1" applyProtection="1">
      <alignment horizontal="center" vertical="top" wrapText="1"/>
      <protection locked="0"/>
    </xf>
    <xf numFmtId="166" fontId="44" fillId="16" borderId="44" xfId="5" applyNumberFormat="1" applyFont="1" applyFill="1" applyBorder="1" applyAlignment="1">
      <alignment horizontal="center" vertical="center" wrapText="1"/>
    </xf>
    <xf numFmtId="166" fontId="44" fillId="16" borderId="55" xfId="5" applyNumberFormat="1" applyFont="1" applyFill="1" applyBorder="1" applyAlignment="1">
      <alignment horizontal="center" vertical="center" wrapText="1"/>
    </xf>
    <xf numFmtId="0" fontId="2" fillId="2" borderId="44" xfId="0" applyFont="1" applyFill="1" applyBorder="1" applyAlignment="1" applyProtection="1">
      <alignment horizontal="center" vertical="center" wrapText="1"/>
      <protection locked="0"/>
    </xf>
    <xf numFmtId="0" fontId="2" fillId="2" borderId="31" xfId="0" applyFont="1" applyFill="1" applyBorder="1" applyAlignment="1" applyProtection="1">
      <alignment horizontal="center" vertical="center" wrapText="1"/>
      <protection locked="0"/>
    </xf>
    <xf numFmtId="0" fontId="1" fillId="2" borderId="44" xfId="0" applyFont="1" applyFill="1" applyBorder="1" applyAlignment="1" applyProtection="1">
      <alignment horizontal="center" vertical="center" wrapText="1"/>
      <protection locked="0"/>
    </xf>
    <xf numFmtId="0" fontId="1" fillId="2" borderId="31" xfId="0" applyFont="1" applyFill="1" applyBorder="1" applyAlignment="1" applyProtection="1">
      <alignment horizontal="center" vertical="center" wrapText="1"/>
      <protection locked="0"/>
    </xf>
    <xf numFmtId="0" fontId="80" fillId="16" borderId="44" xfId="0" applyFont="1" applyFill="1" applyBorder="1" applyAlignment="1">
      <alignment horizontal="center" vertical="center" wrapText="1"/>
    </xf>
    <xf numFmtId="0" fontId="24" fillId="16" borderId="55" xfId="0" applyFont="1" applyFill="1" applyBorder="1" applyAlignment="1">
      <alignment horizontal="center" vertical="center" wrapText="1"/>
    </xf>
    <xf numFmtId="0" fontId="4" fillId="3" borderId="0" xfId="0" applyFont="1" applyFill="1" applyAlignment="1">
      <alignment horizontal="left" vertical="center" wrapText="1"/>
    </xf>
    <xf numFmtId="0" fontId="2" fillId="3" borderId="0" xfId="0" applyFont="1" applyFill="1" applyAlignment="1">
      <alignment horizontal="center" vertical="center" wrapText="1"/>
    </xf>
    <xf numFmtId="0" fontId="27" fillId="0" borderId="38" xfId="0" applyFont="1" applyBorder="1" applyAlignment="1">
      <alignment horizontal="center" vertical="center" wrapText="1"/>
    </xf>
    <xf numFmtId="0" fontId="27" fillId="0" borderId="5" xfId="0" applyFont="1" applyBorder="1" applyAlignment="1">
      <alignment horizontal="center" vertical="center" wrapText="1"/>
    </xf>
    <xf numFmtId="0" fontId="2" fillId="2" borderId="70" xfId="0" applyFont="1" applyFill="1" applyBorder="1" applyAlignment="1">
      <alignment horizontal="center" vertical="center" wrapText="1"/>
    </xf>
    <xf numFmtId="0" fontId="2" fillId="2" borderId="61"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45" xfId="0" applyFont="1" applyFill="1" applyBorder="1" applyAlignment="1">
      <alignment horizontal="center" vertical="center" wrapText="1"/>
    </xf>
    <xf numFmtId="0" fontId="2" fillId="2" borderId="49"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7" fillId="0" borderId="72" xfId="0" applyFont="1" applyBorder="1" applyAlignment="1">
      <alignment horizontal="center" vertical="center" wrapText="1"/>
    </xf>
    <xf numFmtId="0" fontId="2" fillId="2" borderId="69" xfId="0" applyFont="1" applyFill="1" applyBorder="1" applyAlignment="1">
      <alignment horizontal="center" vertical="center" wrapText="1"/>
    </xf>
    <xf numFmtId="0" fontId="2" fillId="2" borderId="75" xfId="0" applyFont="1" applyFill="1" applyBorder="1" applyAlignment="1">
      <alignment horizontal="center" vertical="center" wrapText="1"/>
    </xf>
    <xf numFmtId="0" fontId="2" fillId="2" borderId="68"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3" fontId="2" fillId="2" borderId="10" xfId="0" applyNumberFormat="1" applyFont="1" applyFill="1" applyBorder="1" applyAlignment="1">
      <alignment horizontal="center" vertical="center" wrapText="1"/>
    </xf>
    <xf numFmtId="3" fontId="2" fillId="2" borderId="9" xfId="0" applyNumberFormat="1" applyFont="1" applyFill="1" applyBorder="1" applyAlignment="1">
      <alignment horizontal="center" vertical="center" wrapText="1"/>
    </xf>
    <xf numFmtId="0" fontId="26" fillId="15" borderId="81" xfId="0" applyFont="1" applyFill="1" applyBorder="1" applyAlignment="1">
      <alignment wrapText="1"/>
    </xf>
    <xf numFmtId="0" fontId="26" fillId="0" borderId="38" xfId="0" applyFont="1" applyBorder="1" applyAlignment="1">
      <alignment horizontal="center" vertical="center" wrapText="1"/>
    </xf>
    <xf numFmtId="0" fontId="26" fillId="0" borderId="71" xfId="0" applyFont="1" applyBorder="1" applyAlignment="1">
      <alignment horizontal="center" vertical="center" wrapText="1"/>
    </xf>
    <xf numFmtId="0" fontId="26" fillId="16" borderId="70" xfId="0" applyFont="1" applyFill="1" applyBorder="1" applyAlignment="1">
      <alignment horizontal="center" vertical="center" wrapText="1"/>
    </xf>
    <xf numFmtId="0" fontId="26" fillId="16" borderId="58" xfId="0" applyFont="1" applyFill="1" applyBorder="1" applyAlignment="1">
      <alignment horizontal="center" vertical="center" wrapText="1"/>
    </xf>
    <xf numFmtId="0" fontId="26" fillId="16" borderId="104" xfId="0" applyFont="1" applyFill="1" applyBorder="1" applyAlignment="1">
      <alignment horizontal="center" vertical="center" wrapText="1"/>
    </xf>
    <xf numFmtId="0" fontId="26" fillId="16" borderId="105" xfId="0" applyFont="1" applyFill="1" applyBorder="1" applyAlignment="1">
      <alignment horizontal="center" vertical="center" wrapText="1"/>
    </xf>
    <xf numFmtId="0" fontId="10" fillId="3" borderId="0" xfId="0" applyFont="1" applyFill="1" applyAlignment="1">
      <alignment vertical="top" wrapText="1"/>
    </xf>
    <xf numFmtId="0" fontId="2" fillId="3" borderId="0" xfId="0" applyFont="1" applyFill="1" applyAlignment="1">
      <alignment horizontal="center" vertical="top"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25" xfId="0" applyFont="1" applyFill="1" applyBorder="1" applyAlignment="1">
      <alignment horizontal="left" vertical="center"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28"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0" fillId="0" borderId="12" xfId="0" applyFont="1" applyBorder="1" applyAlignment="1">
      <alignment horizontal="center" vertical="top"/>
    </xf>
    <xf numFmtId="0" fontId="20" fillId="0" borderId="13" xfId="0" applyFont="1" applyBorder="1" applyAlignment="1">
      <alignment horizontal="center" vertical="top"/>
    </xf>
    <xf numFmtId="0" fontId="20" fillId="0" borderId="69" xfId="0" applyFont="1" applyBorder="1" applyAlignment="1">
      <alignment horizontal="center" vertical="top"/>
    </xf>
    <xf numFmtId="0" fontId="20" fillId="0" borderId="78" xfId="0" applyFont="1" applyBorder="1" applyAlignment="1">
      <alignment horizontal="center" vertical="top"/>
    </xf>
    <xf numFmtId="0" fontId="61" fillId="0" borderId="68" xfId="7" applyBorder="1" applyAlignment="1">
      <alignment horizontal="center" vertical="center"/>
    </xf>
    <xf numFmtId="0" fontId="61" fillId="0" borderId="26" xfId="7" applyBorder="1" applyAlignment="1">
      <alignment horizontal="center" vertical="center"/>
    </xf>
    <xf numFmtId="0" fontId="27" fillId="0" borderId="19" xfId="0" applyFont="1" applyBorder="1" applyAlignment="1">
      <alignment horizontal="center" vertical="center" wrapText="1"/>
    </xf>
    <xf numFmtId="0" fontId="27" fillId="0" borderId="74" xfId="0" applyFont="1" applyBorder="1" applyAlignment="1">
      <alignment horizontal="center" vertical="center" wrapText="1"/>
    </xf>
    <xf numFmtId="0" fontId="27" fillId="0" borderId="24" xfId="0" applyFont="1" applyBorder="1" applyAlignment="1">
      <alignment horizontal="center" vertical="center" wrapText="1"/>
    </xf>
    <xf numFmtId="0" fontId="27" fillId="0" borderId="67" xfId="0" applyFont="1" applyBorder="1" applyAlignment="1">
      <alignment horizontal="center" vertical="center" wrapText="1"/>
    </xf>
    <xf numFmtId="0" fontId="24" fillId="0" borderId="75" xfId="0" applyFont="1" applyBorder="1" applyAlignment="1">
      <alignment horizontal="center" vertical="center" wrapText="1"/>
    </xf>
    <xf numFmtId="0" fontId="24" fillId="0" borderId="21" xfId="0" applyFont="1" applyBorder="1" applyAlignment="1">
      <alignment horizontal="center" vertical="center" wrapText="1"/>
    </xf>
    <xf numFmtId="0" fontId="65" fillId="0" borderId="29" xfId="7" applyFont="1" applyFill="1" applyBorder="1" applyAlignment="1">
      <alignment horizontal="center" vertical="center" wrapText="1"/>
    </xf>
    <xf numFmtId="0" fontId="65" fillId="0" borderId="77" xfId="7" applyFont="1" applyFill="1" applyBorder="1" applyAlignment="1">
      <alignment horizontal="center" vertical="center" wrapText="1"/>
    </xf>
    <xf numFmtId="0" fontId="27" fillId="0" borderId="73" xfId="0" applyFont="1" applyBorder="1" applyAlignment="1">
      <alignment horizontal="center" vertical="center" wrapText="1"/>
    </xf>
    <xf numFmtId="0" fontId="27" fillId="0" borderId="62" xfId="0" applyFont="1" applyBorder="1" applyAlignment="1">
      <alignment horizontal="center" vertical="center" wrapText="1"/>
    </xf>
    <xf numFmtId="0" fontId="13" fillId="0" borderId="75" xfId="0" applyFont="1" applyBorder="1" applyAlignment="1">
      <alignment horizontal="center" vertical="center" wrapText="1"/>
    </xf>
    <xf numFmtId="0" fontId="13" fillId="0" borderId="21" xfId="0" applyFont="1" applyBorder="1" applyAlignment="1">
      <alignment horizontal="center" vertical="center" wrapText="1"/>
    </xf>
    <xf numFmtId="0" fontId="49" fillId="0" borderId="44" xfId="0" applyFont="1" applyBorder="1" applyAlignment="1">
      <alignment horizontal="center"/>
    </xf>
    <xf numFmtId="0" fontId="49" fillId="0" borderId="17" xfId="0" applyFont="1" applyBorder="1" applyAlignment="1">
      <alignment horizontal="center"/>
    </xf>
    <xf numFmtId="0" fontId="49" fillId="0" borderId="31" xfId="0" applyFont="1" applyBorder="1" applyAlignment="1">
      <alignment horizontal="center"/>
    </xf>
    <xf numFmtId="0" fontId="27" fillId="0" borderId="52" xfId="0" applyFont="1" applyBorder="1" applyAlignment="1">
      <alignment horizontal="left" vertical="center" wrapText="1"/>
    </xf>
    <xf numFmtId="0" fontId="27" fillId="0" borderId="57" xfId="0" applyFont="1" applyBorder="1" applyAlignment="1">
      <alignment horizontal="left" vertical="center" wrapText="1"/>
    </xf>
    <xf numFmtId="0" fontId="27" fillId="0" borderId="46" xfId="0" applyFont="1" applyBorder="1" applyAlignment="1">
      <alignment horizontal="left" vertical="center" wrapText="1"/>
    </xf>
    <xf numFmtId="0" fontId="27" fillId="0" borderId="65" xfId="0" applyFont="1" applyBorder="1" applyAlignment="1">
      <alignment horizontal="left" vertical="center" wrapText="1"/>
    </xf>
    <xf numFmtId="0" fontId="13" fillId="0" borderId="20" xfId="0" applyFont="1" applyBorder="1" applyAlignment="1">
      <alignment horizontal="center" vertical="center" wrapText="1"/>
    </xf>
    <xf numFmtId="0" fontId="76" fillId="2" borderId="30" xfId="0" applyFont="1" applyFill="1" applyBorder="1" applyAlignment="1">
      <alignment horizontal="center" vertical="center" wrapText="1"/>
    </xf>
    <xf numFmtId="0" fontId="76" fillId="2" borderId="53" xfId="0" applyFont="1" applyFill="1" applyBorder="1" applyAlignment="1">
      <alignment horizontal="center" vertical="center" wrapText="1"/>
    </xf>
    <xf numFmtId="0" fontId="76" fillId="2" borderId="54" xfId="0" applyFont="1" applyFill="1" applyBorder="1" applyAlignment="1">
      <alignment horizontal="center" vertical="center" wrapText="1"/>
    </xf>
    <xf numFmtId="0" fontId="76" fillId="2" borderId="42" xfId="0" applyFont="1" applyFill="1" applyBorder="1" applyAlignment="1">
      <alignment horizontal="center" vertical="center" wrapText="1"/>
    </xf>
    <xf numFmtId="0" fontId="76" fillId="2" borderId="47" xfId="0" applyFont="1" applyFill="1" applyBorder="1" applyAlignment="1">
      <alignment horizontal="center" vertical="center" wrapText="1"/>
    </xf>
    <xf numFmtId="0" fontId="76" fillId="2" borderId="48" xfId="0" applyFont="1" applyFill="1" applyBorder="1" applyAlignment="1">
      <alignment horizontal="center" vertical="center" wrapText="1"/>
    </xf>
    <xf numFmtId="0" fontId="20" fillId="0" borderId="64" xfId="0" applyFont="1" applyBorder="1" applyAlignment="1">
      <alignment horizontal="center" vertical="center" wrapText="1"/>
    </xf>
    <xf numFmtId="0" fontId="20" fillId="0" borderId="18" xfId="0" applyFont="1" applyBorder="1" applyAlignment="1">
      <alignment horizontal="center" vertical="center" wrapText="1"/>
    </xf>
    <xf numFmtId="0" fontId="61" fillId="0" borderId="29" xfId="7" applyFill="1" applyBorder="1" applyAlignment="1">
      <alignment horizontal="center" vertical="center"/>
    </xf>
    <xf numFmtId="0" fontId="61" fillId="0" borderId="76" xfId="7" applyFill="1" applyBorder="1" applyAlignment="1">
      <alignment horizontal="center" vertical="center"/>
    </xf>
    <xf numFmtId="0" fontId="61" fillId="0" borderId="77" xfId="7" applyFill="1" applyBorder="1" applyAlignment="1">
      <alignment horizontal="center" vertical="center"/>
    </xf>
    <xf numFmtId="0" fontId="27" fillId="0" borderId="19" xfId="0" applyFont="1" applyBorder="1" applyAlignment="1">
      <alignment horizontal="left" vertical="center" wrapText="1"/>
    </xf>
    <xf numFmtId="0" fontId="27" fillId="0" borderId="20" xfId="0" applyFont="1" applyBorder="1" applyAlignment="1">
      <alignment horizontal="left" vertical="center" wrapText="1"/>
    </xf>
    <xf numFmtId="0" fontId="27" fillId="0" borderId="73" xfId="0" applyFont="1" applyBorder="1" applyAlignment="1">
      <alignment horizontal="left" vertical="center" wrapText="1"/>
    </xf>
    <xf numFmtId="0" fontId="27" fillId="0" borderId="76" xfId="0" applyFont="1" applyBorder="1" applyAlignment="1">
      <alignment horizontal="left" vertical="center" wrapText="1"/>
    </xf>
    <xf numFmtId="0" fontId="24" fillId="0" borderId="35" xfId="0" applyFont="1" applyBorder="1" applyAlignment="1">
      <alignment horizontal="center" vertical="center" wrapText="1"/>
    </xf>
    <xf numFmtId="0" fontId="24" fillId="0" borderId="43"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1"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34" xfId="0" applyFont="1" applyBorder="1" applyAlignment="1">
      <alignment horizontal="center" vertical="center" wrapText="1"/>
    </xf>
    <xf numFmtId="0" fontId="24" fillId="0" borderId="71" xfId="0" applyFont="1" applyBorder="1" applyAlignment="1">
      <alignment horizontal="center" vertical="center" wrapText="1"/>
    </xf>
    <xf numFmtId="0" fontId="24" fillId="0" borderId="5" xfId="0" applyFont="1" applyBorder="1" applyAlignment="1">
      <alignment horizontal="center" vertical="center" wrapText="1"/>
    </xf>
    <xf numFmtId="0" fontId="20" fillId="0" borderId="30" xfId="0" applyFont="1" applyBorder="1" applyAlignment="1">
      <alignment horizontal="center" vertical="top" wrapText="1"/>
    </xf>
    <xf numFmtId="0" fontId="20" fillId="0" borderId="53" xfId="0" applyFont="1" applyBorder="1" applyAlignment="1">
      <alignment horizontal="center" vertical="top" wrapText="1"/>
    </xf>
    <xf numFmtId="0" fontId="20" fillId="0" borderId="54" xfId="0" applyFont="1" applyBorder="1" applyAlignment="1">
      <alignment horizontal="center" vertical="top" wrapText="1"/>
    </xf>
    <xf numFmtId="0" fontId="20" fillId="0" borderId="42" xfId="0" applyFont="1" applyBorder="1" applyAlignment="1">
      <alignment horizontal="center" vertical="top" wrapText="1"/>
    </xf>
    <xf numFmtId="0" fontId="20" fillId="0" borderId="47" xfId="0" applyFont="1" applyBorder="1" applyAlignment="1">
      <alignment horizontal="center" vertical="top" wrapText="1"/>
    </xf>
    <xf numFmtId="0" fontId="20" fillId="0" borderId="48" xfId="0" applyFont="1" applyBorder="1" applyAlignment="1">
      <alignment horizontal="center" vertical="top" wrapText="1"/>
    </xf>
    <xf numFmtId="0" fontId="20" fillId="0" borderId="41" xfId="0" applyFont="1" applyBorder="1" applyAlignment="1">
      <alignment horizontal="center" vertical="top" wrapText="1"/>
    </xf>
    <xf numFmtId="0" fontId="20" fillId="0" borderId="50" xfId="0" applyFont="1" applyBorder="1" applyAlignment="1">
      <alignment horizontal="center" vertical="top" wrapText="1"/>
    </xf>
    <xf numFmtId="0" fontId="20" fillId="0" borderId="51" xfId="0" applyFont="1" applyBorder="1" applyAlignment="1">
      <alignment horizontal="center" vertical="top" wrapText="1"/>
    </xf>
    <xf numFmtId="0" fontId="27" fillId="0" borderId="6" xfId="0" applyFont="1" applyBorder="1" applyAlignment="1">
      <alignment horizontal="left" vertical="center" wrapText="1"/>
    </xf>
    <xf numFmtId="0" fontId="27" fillId="0" borderId="11" xfId="0" applyFont="1" applyBorder="1" applyAlignment="1">
      <alignment horizontal="left" vertical="center" wrapText="1"/>
    </xf>
    <xf numFmtId="0" fontId="27" fillId="0" borderId="12" xfId="0" applyFont="1" applyBorder="1" applyAlignment="1">
      <alignment horizontal="left" vertical="center" wrapText="1"/>
    </xf>
    <xf numFmtId="0" fontId="27" fillId="0" borderId="13" xfId="0" applyFont="1" applyBorder="1" applyAlignment="1">
      <alignment horizontal="left" vertical="center" wrapText="1"/>
    </xf>
    <xf numFmtId="0" fontId="13" fillId="0" borderId="30" xfId="0" applyFont="1" applyBorder="1" applyAlignment="1">
      <alignment horizontal="center" vertical="center" wrapText="1"/>
    </xf>
    <xf numFmtId="0" fontId="13" fillId="0" borderId="53" xfId="0" applyFont="1" applyBorder="1" applyAlignment="1">
      <alignment horizontal="center" vertical="center" wrapText="1"/>
    </xf>
    <xf numFmtId="0" fontId="13" fillId="0" borderId="54" xfId="0" applyFont="1" applyBorder="1" applyAlignment="1">
      <alignment horizontal="center" vertical="center" wrapText="1"/>
    </xf>
    <xf numFmtId="0" fontId="65" fillId="0" borderId="29" xfId="7" applyFont="1" applyBorder="1" applyAlignment="1">
      <alignment horizontal="center" vertical="center" wrapText="1"/>
    </xf>
    <xf numFmtId="0" fontId="65" fillId="0" borderId="76" xfId="7" applyFont="1" applyBorder="1" applyAlignment="1">
      <alignment horizontal="center" vertical="center" wrapText="1"/>
    </xf>
    <xf numFmtId="0" fontId="65" fillId="0" borderId="77" xfId="7" applyFont="1" applyBorder="1" applyAlignment="1">
      <alignment horizontal="center" vertical="center" wrapText="1"/>
    </xf>
    <xf numFmtId="0" fontId="27" fillId="0" borderId="76"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42" xfId="0" applyFont="1" applyBorder="1" applyAlignment="1">
      <alignment horizontal="center" vertical="center" wrapText="1"/>
    </xf>
    <xf numFmtId="0" fontId="24" fillId="0" borderId="47" xfId="0" applyFont="1" applyBorder="1" applyAlignment="1">
      <alignment horizontal="center" vertical="center" wrapText="1"/>
    </xf>
    <xf numFmtId="0" fontId="24" fillId="0" borderId="48" xfId="0" applyFont="1" applyBorder="1" applyAlignment="1">
      <alignment horizontal="center" vertical="center" wrapText="1"/>
    </xf>
    <xf numFmtId="0" fontId="27" fillId="0" borderId="8" xfId="0" applyFont="1" applyBorder="1" applyAlignment="1">
      <alignment horizontal="left" vertical="center" wrapText="1"/>
    </xf>
    <xf numFmtId="0" fontId="27" fillId="0" borderId="10" xfId="0" applyFont="1" applyBorder="1" applyAlignment="1">
      <alignment horizontal="left" vertical="center" wrapText="1"/>
    </xf>
    <xf numFmtId="0" fontId="24" fillId="0" borderId="79" xfId="0" applyFont="1" applyBorder="1" applyAlignment="1">
      <alignment horizontal="center" vertical="center" wrapText="1"/>
    </xf>
    <xf numFmtId="0" fontId="24" fillId="0" borderId="45" xfId="0" applyFont="1" applyBorder="1" applyAlignment="1">
      <alignment horizontal="center" vertical="center" wrapText="1"/>
    </xf>
    <xf numFmtId="0" fontId="27" fillId="0" borderId="5" xfId="0" applyFont="1" applyBorder="1" applyAlignment="1">
      <alignment horizontal="left" vertical="center" wrapText="1"/>
    </xf>
    <xf numFmtId="0" fontId="27" fillId="0" borderId="61" xfId="0" applyFont="1" applyBorder="1" applyAlignment="1">
      <alignment horizontal="left" vertical="center" wrapText="1"/>
    </xf>
    <xf numFmtId="0" fontId="76" fillId="0" borderId="37" xfId="0" applyFont="1" applyBorder="1" applyAlignment="1">
      <alignment horizontal="center" vertical="center" wrapText="1"/>
    </xf>
    <xf numFmtId="0" fontId="76" fillId="0" borderId="79" xfId="0" applyFont="1" applyBorder="1" applyAlignment="1">
      <alignment horizontal="center" vertical="center" wrapText="1"/>
    </xf>
    <xf numFmtId="0" fontId="76" fillId="0" borderId="45" xfId="0" applyFont="1" applyBorder="1" applyAlignment="1">
      <alignment horizontal="center" vertical="center" wrapText="1"/>
    </xf>
    <xf numFmtId="0" fontId="77" fillId="0" borderId="40" xfId="0" applyFont="1" applyBorder="1" applyAlignment="1">
      <alignment horizontal="center" vertical="center" wrapText="1"/>
    </xf>
    <xf numFmtId="0" fontId="76" fillId="0" borderId="58" xfId="0" applyFont="1" applyBorder="1" applyAlignment="1">
      <alignment horizontal="center" vertical="center" wrapText="1"/>
    </xf>
    <xf numFmtId="0" fontId="76" fillId="0" borderId="61" xfId="0" applyFont="1" applyBorder="1" applyAlignment="1">
      <alignment horizontal="center" vertical="center" wrapText="1"/>
    </xf>
    <xf numFmtId="0" fontId="27" fillId="13" borderId="0" xfId="0" applyFont="1" applyFill="1" applyAlignment="1">
      <alignment horizontal="left" vertical="top" wrapText="1"/>
    </xf>
    <xf numFmtId="0" fontId="27" fillId="0" borderId="49" xfId="0" applyFont="1" applyBorder="1" applyAlignment="1">
      <alignment horizontal="left" vertical="center" wrapText="1"/>
    </xf>
    <xf numFmtId="0" fontId="27" fillId="0" borderId="60" xfId="0" applyFont="1" applyBorder="1" applyAlignment="1">
      <alignment horizontal="left" vertical="center" wrapText="1"/>
    </xf>
    <xf numFmtId="0" fontId="20" fillId="0" borderId="42" xfId="0" applyFont="1" applyBorder="1" applyAlignment="1">
      <alignment horizontal="center" vertical="top"/>
    </xf>
    <xf numFmtId="0" fontId="20" fillId="0" borderId="47" xfId="0" applyFont="1" applyBorder="1" applyAlignment="1">
      <alignment horizontal="center" vertical="top"/>
    </xf>
    <xf numFmtId="0" fontId="20" fillId="0" borderId="48" xfId="0" applyFont="1" applyBorder="1" applyAlignment="1">
      <alignment horizontal="center" vertical="top"/>
    </xf>
    <xf numFmtId="0" fontId="20" fillId="0" borderId="41" xfId="0" applyFont="1" applyBorder="1" applyAlignment="1">
      <alignment horizontal="center" vertical="center"/>
    </xf>
    <xf numFmtId="0" fontId="20" fillId="0" borderId="50" xfId="0" applyFont="1" applyBorder="1" applyAlignment="1">
      <alignment horizontal="center" vertical="center"/>
    </xf>
    <xf numFmtId="0" fontId="20" fillId="0" borderId="51" xfId="0" applyFont="1" applyBorder="1" applyAlignment="1">
      <alignment horizontal="center" vertical="center"/>
    </xf>
    <xf numFmtId="0" fontId="24" fillId="0" borderId="112" xfId="0" applyFont="1" applyBorder="1" applyAlignment="1">
      <alignment vertical="center" wrapText="1" readingOrder="1"/>
    </xf>
    <xf numFmtId="0" fontId="24" fillId="0" borderId="113" xfId="0" applyFont="1" applyBorder="1" applyAlignment="1">
      <alignment vertical="center" wrapText="1" readingOrder="1"/>
    </xf>
    <xf numFmtId="0" fontId="24" fillId="0" borderId="114" xfId="0" applyFont="1" applyBorder="1" applyAlignment="1">
      <alignment vertical="center" wrapText="1" readingOrder="1"/>
    </xf>
    <xf numFmtId="0" fontId="24" fillId="0" borderId="59" xfId="0" applyFont="1" applyBorder="1" applyAlignment="1">
      <alignment horizontal="center" vertical="center" wrapText="1"/>
    </xf>
    <xf numFmtId="0" fontId="24" fillId="0" borderId="37" xfId="0" applyFont="1" applyBorder="1" applyAlignment="1">
      <alignment horizontal="center" vertical="center" wrapText="1"/>
    </xf>
    <xf numFmtId="0" fontId="24" fillId="0" borderId="30" xfId="0" applyFont="1" applyBorder="1" applyAlignment="1">
      <alignment horizontal="center" vertical="center"/>
    </xf>
    <xf numFmtId="0" fontId="24" fillId="0" borderId="53" xfId="0" applyFont="1" applyBorder="1" applyAlignment="1">
      <alignment horizontal="center" vertical="center"/>
    </xf>
    <xf numFmtId="0" fontId="24" fillId="0" borderId="54" xfId="0" applyFont="1" applyBorder="1" applyAlignment="1">
      <alignment horizontal="center" vertical="center"/>
    </xf>
    <xf numFmtId="0" fontId="13" fillId="0" borderId="42" xfId="0" applyFont="1" applyBorder="1" applyAlignment="1">
      <alignment horizontal="center" vertical="center"/>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24" fillId="0" borderId="40" xfId="0" applyFont="1" applyBorder="1" applyAlignment="1">
      <alignment horizontal="center" vertical="center"/>
    </xf>
    <xf numFmtId="0" fontId="24" fillId="0" borderId="61" xfId="0" applyFont="1" applyBorder="1" applyAlignment="1">
      <alignment horizontal="center" vertical="center"/>
    </xf>
    <xf numFmtId="0" fontId="76" fillId="0" borderId="40" xfId="0" applyFont="1" applyBorder="1" applyAlignment="1">
      <alignment horizontal="center" vertical="center" wrapText="1"/>
    </xf>
    <xf numFmtId="0" fontId="24" fillId="0" borderId="97" xfId="0" applyFont="1" applyBorder="1" applyAlignment="1">
      <alignment vertical="center" wrapText="1" readingOrder="1"/>
    </xf>
    <xf numFmtId="0" fontId="24" fillId="0" borderId="110" xfId="0" applyFont="1" applyBorder="1" applyAlignment="1">
      <alignment vertical="center" wrapText="1" readingOrder="1"/>
    </xf>
    <xf numFmtId="0" fontId="24" fillId="0" borderId="111" xfId="0" applyFont="1" applyBorder="1" applyAlignment="1">
      <alignment vertical="center" wrapText="1" readingOrder="1"/>
    </xf>
    <xf numFmtId="0" fontId="6" fillId="0" borderId="0" xfId="0" applyFont="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20" fillId="0" borderId="0" xfId="0" applyFont="1" applyAlignment="1">
      <alignment horizontal="center" vertical="top"/>
    </xf>
    <xf numFmtId="0" fontId="20" fillId="3" borderId="67" xfId="0" applyFont="1" applyFill="1" applyBorder="1" applyAlignment="1">
      <alignment horizontal="center" vertical="top"/>
    </xf>
    <xf numFmtId="0" fontId="20" fillId="3" borderId="68" xfId="0" applyFont="1" applyFill="1" applyBorder="1" applyAlignment="1">
      <alignment horizontal="center" vertical="top"/>
    </xf>
    <xf numFmtId="0" fontId="27" fillId="0" borderId="0" xfId="0" applyFont="1" applyAlignment="1">
      <alignment horizontal="center" vertical="center" wrapText="1"/>
    </xf>
    <xf numFmtId="0" fontId="13" fillId="3" borderId="0" xfId="0" applyFont="1" applyFill="1" applyAlignment="1">
      <alignment horizontal="center" wrapText="1"/>
    </xf>
    <xf numFmtId="0" fontId="13" fillId="3" borderId="0" xfId="0" applyFont="1" applyFill="1" applyAlignment="1">
      <alignment horizontal="center"/>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27" fillId="3" borderId="22" xfId="0" applyFont="1" applyFill="1" applyBorder="1" applyAlignment="1">
      <alignment horizontal="left" wrapText="1"/>
    </xf>
    <xf numFmtId="0" fontId="27" fillId="3" borderId="0" xfId="0" applyFont="1" applyFill="1" applyAlignment="1">
      <alignment horizontal="left" wrapText="1"/>
    </xf>
    <xf numFmtId="0" fontId="27" fillId="3" borderId="23" xfId="0" applyFont="1" applyFill="1" applyBorder="1" applyAlignment="1">
      <alignment horizontal="left" wrapText="1"/>
    </xf>
    <xf numFmtId="0" fontId="27" fillId="3" borderId="22" xfId="0" applyFont="1" applyFill="1" applyBorder="1" applyAlignment="1">
      <alignment horizontal="left"/>
    </xf>
    <xf numFmtId="0" fontId="27" fillId="3" borderId="0" xfId="0" applyFont="1" applyFill="1" applyAlignment="1">
      <alignment horizontal="left"/>
    </xf>
    <xf numFmtId="0" fontId="27" fillId="3" borderId="23" xfId="0" applyFont="1" applyFill="1" applyBorder="1" applyAlignment="1">
      <alignment horizontal="left"/>
    </xf>
    <xf numFmtId="0" fontId="29" fillId="3" borderId="22" xfId="0" applyFont="1" applyFill="1" applyBorder="1" applyAlignment="1">
      <alignment horizontal="left"/>
    </xf>
    <xf numFmtId="0" fontId="29" fillId="3" borderId="0" xfId="0" applyFont="1" applyFill="1" applyAlignment="1">
      <alignment horizontal="left"/>
    </xf>
    <xf numFmtId="0" fontId="29" fillId="3" borderId="23" xfId="0" applyFont="1" applyFill="1" applyBorder="1" applyAlignment="1">
      <alignment horizontal="left"/>
    </xf>
    <xf numFmtId="0" fontId="20" fillId="2" borderId="44"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31" xfId="0" applyFont="1" applyFill="1" applyBorder="1" applyAlignment="1">
      <alignment horizontal="center" vertical="center" wrapText="1"/>
    </xf>
    <xf numFmtId="0" fontId="10" fillId="3" borderId="22" xfId="0" applyFont="1" applyFill="1" applyBorder="1" applyAlignment="1">
      <alignment horizontal="left" vertical="top" wrapText="1"/>
    </xf>
    <xf numFmtId="0" fontId="20" fillId="0" borderId="33"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27" xfId="0" applyFont="1" applyBorder="1" applyAlignment="1">
      <alignment horizontal="center" vertical="center" wrapText="1"/>
    </xf>
    <xf numFmtId="0" fontId="20" fillId="2" borderId="27" xfId="0" applyFont="1" applyFill="1" applyBorder="1" applyAlignment="1">
      <alignment horizontal="center" vertical="center" wrapText="1"/>
    </xf>
    <xf numFmtId="0" fontId="20" fillId="2" borderId="15" xfId="0" applyFont="1" applyFill="1" applyBorder="1" applyAlignment="1">
      <alignment horizontal="center" vertical="center" wrapText="1"/>
    </xf>
    <xf numFmtId="0" fontId="13" fillId="0" borderId="38" xfId="0" applyFont="1" applyBorder="1" applyAlignment="1">
      <alignment horizontal="center" vertical="center" wrapText="1"/>
    </xf>
    <xf numFmtId="0" fontId="13" fillId="0" borderId="71" xfId="0" applyFont="1" applyBorder="1" applyAlignment="1">
      <alignment horizontal="center" vertical="center" wrapText="1"/>
    </xf>
    <xf numFmtId="0" fontId="13" fillId="0" borderId="5" xfId="0" applyFont="1" applyBorder="1" applyAlignment="1">
      <alignment horizontal="center" vertical="center" wrapText="1"/>
    </xf>
    <xf numFmtId="0" fontId="27" fillId="0" borderId="50" xfId="0" applyFont="1" applyBorder="1" applyAlignment="1">
      <alignment horizontal="left" vertical="center" wrapText="1"/>
    </xf>
    <xf numFmtId="0" fontId="27" fillId="0" borderId="51" xfId="0" applyFont="1" applyBorder="1" applyAlignment="1">
      <alignment horizontal="left" vertical="center" wrapText="1"/>
    </xf>
    <xf numFmtId="0" fontId="49" fillId="0" borderId="44" xfId="0" applyFont="1" applyBorder="1" applyAlignment="1">
      <alignment horizontal="center" vertical="top"/>
    </xf>
    <xf numFmtId="0" fontId="49" fillId="0" borderId="17" xfId="0" applyFont="1" applyBorder="1" applyAlignment="1">
      <alignment horizontal="center" vertical="top"/>
    </xf>
    <xf numFmtId="0" fontId="49" fillId="0" borderId="31" xfId="0" applyFont="1" applyBorder="1" applyAlignment="1">
      <alignment horizontal="center" vertical="top"/>
    </xf>
    <xf numFmtId="0" fontId="27" fillId="3" borderId="0" xfId="0" applyFont="1" applyFill="1" applyAlignment="1">
      <alignment horizontal="left" vertical="center" wrapText="1"/>
    </xf>
    <xf numFmtId="0" fontId="20" fillId="3" borderId="0" xfId="0" applyFont="1" applyFill="1" applyAlignment="1">
      <alignment horizontal="center" vertical="top"/>
    </xf>
    <xf numFmtId="0" fontId="13" fillId="0" borderId="69" xfId="0" applyFont="1" applyBorder="1" applyAlignment="1">
      <alignment horizontal="center" vertical="center" wrapText="1"/>
    </xf>
    <xf numFmtId="0" fontId="13" fillId="0" borderId="69" xfId="0" applyFont="1" applyBorder="1" applyAlignment="1">
      <alignment horizontal="center" vertical="center"/>
    </xf>
    <xf numFmtId="0" fontId="13" fillId="0" borderId="78" xfId="0" applyFont="1" applyBorder="1" applyAlignment="1">
      <alignment horizontal="center" vertical="center"/>
    </xf>
    <xf numFmtId="0" fontId="27" fillId="0" borderId="20" xfId="0" applyFont="1" applyBorder="1" applyAlignment="1">
      <alignment horizontal="center" vertical="center" wrapText="1"/>
    </xf>
    <xf numFmtId="0" fontId="61" fillId="0" borderId="29" xfId="7" applyBorder="1" applyAlignment="1">
      <alignment horizontal="center" vertical="center" wrapText="1"/>
    </xf>
    <xf numFmtId="0" fontId="61" fillId="0" borderId="76" xfId="7" applyBorder="1" applyAlignment="1">
      <alignment horizontal="center" vertical="center" wrapText="1"/>
    </xf>
    <xf numFmtId="0" fontId="61" fillId="0" borderId="77" xfId="7" applyBorder="1" applyAlignment="1">
      <alignment horizontal="center" vertical="center" wrapText="1"/>
    </xf>
    <xf numFmtId="0" fontId="20" fillId="0" borderId="46" xfId="0" applyFont="1" applyBorder="1" applyAlignment="1">
      <alignment horizontal="left" vertical="center"/>
    </xf>
    <xf numFmtId="0" fontId="20" fillId="0" borderId="65" xfId="0" applyFont="1" applyBorder="1" applyAlignment="1">
      <alignment horizontal="left" vertical="center"/>
    </xf>
    <xf numFmtId="0" fontId="20" fillId="2" borderId="52" xfId="0" applyFont="1" applyFill="1" applyBorder="1" applyAlignment="1">
      <alignment horizontal="center" vertical="center" wrapText="1"/>
    </xf>
    <xf numFmtId="0" fontId="20" fillId="2" borderId="57" xfId="0" applyFont="1" applyFill="1" applyBorder="1" applyAlignment="1">
      <alignment horizontal="center" vertical="center" wrapText="1"/>
    </xf>
    <xf numFmtId="0" fontId="20" fillId="0" borderId="30" xfId="0" applyFont="1" applyBorder="1" applyAlignment="1">
      <alignment horizontal="center" vertical="top"/>
    </xf>
    <xf numFmtId="0" fontId="20" fillId="0" borderId="53" xfId="0" applyFont="1" applyBorder="1" applyAlignment="1">
      <alignment horizontal="center" vertical="top"/>
    </xf>
    <xf numFmtId="0" fontId="13" fillId="0" borderId="10" xfId="0" applyFont="1" applyBorder="1" applyAlignment="1">
      <alignment horizontal="center" vertical="center" wrapText="1"/>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24" fillId="0" borderId="11" xfId="0" applyFont="1" applyBorder="1" applyAlignment="1">
      <alignment horizontal="center" vertical="top" wrapText="1"/>
    </xf>
    <xf numFmtId="0" fontId="24" fillId="0" borderId="7" xfId="0" applyFont="1" applyBorder="1" applyAlignment="1">
      <alignment horizontal="center" vertical="top" wrapText="1"/>
    </xf>
    <xf numFmtId="0" fontId="27" fillId="0" borderId="6"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8" xfId="0" applyFont="1" applyBorder="1" applyAlignment="1">
      <alignment horizontal="left" vertical="top" wrapText="1"/>
    </xf>
    <xf numFmtId="0" fontId="27" fillId="0" borderId="10" xfId="0" applyFont="1" applyBorder="1" applyAlignment="1">
      <alignment horizontal="left" vertical="top" wrapText="1"/>
    </xf>
    <xf numFmtId="0" fontId="27" fillId="0" borderId="9" xfId="0" applyFont="1" applyBorder="1" applyAlignment="1">
      <alignment horizontal="left" vertical="top" wrapText="1"/>
    </xf>
    <xf numFmtId="0" fontId="27" fillId="0" borderId="52" xfId="0" applyFont="1" applyBorder="1" applyAlignment="1">
      <alignment horizontal="center" vertical="center" wrapText="1"/>
    </xf>
    <xf numFmtId="0" fontId="27" fillId="0" borderId="57" xfId="0" applyFont="1" applyBorder="1" applyAlignment="1">
      <alignment horizontal="center" vertical="center" wrapText="1"/>
    </xf>
    <xf numFmtId="0" fontId="27" fillId="0" borderId="30" xfId="0" applyFont="1" applyBorder="1" applyAlignment="1">
      <alignment horizontal="center" vertical="center" wrapText="1"/>
    </xf>
    <xf numFmtId="0" fontId="27" fillId="0" borderId="53" xfId="0" applyFont="1" applyBorder="1" applyAlignment="1">
      <alignment horizontal="center" vertical="center" wrapText="1"/>
    </xf>
    <xf numFmtId="0" fontId="27" fillId="0" borderId="54"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76" xfId="0" applyFont="1" applyBorder="1" applyAlignment="1">
      <alignment horizontal="center" vertical="center" wrapText="1"/>
    </xf>
    <xf numFmtId="0" fontId="20" fillId="0" borderId="77" xfId="0" applyFont="1" applyBorder="1" applyAlignment="1">
      <alignment horizontal="center" vertical="center" wrapText="1"/>
    </xf>
    <xf numFmtId="0" fontId="27" fillId="0" borderId="7" xfId="0" applyFont="1" applyBorder="1" applyAlignment="1">
      <alignment horizontal="center" vertical="center" wrapText="1"/>
    </xf>
    <xf numFmtId="0" fontId="20" fillId="0" borderId="12" xfId="0" applyFont="1" applyBorder="1" applyAlignment="1">
      <alignment horizontal="center" vertical="top" wrapText="1"/>
    </xf>
    <xf numFmtId="0" fontId="20" fillId="0" borderId="13" xfId="0" applyFont="1" applyBorder="1" applyAlignment="1">
      <alignment horizontal="center" vertical="top" wrapText="1"/>
    </xf>
    <xf numFmtId="0" fontId="20" fillId="0" borderId="14" xfId="0" applyFont="1" applyBorder="1" applyAlignment="1">
      <alignment horizontal="center" vertical="top"/>
    </xf>
    <xf numFmtId="0" fontId="10" fillId="3" borderId="0" xfId="0" applyFont="1" applyFill="1" applyAlignment="1">
      <alignment horizont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 fillId="2" borderId="24" xfId="0" applyFont="1" applyFill="1" applyBorder="1" applyAlignment="1">
      <alignment horizontal="center" vertical="top" wrapText="1"/>
    </xf>
    <xf numFmtId="0" fontId="1" fillId="2" borderId="26" xfId="0" applyFont="1" applyFill="1" applyBorder="1" applyAlignment="1">
      <alignment horizontal="center" vertical="top"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4" fillId="3" borderId="0" xfId="0" applyFont="1" applyFill="1" applyAlignment="1">
      <alignment horizontal="right"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2" borderId="20" xfId="0" applyFont="1" applyFill="1" applyBorder="1" applyAlignment="1">
      <alignment horizontal="center" vertical="center" wrapText="1"/>
    </xf>
    <xf numFmtId="0" fontId="1" fillId="2" borderId="0" xfId="0" applyFont="1" applyFill="1" applyAlignment="1">
      <alignment horizontal="center"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10" fillId="3" borderId="0" xfId="0" applyFont="1" applyFill="1" applyAlignment="1">
      <alignment horizontal="left" vertical="center" wrapText="1"/>
    </xf>
    <xf numFmtId="0" fontId="24" fillId="0" borderId="19" xfId="0" quotePrefix="1" applyFont="1" applyBorder="1" applyAlignment="1">
      <alignment horizontal="left" vertical="center" wrapText="1"/>
    </xf>
    <xf numFmtId="0" fontId="25" fillId="0" borderId="20" xfId="0" applyFont="1" applyBorder="1" applyAlignment="1">
      <alignment horizontal="left" vertical="center" wrapText="1"/>
    </xf>
    <xf numFmtId="0" fontId="25" fillId="0" borderId="21" xfId="0" applyFont="1" applyBorder="1" applyAlignment="1">
      <alignment horizontal="left" vertical="center" wrapText="1"/>
    </xf>
    <xf numFmtId="0" fontId="25" fillId="0" borderId="22" xfId="0" applyFont="1" applyBorder="1" applyAlignment="1">
      <alignment horizontal="left" vertical="center" wrapText="1"/>
    </xf>
    <xf numFmtId="0" fontId="25" fillId="0" borderId="0" xfId="0" applyFont="1" applyAlignment="1">
      <alignment horizontal="left" vertical="center" wrapText="1"/>
    </xf>
    <xf numFmtId="0" fontId="25" fillId="0" borderId="23" xfId="0" applyFont="1" applyBorder="1" applyAlignment="1">
      <alignment horizontal="left" vertical="center" wrapText="1"/>
    </xf>
    <xf numFmtId="0" fontId="25" fillId="0" borderId="24" xfId="0" applyFont="1" applyBorder="1" applyAlignment="1">
      <alignment horizontal="left" vertical="center" wrapText="1"/>
    </xf>
    <xf numFmtId="0" fontId="25" fillId="0" borderId="25" xfId="0" applyFont="1" applyBorder="1" applyAlignment="1">
      <alignment horizontal="left" vertical="center" wrapText="1"/>
    </xf>
    <xf numFmtId="0" fontId="25" fillId="0" borderId="26" xfId="0" applyFont="1" applyBorder="1" applyAlignment="1">
      <alignment horizontal="left" vertical="center" wrapText="1"/>
    </xf>
    <xf numFmtId="0" fontId="1" fillId="2" borderId="19" xfId="0" applyFont="1" applyFill="1" applyBorder="1" applyAlignment="1">
      <alignment horizontal="center" vertical="top" wrapText="1"/>
    </xf>
    <xf numFmtId="0" fontId="1" fillId="2" borderId="20" xfId="0" applyFont="1" applyFill="1" applyBorder="1" applyAlignment="1">
      <alignment horizontal="center" vertical="top" wrapText="1"/>
    </xf>
    <xf numFmtId="0" fontId="1" fillId="0" borderId="44" xfId="0"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31" xfId="0" applyFont="1" applyBorder="1" applyAlignment="1" applyProtection="1">
      <alignment horizontal="center"/>
      <protection locked="0"/>
    </xf>
    <xf numFmtId="0" fontId="61" fillId="0" borderId="44" xfId="7" applyFill="1" applyBorder="1" applyAlignment="1" applyProtection="1">
      <alignment horizontal="center"/>
      <protection locked="0"/>
    </xf>
    <xf numFmtId="0" fontId="13" fillId="0" borderId="16" xfId="0" applyFont="1" applyBorder="1" applyAlignment="1">
      <alignment horizontal="center" vertical="center" wrapText="1"/>
    </xf>
    <xf numFmtId="0" fontId="13" fillId="0" borderId="28" xfId="0" applyFont="1" applyBorder="1" applyAlignment="1">
      <alignment horizontal="center" vertical="center" wrapText="1"/>
    </xf>
    <xf numFmtId="0" fontId="24" fillId="0" borderId="20" xfId="0" applyFont="1" applyBorder="1" applyAlignment="1">
      <alignment horizontal="left" vertical="center" wrapText="1"/>
    </xf>
    <xf numFmtId="0" fontId="24" fillId="0" borderId="21" xfId="0" applyFont="1" applyBorder="1" applyAlignment="1">
      <alignment horizontal="left" vertical="center" wrapText="1"/>
    </xf>
    <xf numFmtId="0" fontId="24" fillId="0" borderId="22" xfId="0" applyFont="1" applyBorder="1" applyAlignment="1">
      <alignment horizontal="left" vertical="center" wrapText="1"/>
    </xf>
    <xf numFmtId="0" fontId="24" fillId="0" borderId="0" xfId="0" applyFont="1" applyAlignment="1">
      <alignment horizontal="left" vertical="center" wrapText="1"/>
    </xf>
    <xf numFmtId="0" fontId="24" fillId="0" borderId="23" xfId="0" applyFont="1" applyBorder="1" applyAlignment="1">
      <alignment horizontal="left" vertical="center" wrapText="1"/>
    </xf>
    <xf numFmtId="0" fontId="24" fillId="0" borderId="24" xfId="0" applyFont="1" applyBorder="1" applyAlignment="1">
      <alignment horizontal="left" vertical="center" wrapText="1"/>
    </xf>
    <xf numFmtId="0" fontId="24" fillId="0" borderId="25" xfId="0" applyFont="1" applyBorder="1" applyAlignment="1">
      <alignment horizontal="left" vertical="center" wrapText="1"/>
    </xf>
    <xf numFmtId="0" fontId="24" fillId="0" borderId="26" xfId="0" applyFont="1" applyBorder="1" applyAlignment="1">
      <alignment horizontal="left" vertical="center" wrapText="1"/>
    </xf>
    <xf numFmtId="0" fontId="24" fillId="0" borderId="44" xfId="0" applyFont="1" applyBorder="1" applyAlignment="1">
      <alignment horizontal="center" vertical="center" wrapText="1"/>
    </xf>
    <xf numFmtId="0" fontId="24" fillId="0" borderId="31" xfId="0" applyFont="1" applyBorder="1" applyAlignment="1">
      <alignment horizontal="center" vertical="center" wrapText="1"/>
    </xf>
    <xf numFmtId="0" fontId="10" fillId="3" borderId="20" xfId="0" applyFont="1" applyFill="1" applyBorder="1" applyAlignment="1">
      <alignment horizontal="center" wrapText="1"/>
    </xf>
    <xf numFmtId="0" fontId="1" fillId="2" borderId="44" xfId="0" applyFont="1" applyFill="1" applyBorder="1" applyAlignment="1">
      <alignment horizontal="center" vertical="top" wrapText="1"/>
    </xf>
    <xf numFmtId="0" fontId="1" fillId="2" borderId="31" xfId="0" applyFont="1" applyFill="1" applyBorder="1" applyAlignment="1">
      <alignment horizontal="center" vertical="top" wrapText="1"/>
    </xf>
    <xf numFmtId="0" fontId="20" fillId="0" borderId="44" xfId="0" applyFont="1" applyBorder="1" applyAlignment="1">
      <alignment horizontal="center" vertical="center" wrapText="1"/>
    </xf>
    <xf numFmtId="0" fontId="20" fillId="0" borderId="31" xfId="0" applyFont="1"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61" fillId="2" borderId="44" xfId="7" applyFill="1" applyBorder="1" applyAlignment="1" applyProtection="1">
      <alignment horizontal="center"/>
      <protection locked="0"/>
    </xf>
    <xf numFmtId="0" fontId="4" fillId="3" borderId="0" xfId="0" applyFont="1" applyFill="1" applyAlignment="1">
      <alignment horizontal="left"/>
    </xf>
    <xf numFmtId="0" fontId="1" fillId="3" borderId="3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24" fillId="2" borderId="39" xfId="0" applyFont="1" applyFill="1" applyBorder="1" applyAlignment="1">
      <alignment horizontal="center" vertical="center" wrapText="1"/>
    </xf>
    <xf numFmtId="0" fontId="24" fillId="2" borderId="45" xfId="0" applyFont="1" applyFill="1" applyBorder="1" applyAlignment="1">
      <alignment horizontal="center" vertical="center" wrapText="1"/>
    </xf>
    <xf numFmtId="0" fontId="24" fillId="2" borderId="70" xfId="0" applyFont="1" applyFill="1" applyBorder="1" applyAlignment="1">
      <alignment horizontal="center" vertical="center" wrapText="1"/>
    </xf>
    <xf numFmtId="0" fontId="24" fillId="2" borderId="61" xfId="0" applyFont="1" applyFill="1" applyBorder="1" applyAlignment="1">
      <alignment horizontal="center" vertical="center" wrapText="1"/>
    </xf>
    <xf numFmtId="0" fontId="1" fillId="3" borderId="71" xfId="0" applyFont="1" applyFill="1" applyBorder="1" applyAlignment="1">
      <alignment horizontal="center" vertical="center" wrapText="1"/>
    </xf>
    <xf numFmtId="0" fontId="24" fillId="2" borderId="37" xfId="0" applyFont="1" applyFill="1" applyBorder="1" applyAlignment="1">
      <alignment horizontal="center" vertical="center" wrapText="1"/>
    </xf>
    <xf numFmtId="0" fontId="24" fillId="2" borderId="35" xfId="0" applyFont="1" applyFill="1" applyBorder="1" applyAlignment="1">
      <alignment horizontal="center" vertical="center" wrapText="1"/>
    </xf>
    <xf numFmtId="0" fontId="24" fillId="2" borderId="29" xfId="0" applyFont="1" applyFill="1" applyBorder="1" applyAlignment="1">
      <alignment horizontal="center" vertical="center" wrapText="1"/>
    </xf>
    <xf numFmtId="0" fontId="24" fillId="2" borderId="40" xfId="0" applyFont="1" applyFill="1" applyBorder="1" applyAlignment="1">
      <alignment horizontal="center" vertical="center" wrapText="1"/>
    </xf>
    <xf numFmtId="0" fontId="24" fillId="2" borderId="40" xfId="0" applyFont="1" applyFill="1" applyBorder="1" applyAlignment="1">
      <alignment horizontal="center" vertical="center"/>
    </xf>
    <xf numFmtId="0" fontId="24" fillId="2" borderId="61" xfId="0" applyFont="1" applyFill="1" applyBorder="1" applyAlignment="1">
      <alignment horizontal="center" vertical="center"/>
    </xf>
    <xf numFmtId="0" fontId="24" fillId="2" borderId="79" xfId="0" applyFont="1" applyFill="1" applyBorder="1" applyAlignment="1">
      <alignment horizontal="center" vertical="center" wrapText="1"/>
    </xf>
    <xf numFmtId="0" fontId="24" fillId="2" borderId="80" xfId="0" applyFont="1" applyFill="1" applyBorder="1" applyAlignment="1">
      <alignment horizontal="center" vertical="center" wrapText="1"/>
    </xf>
    <xf numFmtId="0" fontId="24" fillId="2" borderId="77" xfId="0" applyFont="1" applyFill="1" applyBorder="1" applyAlignment="1">
      <alignment horizontal="center" vertical="center" wrapText="1"/>
    </xf>
    <xf numFmtId="0" fontId="0" fillId="0" borderId="17" xfId="0" applyBorder="1"/>
    <xf numFmtId="0" fontId="0" fillId="0" borderId="31" xfId="0" applyBorder="1"/>
    <xf numFmtId="0" fontId="29" fillId="3" borderId="20" xfId="0" applyFont="1" applyFill="1" applyBorder="1" applyAlignment="1">
      <alignment horizontal="center"/>
    </xf>
    <xf numFmtId="0" fontId="4" fillId="3" borderId="0" xfId="0" applyFont="1" applyFill="1" applyAlignment="1">
      <alignment horizontal="center" vertical="center" wrapText="1"/>
    </xf>
    <xf numFmtId="0" fontId="24" fillId="3" borderId="38" xfId="0" applyFont="1" applyFill="1" applyBorder="1" applyAlignment="1">
      <alignment horizontal="center" vertical="center" wrapText="1"/>
    </xf>
    <xf numFmtId="0" fontId="24" fillId="3" borderId="71" xfId="0" applyFont="1" applyFill="1" applyBorder="1" applyAlignment="1">
      <alignment horizontal="center" vertical="center" wrapText="1"/>
    </xf>
    <xf numFmtId="0" fontId="24" fillId="2" borderId="30" xfId="0" applyFont="1" applyFill="1" applyBorder="1" applyAlignment="1">
      <alignment horizontal="center" vertical="center" wrapText="1"/>
    </xf>
    <xf numFmtId="0" fontId="24" fillId="2" borderId="56" xfId="0" applyFont="1" applyFill="1" applyBorder="1" applyAlignment="1">
      <alignment horizontal="center" vertical="center"/>
    </xf>
    <xf numFmtId="0" fontId="24" fillId="2" borderId="59" xfId="0" applyFont="1" applyFill="1" applyBorder="1" applyAlignment="1">
      <alignment horizontal="center" vertical="center"/>
    </xf>
    <xf numFmtId="0" fontId="24" fillId="2" borderId="62" xfId="0" applyFont="1" applyFill="1" applyBorder="1" applyAlignment="1">
      <alignment horizontal="center" vertical="center"/>
    </xf>
    <xf numFmtId="0" fontId="24" fillId="2" borderId="43" xfId="0" applyFont="1" applyFill="1" applyBorder="1" applyAlignment="1">
      <alignment horizontal="center" vertical="center" wrapText="1"/>
    </xf>
    <xf numFmtId="0" fontId="24" fillId="2" borderId="58" xfId="0" applyFont="1" applyFill="1" applyBorder="1" applyAlignment="1">
      <alignment horizontal="center" vertical="center" wrapText="1"/>
    </xf>
    <xf numFmtId="0" fontId="1" fillId="2" borderId="40" xfId="0" applyFont="1" applyFill="1" applyBorder="1" applyAlignment="1">
      <alignment horizontal="center" vertical="center" wrapText="1"/>
    </xf>
    <xf numFmtId="0" fontId="1" fillId="2" borderId="61" xfId="0" applyFont="1" applyFill="1" applyBorder="1" applyAlignment="1">
      <alignment horizontal="center" vertical="center" wrapText="1"/>
    </xf>
    <xf numFmtId="0" fontId="13" fillId="2" borderId="40" xfId="0" applyFont="1" applyFill="1" applyBorder="1" applyAlignment="1">
      <alignment horizontal="center" vertical="center" wrapText="1"/>
    </xf>
    <xf numFmtId="0" fontId="13" fillId="2" borderId="61" xfId="0" applyFont="1" applyFill="1" applyBorder="1" applyAlignment="1">
      <alignment horizontal="center" vertical="center" wrapText="1"/>
    </xf>
    <xf numFmtId="0" fontId="13" fillId="2" borderId="35" xfId="0" applyFont="1" applyFill="1" applyBorder="1" applyAlignment="1">
      <alignment horizontal="center" vertical="center" wrapText="1"/>
    </xf>
    <xf numFmtId="0" fontId="13" fillId="2" borderId="29" xfId="0" applyFont="1" applyFill="1" applyBorder="1" applyAlignment="1">
      <alignment horizontal="center" vertical="center" wrapText="1"/>
    </xf>
    <xf numFmtId="0" fontId="1" fillId="2" borderId="56" xfId="0" applyFont="1" applyFill="1" applyBorder="1" applyAlignment="1">
      <alignment horizontal="center" vertical="center" wrapText="1"/>
    </xf>
    <xf numFmtId="0" fontId="24" fillId="2" borderId="56" xfId="0" applyFont="1" applyFill="1" applyBorder="1" applyAlignment="1">
      <alignment horizontal="center" vertical="center" wrapText="1"/>
    </xf>
    <xf numFmtId="0" fontId="24" fillId="2" borderId="59" xfId="0" applyFont="1" applyFill="1" applyBorder="1" applyAlignment="1">
      <alignment horizontal="center" vertical="center" wrapText="1"/>
    </xf>
    <xf numFmtId="0" fontId="24" fillId="2" borderId="62" xfId="0" applyFont="1" applyFill="1" applyBorder="1" applyAlignment="1">
      <alignment horizontal="center" vertical="center" wrapText="1"/>
    </xf>
    <xf numFmtId="0" fontId="26" fillId="2" borderId="35" xfId="0" applyFont="1" applyFill="1" applyBorder="1" applyAlignment="1">
      <alignment horizontal="center" vertical="center" wrapText="1"/>
    </xf>
    <xf numFmtId="0" fontId="26" fillId="2" borderId="43" xfId="0" applyFont="1" applyFill="1" applyBorder="1" applyAlignment="1">
      <alignment horizontal="center" vertical="center" wrapText="1"/>
    </xf>
    <xf numFmtId="0" fontId="26" fillId="2" borderId="29" xfId="0" applyFont="1" applyFill="1" applyBorder="1" applyAlignment="1">
      <alignment horizontal="center" vertical="center" wrapText="1"/>
    </xf>
    <xf numFmtId="0" fontId="26" fillId="2" borderId="40" xfId="0" applyFont="1" applyFill="1" applyBorder="1" applyAlignment="1">
      <alignment horizontal="center" vertical="center" wrapText="1"/>
    </xf>
    <xf numFmtId="0" fontId="26" fillId="2" borderId="58" xfId="0" applyFont="1" applyFill="1" applyBorder="1" applyAlignment="1">
      <alignment horizontal="center" vertical="center" wrapText="1"/>
    </xf>
    <xf numFmtId="0" fontId="26" fillId="2" borderId="61" xfId="0" applyFont="1" applyFill="1" applyBorder="1" applyAlignment="1">
      <alignment horizontal="center" vertical="center" wrapText="1"/>
    </xf>
    <xf numFmtId="0" fontId="24" fillId="2" borderId="90" xfId="0" applyFont="1" applyFill="1" applyBorder="1" applyAlignment="1">
      <alignment horizontal="center" vertical="center" wrapText="1"/>
    </xf>
    <xf numFmtId="0" fontId="24" fillId="2" borderId="76" xfId="0" applyFont="1" applyFill="1" applyBorder="1" applyAlignment="1">
      <alignment horizontal="center" vertical="center" wrapText="1"/>
    </xf>
    <xf numFmtId="0" fontId="24" fillId="2" borderId="23" xfId="0" applyFont="1" applyFill="1" applyBorder="1" applyAlignment="1">
      <alignment horizontal="center" vertical="center" wrapText="1"/>
    </xf>
    <xf numFmtId="9" fontId="24" fillId="2" borderId="80" xfId="0" applyNumberFormat="1" applyFont="1" applyFill="1" applyBorder="1" applyAlignment="1">
      <alignment horizontal="center" vertical="center" wrapText="1"/>
    </xf>
    <xf numFmtId="9" fontId="24" fillId="2" borderId="45" xfId="0" applyNumberFormat="1" applyFont="1" applyFill="1" applyBorder="1" applyAlignment="1">
      <alignment horizontal="center" vertical="center" wrapText="1"/>
    </xf>
    <xf numFmtId="0" fontId="37" fillId="11" borderId="41" xfId="0" applyFont="1" applyFill="1" applyBorder="1" applyAlignment="1">
      <alignment horizontal="center" vertical="center"/>
    </xf>
    <xf numFmtId="0" fontId="37" fillId="11" borderId="51" xfId="0" applyFont="1" applyFill="1" applyBorder="1" applyAlignment="1">
      <alignment horizontal="center" vertical="center"/>
    </xf>
    <xf numFmtId="0" fontId="34" fillId="12" borderId="30" xfId="3" applyFill="1" applyBorder="1" applyAlignment="1" applyProtection="1">
      <alignment horizontal="center"/>
      <protection locked="0"/>
    </xf>
    <xf numFmtId="0" fontId="34" fillId="12" borderId="54" xfId="3" applyFill="1" applyBorder="1" applyAlignment="1" applyProtection="1">
      <alignment horizontal="center"/>
      <protection locked="0"/>
    </xf>
    <xf numFmtId="0" fontId="37" fillId="11" borderId="30" xfId="0" applyFont="1" applyFill="1" applyBorder="1" applyAlignment="1">
      <alignment horizontal="center" vertical="center" wrapText="1"/>
    </xf>
    <xf numFmtId="0" fontId="37" fillId="11" borderId="57" xfId="0" applyFont="1" applyFill="1" applyBorder="1" applyAlignment="1">
      <alignment horizontal="center" vertical="center" wrapText="1"/>
    </xf>
    <xf numFmtId="0" fontId="42" fillId="12" borderId="30" xfId="3" applyFont="1" applyFill="1" applyBorder="1" applyAlignment="1" applyProtection="1">
      <alignment horizontal="center" vertical="center"/>
      <protection locked="0"/>
    </xf>
    <xf numFmtId="0" fontId="42" fillId="12" borderId="57" xfId="3" applyFont="1"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4" fillId="12" borderId="40" xfId="3" applyFill="1" applyBorder="1" applyAlignment="1" applyProtection="1">
      <alignment horizontal="center" vertical="center"/>
      <protection locked="0"/>
    </xf>
    <xf numFmtId="0" fontId="34" fillId="12" borderId="61" xfId="3" applyFill="1" applyBorder="1" applyAlignment="1" applyProtection="1">
      <alignment horizontal="center" vertical="center"/>
      <protection locked="0"/>
    </xf>
    <xf numFmtId="0" fontId="34" fillId="12" borderId="37" xfId="3" applyFill="1" applyBorder="1" applyAlignment="1" applyProtection="1">
      <alignment horizontal="center" vertical="center"/>
      <protection locked="0"/>
    </xf>
    <xf numFmtId="0" fontId="34" fillId="12" borderId="45" xfId="3" applyFill="1" applyBorder="1" applyAlignment="1" applyProtection="1">
      <alignment horizontal="center" vertical="center"/>
      <protection locked="0"/>
    </xf>
    <xf numFmtId="10" fontId="34" fillId="12" borderId="30" xfId="3" applyNumberFormat="1" applyFill="1" applyBorder="1" applyAlignment="1" applyProtection="1">
      <alignment horizontal="center" vertical="center"/>
      <protection locked="0"/>
    </xf>
    <xf numFmtId="10" fontId="34" fillId="12" borderId="57" xfId="3" applyNumberFormat="1" applyFill="1" applyBorder="1" applyAlignment="1" applyProtection="1">
      <alignment horizontal="center" vertical="center"/>
      <protection locked="0"/>
    </xf>
    <xf numFmtId="0" fontId="23" fillId="3" borderId="20" xfId="0" applyFont="1" applyFill="1" applyBorder="1" applyAlignment="1">
      <alignment horizontal="center" vertical="center"/>
    </xf>
    <xf numFmtId="0" fontId="55" fillId="3" borderId="19" xfId="0" applyFont="1" applyFill="1" applyBorder="1" applyAlignment="1">
      <alignment horizontal="center" vertical="top" wrapText="1"/>
    </xf>
    <xf numFmtId="0" fontId="55"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1" fillId="3" borderId="20" xfId="0" applyFont="1" applyFill="1" applyBorder="1" applyAlignment="1">
      <alignment horizontal="center" vertical="top" wrapText="1"/>
    </xf>
    <xf numFmtId="0" fontId="19" fillId="3" borderId="24" xfId="7" applyFont="1" applyFill="1" applyBorder="1" applyAlignment="1" applyProtection="1">
      <alignment horizontal="center" vertical="top" wrapText="1"/>
    </xf>
    <xf numFmtId="0" fontId="19" fillId="3" borderId="25" xfId="7" applyFont="1" applyFill="1" applyBorder="1" applyAlignment="1" applyProtection="1">
      <alignment horizontal="center" vertical="top" wrapText="1"/>
    </xf>
    <xf numFmtId="0" fontId="31" fillId="2" borderId="30" xfId="0" applyFont="1" applyFill="1" applyBorder="1" applyAlignment="1">
      <alignment horizontal="center" vertical="center"/>
    </xf>
    <xf numFmtId="0" fontId="31" fillId="2" borderId="53" xfId="0" applyFont="1" applyFill="1" applyBorder="1" applyAlignment="1">
      <alignment horizontal="center" vertical="center"/>
    </xf>
    <xf numFmtId="0" fontId="31" fillId="2" borderId="57" xfId="0" applyFont="1" applyFill="1" applyBorder="1" applyAlignment="1">
      <alignment horizontal="center" vertical="center"/>
    </xf>
    <xf numFmtId="0" fontId="0" fillId="0" borderId="40" xfId="0" applyBorder="1" applyAlignment="1">
      <alignment horizontal="left" vertical="center" wrapText="1"/>
    </xf>
    <xf numFmtId="0" fontId="0" fillId="0" borderId="61" xfId="0" applyBorder="1" applyAlignment="1">
      <alignment horizontal="left" vertical="center" wrapText="1"/>
    </xf>
    <xf numFmtId="0" fontId="42" fillId="8" borderId="30" xfId="3" applyFont="1" applyBorder="1" applyAlignment="1" applyProtection="1">
      <alignment horizontal="center" vertical="center"/>
      <protection locked="0"/>
    </xf>
    <xf numFmtId="0" fontId="42" fillId="8" borderId="57" xfId="3" applyFont="1" applyBorder="1" applyAlignment="1" applyProtection="1">
      <alignment horizontal="center" vertical="center"/>
      <protection locked="0"/>
    </xf>
    <xf numFmtId="0" fontId="37" fillId="11" borderId="50" xfId="0" applyFont="1" applyFill="1" applyBorder="1" applyAlignment="1">
      <alignment horizontal="center" vertical="center"/>
    </xf>
    <xf numFmtId="0" fontId="34" fillId="8" borderId="30" xfId="3" applyBorder="1" applyAlignment="1" applyProtection="1">
      <alignment horizontal="left" vertical="center" wrapText="1"/>
      <protection locked="0"/>
    </xf>
    <xf numFmtId="0" fontId="34" fillId="8" borderId="53" xfId="3" applyBorder="1" applyAlignment="1" applyProtection="1">
      <alignment horizontal="left" vertical="center" wrapText="1"/>
      <protection locked="0"/>
    </xf>
    <xf numFmtId="0" fontId="34" fillId="8" borderId="54" xfId="3" applyBorder="1" applyAlignment="1" applyProtection="1">
      <alignment horizontal="left" vertical="center" wrapText="1"/>
      <protection locked="0"/>
    </xf>
    <xf numFmtId="0" fontId="34" fillId="12" borderId="30" xfId="3" applyFill="1" applyBorder="1" applyAlignment="1" applyProtection="1">
      <alignment horizontal="left" vertical="center" wrapText="1"/>
      <protection locked="0"/>
    </xf>
    <xf numFmtId="0" fontId="34" fillId="12" borderId="53" xfId="3" applyFill="1" applyBorder="1" applyAlignment="1" applyProtection="1">
      <alignment horizontal="left" vertical="center" wrapText="1"/>
      <protection locked="0"/>
    </xf>
    <xf numFmtId="0" fontId="34" fillId="12" borderId="54" xfId="3"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34" fillId="8" borderId="30" xfId="3" applyBorder="1" applyAlignment="1" applyProtection="1">
      <alignment horizontal="center" vertical="center" wrapText="1"/>
      <protection locked="0"/>
    </xf>
    <xf numFmtId="0" fontId="34" fillId="8" borderId="54" xfId="3" applyBorder="1" applyAlignment="1" applyProtection="1">
      <alignment horizontal="center" vertical="center" wrapText="1"/>
      <protection locked="0"/>
    </xf>
    <xf numFmtId="0" fontId="34" fillId="8" borderId="40" xfId="3" applyBorder="1" applyAlignment="1" applyProtection="1">
      <alignment horizontal="center" vertical="center"/>
      <protection locked="0"/>
    </xf>
    <xf numFmtId="0" fontId="34" fillId="8" borderId="61" xfId="3" applyBorder="1" applyAlignment="1" applyProtection="1">
      <alignment horizontal="center" vertical="center"/>
      <protection locked="0"/>
    </xf>
    <xf numFmtId="0" fontId="34" fillId="9" borderId="40" xfId="3" applyFill="1" applyBorder="1" applyAlignment="1" applyProtection="1">
      <alignment horizontal="center" vertical="center"/>
      <protection locked="0"/>
    </xf>
    <xf numFmtId="0" fontId="34" fillId="9" borderId="61" xfId="3" applyFill="1" applyBorder="1" applyAlignment="1" applyProtection="1">
      <alignment horizontal="center" vertical="center"/>
      <protection locked="0"/>
    </xf>
    <xf numFmtId="0" fontId="34" fillId="8" borderId="37" xfId="3" applyBorder="1" applyAlignment="1" applyProtection="1">
      <alignment horizontal="center" vertical="center"/>
      <protection locked="0"/>
    </xf>
    <xf numFmtId="0" fontId="34" fillId="8" borderId="45" xfId="3" applyBorder="1" applyAlignment="1" applyProtection="1">
      <alignment horizontal="center" vertical="center"/>
      <protection locked="0"/>
    </xf>
    <xf numFmtId="0" fontId="0" fillId="0" borderId="11" xfId="0" applyBorder="1" applyAlignment="1">
      <alignment horizontal="center" vertical="center" wrapText="1"/>
    </xf>
    <xf numFmtId="0" fontId="37" fillId="11" borderId="60" xfId="0" applyFont="1" applyFill="1" applyBorder="1" applyAlignment="1">
      <alignment horizontal="center" vertical="center"/>
    </xf>
    <xf numFmtId="0" fontId="37" fillId="11" borderId="49" xfId="0" applyFont="1" applyFill="1" applyBorder="1" applyAlignment="1">
      <alignment horizontal="center" vertical="center"/>
    </xf>
    <xf numFmtId="0" fontId="34" fillId="8" borderId="30" xfId="3" applyBorder="1" applyAlignment="1" applyProtection="1">
      <alignment horizontal="center" vertical="center"/>
      <protection locked="0"/>
    </xf>
    <xf numFmtId="0" fontId="34" fillId="8" borderId="57" xfId="3" applyBorder="1" applyAlignment="1" applyProtection="1">
      <alignment horizontal="center" vertical="center"/>
      <protection locked="0"/>
    </xf>
    <xf numFmtId="0" fontId="34" fillId="12" borderId="30" xfId="3" applyFill="1" applyBorder="1" applyAlignment="1" applyProtection="1">
      <alignment horizontal="center" vertical="center"/>
      <protection locked="0"/>
    </xf>
    <xf numFmtId="0" fontId="34" fillId="12" borderId="57" xfId="3" applyFill="1" applyBorder="1" applyAlignment="1" applyProtection="1">
      <alignment horizontal="center" vertical="center"/>
      <protection locked="0"/>
    </xf>
    <xf numFmtId="0" fontId="34" fillId="8" borderId="57" xfId="3" applyBorder="1" applyAlignment="1" applyProtection="1">
      <alignment horizontal="center" vertical="center" wrapText="1"/>
      <protection locked="0"/>
    </xf>
    <xf numFmtId="0" fontId="0" fillId="0" borderId="11" xfId="0" applyBorder="1" applyAlignment="1">
      <alignment horizontal="left" vertical="center" wrapText="1"/>
    </xf>
    <xf numFmtId="0" fontId="34" fillId="12" borderId="30" xfId="3" applyFill="1" applyBorder="1" applyAlignment="1" applyProtection="1">
      <alignment horizontal="center" vertical="center" wrapText="1"/>
      <protection locked="0"/>
    </xf>
    <xf numFmtId="0" fontId="34" fillId="12" borderId="54" xfId="3" applyFill="1" applyBorder="1" applyAlignment="1" applyProtection="1">
      <alignment horizontal="center" vertical="center" wrapText="1"/>
      <protection locked="0"/>
    </xf>
    <xf numFmtId="0" fontId="37" fillId="11" borderId="54" xfId="0" applyFont="1" applyFill="1" applyBorder="1" applyAlignment="1">
      <alignment horizontal="center" vertical="center" wrapText="1"/>
    </xf>
    <xf numFmtId="0" fontId="0" fillId="10" borderId="58" xfId="0" applyFill="1" applyBorder="1" applyAlignment="1">
      <alignment horizontal="left" vertical="center" wrapText="1"/>
    </xf>
    <xf numFmtId="0" fontId="34" fillId="8" borderId="30" xfId="3" applyBorder="1" applyAlignment="1" applyProtection="1">
      <alignment horizontal="center"/>
      <protection locked="0"/>
    </xf>
    <xf numFmtId="0" fontId="34" fillId="8" borderId="54" xfId="3" applyBorder="1" applyAlignment="1" applyProtection="1">
      <alignment horizontal="center"/>
      <protection locked="0"/>
    </xf>
    <xf numFmtId="0" fontId="34" fillId="12" borderId="53" xfId="3" applyFill="1" applyBorder="1" applyAlignment="1" applyProtection="1">
      <alignment horizontal="center" vertical="center"/>
      <protection locked="0"/>
    </xf>
    <xf numFmtId="0" fontId="34" fillId="12" borderId="54" xfId="3" applyFill="1" applyBorder="1" applyAlignment="1" applyProtection="1">
      <alignment horizontal="center" vertical="center"/>
      <protection locked="0"/>
    </xf>
    <xf numFmtId="0" fontId="34" fillId="12" borderId="52" xfId="3" applyFill="1" applyBorder="1" applyAlignment="1" applyProtection="1">
      <alignment horizontal="center" vertical="center" wrapText="1"/>
      <protection locked="0"/>
    </xf>
    <xf numFmtId="0" fontId="34" fillId="12" borderId="57" xfId="3" applyFill="1" applyBorder="1" applyAlignment="1" applyProtection="1">
      <alignment horizontal="center" vertical="center" wrapText="1"/>
      <protection locked="0"/>
    </xf>
    <xf numFmtId="0" fontId="37" fillId="11" borderId="53" xfId="0" applyFont="1" applyFill="1" applyBorder="1" applyAlignment="1">
      <alignment horizontal="center" vertical="center" wrapText="1"/>
    </xf>
    <xf numFmtId="0" fontId="34" fillId="8" borderId="53" xfId="3" applyBorder="1" applyAlignment="1" applyProtection="1">
      <alignment horizontal="center" vertical="center"/>
      <protection locked="0"/>
    </xf>
    <xf numFmtId="10" fontId="34" fillId="8" borderId="30" xfId="3" applyNumberFormat="1" applyBorder="1" applyAlignment="1" applyProtection="1">
      <alignment horizontal="center" vertical="center" wrapText="1"/>
      <protection locked="0"/>
    </xf>
    <xf numFmtId="10" fontId="34" fillId="8" borderId="57" xfId="3" applyNumberFormat="1" applyBorder="1" applyAlignment="1" applyProtection="1">
      <alignment horizontal="center" vertical="center" wrapText="1"/>
      <protection locked="0"/>
    </xf>
    <xf numFmtId="0" fontId="34" fillId="8" borderId="53" xfId="3" applyBorder="1" applyAlignment="1" applyProtection="1">
      <alignment horizontal="center" vertical="center" wrapText="1"/>
      <protection locked="0"/>
    </xf>
    <xf numFmtId="9" fontId="34" fillId="12" borderId="52" xfId="3" applyNumberFormat="1" applyFill="1" applyBorder="1" applyAlignment="1" applyProtection="1">
      <alignment horizontal="center" vertical="center" wrapText="1"/>
      <protection locked="0"/>
    </xf>
    <xf numFmtId="0" fontId="37" fillId="11" borderId="41" xfId="0" applyFont="1" applyFill="1" applyBorder="1" applyAlignment="1">
      <alignment horizontal="center" vertical="center" wrapText="1"/>
    </xf>
    <xf numFmtId="0" fontId="37" fillId="11" borderId="60" xfId="0" applyFont="1" applyFill="1" applyBorder="1" applyAlignment="1">
      <alignment horizontal="center" vertical="center" wrapText="1"/>
    </xf>
    <xf numFmtId="0" fontId="37" fillId="11" borderId="49" xfId="0" applyFont="1" applyFill="1" applyBorder="1" applyAlignment="1">
      <alignment horizontal="center" vertical="center" wrapText="1"/>
    </xf>
    <xf numFmtId="0" fontId="0" fillId="0" borderId="29" xfId="0" applyBorder="1" applyAlignment="1">
      <alignment horizontal="left" vertical="center" wrapText="1"/>
    </xf>
    <xf numFmtId="0" fontId="34" fillId="12" borderId="40" xfId="3" applyFill="1" applyBorder="1" applyAlignment="1" applyProtection="1">
      <alignment horizontal="center" wrapText="1"/>
      <protection locked="0"/>
    </xf>
    <xf numFmtId="0" fontId="34" fillId="12" borderId="61" xfId="3" applyFill="1" applyBorder="1" applyAlignment="1" applyProtection="1">
      <alignment horizontal="center" wrapText="1"/>
      <protection locked="0"/>
    </xf>
    <xf numFmtId="0" fontId="34" fillId="12" borderId="37" xfId="3" applyFill="1" applyBorder="1" applyAlignment="1" applyProtection="1">
      <alignment horizontal="center" wrapText="1"/>
      <protection locked="0"/>
    </xf>
    <xf numFmtId="0" fontId="34" fillId="12" borderId="45" xfId="3" applyFill="1" applyBorder="1" applyAlignment="1" applyProtection="1">
      <alignment horizontal="center" wrapText="1"/>
      <protection locked="0"/>
    </xf>
    <xf numFmtId="0" fontId="34" fillId="8" borderId="40" xfId="3" applyBorder="1" applyAlignment="1" applyProtection="1">
      <alignment horizontal="center" wrapText="1"/>
      <protection locked="0"/>
    </xf>
    <xf numFmtId="0" fontId="34" fillId="8" borderId="61" xfId="3" applyBorder="1" applyAlignment="1" applyProtection="1">
      <alignment horizontal="center" wrapText="1"/>
      <protection locked="0"/>
    </xf>
    <xf numFmtId="0" fontId="34" fillId="8" borderId="37" xfId="3" applyBorder="1" applyAlignment="1" applyProtection="1">
      <alignment horizontal="center" wrapText="1"/>
      <protection locked="0"/>
    </xf>
    <xf numFmtId="0" fontId="34" fillId="8" borderId="45" xfId="3" applyBorder="1" applyAlignment="1" applyProtection="1">
      <alignment horizontal="center" wrapText="1"/>
      <protection locked="0"/>
    </xf>
    <xf numFmtId="0" fontId="42" fillId="8" borderId="30" xfId="3" applyFont="1" applyBorder="1" applyAlignment="1" applyProtection="1">
      <alignment horizontal="center" vertical="center" wrapText="1"/>
      <protection locked="0"/>
    </xf>
    <xf numFmtId="0" fontId="42" fillId="8" borderId="54" xfId="3" applyFont="1" applyBorder="1" applyAlignment="1" applyProtection="1">
      <alignment horizontal="center" vertical="center" wrapText="1"/>
      <protection locked="0"/>
    </xf>
    <xf numFmtId="0" fontId="42" fillId="12" borderId="30" xfId="3" applyFont="1" applyFill="1" applyBorder="1" applyAlignment="1" applyProtection="1">
      <alignment horizontal="center" vertical="center" wrapText="1"/>
      <protection locked="0"/>
    </xf>
    <xf numFmtId="0" fontId="42" fillId="12" borderId="54" xfId="3" applyFont="1" applyFill="1" applyBorder="1" applyAlignment="1" applyProtection="1">
      <alignment horizontal="center" vertical="center" wrapText="1"/>
      <protection locked="0"/>
    </xf>
    <xf numFmtId="0" fontId="42" fillId="12" borderId="40" xfId="3" applyFont="1" applyFill="1" applyBorder="1" applyAlignment="1" applyProtection="1">
      <alignment horizontal="center" vertical="center"/>
      <protection locked="0"/>
    </xf>
    <xf numFmtId="0" fontId="42" fillId="12" borderId="61" xfId="3" applyFont="1" applyFill="1" applyBorder="1" applyAlignment="1" applyProtection="1">
      <alignment horizontal="center" vertical="center"/>
      <protection locked="0"/>
    </xf>
    <xf numFmtId="0" fontId="42" fillId="8" borderId="40" xfId="3" applyFont="1" applyBorder="1" applyAlignment="1" applyProtection="1">
      <alignment horizontal="center" vertical="center"/>
      <protection locked="0"/>
    </xf>
    <xf numFmtId="0" fontId="42" fillId="8" borderId="61" xfId="3" applyFont="1" applyBorder="1" applyAlignment="1" applyProtection="1">
      <alignment horizontal="center" vertical="center"/>
      <protection locked="0"/>
    </xf>
    <xf numFmtId="0" fontId="56" fillId="0" borderId="11" xfId="0" applyFont="1" applyBorder="1" applyAlignment="1">
      <alignment horizontal="left" vertical="center" wrapText="1"/>
    </xf>
    <xf numFmtId="0" fontId="35" fillId="0" borderId="0" xfId="0" applyFont="1" applyAlignment="1">
      <alignment horizontal="left"/>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56" fillId="0" borderId="40" xfId="0" applyFont="1" applyBorder="1" applyAlignment="1">
      <alignment horizontal="left" vertical="center" wrapText="1"/>
    </xf>
    <xf numFmtId="0" fontId="56" fillId="0" borderId="61" xfId="0" applyFont="1" applyBorder="1" applyAlignment="1">
      <alignment horizontal="left" vertical="center" wrapText="1"/>
    </xf>
    <xf numFmtId="0" fontId="57" fillId="11" borderId="30" xfId="0" applyFont="1" applyFill="1" applyBorder="1" applyAlignment="1">
      <alignment horizontal="center" vertical="center" wrapText="1"/>
    </xf>
    <xf numFmtId="0" fontId="57" fillId="11" borderId="54" xfId="0" applyFont="1" applyFill="1" applyBorder="1" applyAlignment="1">
      <alignment horizontal="center" vertical="center" wrapText="1"/>
    </xf>
    <xf numFmtId="0" fontId="57" fillId="11" borderId="53" xfId="0" applyFont="1" applyFill="1" applyBorder="1" applyAlignment="1">
      <alignment horizontal="center" vertical="center" wrapText="1"/>
    </xf>
    <xf numFmtId="0" fontId="66" fillId="8" borderId="30" xfId="3" applyFont="1" applyBorder="1" applyAlignment="1" applyProtection="1">
      <alignment horizontal="center" vertical="center"/>
      <protection locked="0"/>
    </xf>
    <xf numFmtId="0" fontId="66" fillId="8" borderId="57" xfId="3" applyFont="1" applyBorder="1" applyAlignment="1" applyProtection="1">
      <alignment horizontal="center" vertical="center"/>
      <protection locked="0"/>
    </xf>
    <xf numFmtId="0" fontId="66" fillId="12" borderId="53" xfId="3" applyFont="1" applyFill="1" applyBorder="1" applyAlignment="1" applyProtection="1">
      <alignment horizontal="center" vertical="center"/>
      <protection locked="0"/>
    </xf>
    <xf numFmtId="0" fontId="66" fillId="12" borderId="54" xfId="3" applyFont="1" applyFill="1" applyBorder="1" applyAlignment="1" applyProtection="1">
      <alignment horizontal="center" vertical="center"/>
      <protection locked="0"/>
    </xf>
    <xf numFmtId="0" fontId="46" fillId="12" borderId="53" xfId="3" applyFont="1" applyFill="1" applyBorder="1" applyAlignment="1" applyProtection="1">
      <alignment horizontal="center" vertical="center"/>
      <protection locked="0"/>
    </xf>
    <xf numFmtId="0" fontId="46" fillId="12" borderId="54" xfId="3" applyFont="1" applyFill="1" applyBorder="1" applyAlignment="1" applyProtection="1">
      <alignment horizontal="center" vertical="center"/>
      <protection locked="0"/>
    </xf>
    <xf numFmtId="0" fontId="66" fillId="8" borderId="42" xfId="3" applyFont="1" applyBorder="1" applyAlignment="1" applyProtection="1">
      <alignment horizontal="center" vertical="center"/>
      <protection locked="0"/>
    </xf>
    <xf numFmtId="0" fontId="66" fillId="8" borderId="65" xfId="3" applyFont="1" applyBorder="1" applyAlignment="1" applyProtection="1">
      <alignment horizontal="center" vertical="center"/>
      <protection locked="0"/>
    </xf>
    <xf numFmtId="0" fontId="56" fillId="10" borderId="40" xfId="0" applyFont="1" applyFill="1" applyBorder="1" applyAlignment="1">
      <alignment horizontal="left" vertical="center" wrapText="1"/>
    </xf>
    <xf numFmtId="0" fontId="56" fillId="10" borderId="61" xfId="0" applyFont="1" applyFill="1" applyBorder="1" applyAlignment="1">
      <alignment horizontal="left" vertical="center" wrapText="1"/>
    </xf>
    <xf numFmtId="0" fontId="57" fillId="11" borderId="61" xfId="0" applyFont="1" applyFill="1" applyBorder="1" applyAlignment="1">
      <alignment horizontal="center" vertical="center"/>
    </xf>
    <xf numFmtId="0" fontId="57" fillId="11" borderId="29"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9" xfId="0" applyFont="1" applyFill="1" applyBorder="1" applyAlignment="1">
      <alignment horizontal="center" vertical="center"/>
    </xf>
    <xf numFmtId="0" fontId="57" fillId="11" borderId="50" xfId="0" applyFont="1" applyFill="1" applyBorder="1" applyAlignment="1">
      <alignment horizontal="center" vertical="center"/>
    </xf>
    <xf numFmtId="0" fontId="57" fillId="11" borderId="51" xfId="0" applyFont="1" applyFill="1" applyBorder="1" applyAlignment="1">
      <alignment horizontal="center" vertical="center"/>
    </xf>
    <xf numFmtId="0" fontId="57" fillId="11" borderId="41" xfId="0" applyFont="1" applyFill="1" applyBorder="1" applyAlignment="1">
      <alignment horizontal="center" vertical="center"/>
    </xf>
    <xf numFmtId="0" fontId="66" fillId="8" borderId="30" xfId="3" applyFont="1" applyBorder="1" applyAlignment="1" applyProtection="1">
      <alignment horizontal="center" vertical="center" wrapText="1"/>
      <protection locked="0"/>
    </xf>
    <xf numFmtId="0" fontId="66" fillId="8" borderId="54" xfId="3" applyFont="1" applyBorder="1" applyAlignment="1" applyProtection="1">
      <alignment horizontal="center" vertical="center" wrapText="1"/>
      <protection locked="0"/>
    </xf>
    <xf numFmtId="0" fontId="66" fillId="12" borderId="30" xfId="3" applyFont="1" applyFill="1" applyBorder="1" applyAlignment="1" applyProtection="1">
      <alignment horizontal="center" vertical="center" wrapText="1"/>
      <protection locked="0"/>
    </xf>
    <xf numFmtId="0" fontId="66" fillId="12" borderId="53" xfId="3" applyFont="1" applyFill="1" applyBorder="1" applyAlignment="1" applyProtection="1">
      <alignment horizontal="center" vertical="center" wrapText="1"/>
      <protection locked="0"/>
    </xf>
    <xf numFmtId="0" fontId="46" fillId="12" borderId="30" xfId="3" applyFont="1" applyFill="1" applyBorder="1" applyAlignment="1" applyProtection="1">
      <alignment horizontal="center" vertical="center" wrapText="1"/>
      <protection locked="0"/>
    </xf>
    <xf numFmtId="0" fontId="46" fillId="12" borderId="53" xfId="3" applyFont="1" applyFill="1" applyBorder="1" applyAlignment="1" applyProtection="1">
      <alignment horizontal="center" vertical="center" wrapText="1"/>
      <protection locked="0"/>
    </xf>
    <xf numFmtId="0" fontId="56" fillId="0" borderId="58" xfId="0" applyFont="1" applyBorder="1" applyAlignment="1">
      <alignment horizontal="left" vertical="center" wrapText="1"/>
    </xf>
    <xf numFmtId="0" fontId="57" fillId="11" borderId="57" xfId="0" applyFont="1" applyFill="1" applyBorder="1" applyAlignment="1">
      <alignment horizontal="center" vertical="center" wrapText="1"/>
    </xf>
    <xf numFmtId="0" fontId="67" fillId="8" borderId="30" xfId="3" applyFont="1" applyBorder="1" applyAlignment="1" applyProtection="1">
      <alignment horizontal="center" vertical="center"/>
      <protection locked="0"/>
    </xf>
    <xf numFmtId="0" fontId="67" fillId="8" borderId="57" xfId="3" applyFont="1" applyBorder="1" applyAlignment="1" applyProtection="1">
      <alignment horizontal="center" vertical="center"/>
      <protection locked="0"/>
    </xf>
    <xf numFmtId="0" fontId="67" fillId="12" borderId="30" xfId="3" applyFont="1" applyFill="1" applyBorder="1" applyAlignment="1" applyProtection="1">
      <alignment horizontal="center" vertical="center"/>
      <protection locked="0"/>
    </xf>
    <xf numFmtId="0" fontId="67" fillId="12" borderId="57" xfId="3" applyFont="1" applyFill="1" applyBorder="1" applyAlignment="1" applyProtection="1">
      <alignment horizontal="center" vertical="center"/>
      <protection locked="0"/>
    </xf>
    <xf numFmtId="0" fontId="50" fillId="12" borderId="30" xfId="3" applyFont="1" applyFill="1" applyBorder="1" applyAlignment="1" applyProtection="1">
      <alignment horizontal="center" vertical="center"/>
      <protection locked="0"/>
    </xf>
    <xf numFmtId="0" fontId="50" fillId="12" borderId="57" xfId="3" applyFont="1" applyFill="1" applyBorder="1" applyAlignment="1" applyProtection="1">
      <alignment horizontal="center" vertical="center"/>
      <protection locked="0"/>
    </xf>
    <xf numFmtId="0" fontId="30" fillId="4" borderId="1" xfId="0" applyFont="1" applyFill="1" applyBorder="1" applyAlignment="1">
      <alignment horizontal="center"/>
    </xf>
    <xf numFmtId="0" fontId="54" fillId="3" borderId="20" xfId="0" applyFont="1" applyFill="1" applyBorder="1" applyAlignment="1">
      <alignment horizontal="left" vertical="top" wrapText="1"/>
    </xf>
    <xf numFmtId="0" fontId="22" fillId="0" borderId="44" xfId="0" applyFont="1" applyBorder="1" applyAlignment="1">
      <alignment horizontal="center"/>
    </xf>
    <xf numFmtId="0" fontId="22" fillId="0" borderId="55" xfId="0" applyFont="1" applyBorder="1" applyAlignment="1">
      <alignment horizontal="center"/>
    </xf>
    <xf numFmtId="0" fontId="25" fillId="3" borderId="25" xfId="0" applyFont="1" applyFill="1" applyBorder="1"/>
    <xf numFmtId="0" fontId="45" fillId="4" borderId="1" xfId="0" applyFont="1" applyFill="1" applyBorder="1" applyAlignment="1">
      <alignment horizontal="center"/>
    </xf>
  </cellXfs>
  <cellStyles count="8">
    <cellStyle name="Bad" xfId="2" builtinId="27"/>
    <cellStyle name="Comma [0]" xfId="5" builtinId="6"/>
    <cellStyle name="Good" xfId="1" builtinId="26"/>
    <cellStyle name="Hipervínculo 2" xfId="6" xr:uid="{00000000-0005-0000-0000-000002000000}"/>
    <cellStyle name="Hyperlink" xfId="7" builtinId="8"/>
    <cellStyle name="Neutral" xfId="3" builtinId="28"/>
    <cellStyle name="Normal" xfId="0" builtinId="0"/>
    <cellStyle name="Normal_Sheet3"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60960</xdr:colOff>
      <xdr:row>0</xdr:row>
      <xdr:rowOff>0</xdr:rowOff>
    </xdr:from>
    <xdr:to>
      <xdr:col>6</xdr:col>
      <xdr:colOff>134163</xdr:colOff>
      <xdr:row>0</xdr:row>
      <xdr:rowOff>152400</xdr:rowOff>
    </xdr:to>
    <xdr:sp macro="" textlink="">
      <xdr:nvSpPr>
        <xdr:cNvPr id="10241" name="Check Box 1" hidden="1">
          <a:extLst>
            <a:ext uri="{63B3BB69-23CF-44E3-9099-C40C66FF867C}">
              <a14:compatExt xmlns:a14="http://schemas.microsoft.com/office/drawing/2010/main"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 the project/programme includes Unidentified Sub-Projects (USPs) (also complete Section 5)</a:t>
          </a:r>
        </a:p>
      </xdr:txBody>
    </xdr:sp>
    <xdr:clientData/>
  </xdr:twoCellAnchor>
  <xdr:twoCellAnchor editAs="oneCell">
    <xdr:from>
      <xdr:col>3</xdr:col>
      <xdr:colOff>60960</xdr:colOff>
      <xdr:row>0</xdr:row>
      <xdr:rowOff>0</xdr:rowOff>
    </xdr:from>
    <xdr:to>
      <xdr:col>5</xdr:col>
      <xdr:colOff>2888160</xdr:colOff>
      <xdr:row>1</xdr:row>
      <xdr:rowOff>21385</xdr:rowOff>
    </xdr:to>
    <xdr:sp macro="" textlink="">
      <xdr:nvSpPr>
        <xdr:cNvPr id="10242" name="Check Box 2" hidden="1">
          <a:extLst>
            <a:ext uri="{63B3BB69-23CF-44E3-9099-C40C66FF867C}">
              <a14:compatExt xmlns:a14="http://schemas.microsoft.com/office/drawing/2010/main"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xdr:twoCellAnchor editAs="oneCell">
    <xdr:from>
      <xdr:col>3</xdr:col>
      <xdr:colOff>60960</xdr:colOff>
      <xdr:row>7</xdr:row>
      <xdr:rowOff>289560</xdr:rowOff>
    </xdr:from>
    <xdr:to>
      <xdr:col>6</xdr:col>
      <xdr:colOff>80393</xdr:colOff>
      <xdr:row>7</xdr:row>
      <xdr:rowOff>446845</xdr:rowOff>
    </xdr:to>
    <xdr:sp macro="" textlink="">
      <xdr:nvSpPr>
        <xdr:cNvPr id="181" name="Check Box 1" hidden="1">
          <a:extLst>
            <a:ext uri="{63B3BB69-23CF-44E3-9099-C40C66FF867C}">
              <a14:compatExt xmlns:a14="http://schemas.microsoft.com/office/drawing/2010/main" spid="_x0000_s10241"/>
            </a:ext>
            <a:ext uri="{FF2B5EF4-FFF2-40B4-BE49-F238E27FC236}">
              <a16:creationId xmlns:a16="http://schemas.microsoft.com/office/drawing/2014/main" id="{A99E8F51-2BFD-4B6C-AB6B-D45A40340470}"/>
            </a:ext>
          </a:extLst>
        </xdr:cNvPr>
        <xdr:cNvSpPr/>
      </xdr:nvSpPr>
      <xdr:spPr bwMode="auto">
        <a:xfrm>
          <a:off x="3328035" y="1727835"/>
          <a:ext cx="7888605"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 the project/programme includes Unidentified Sub-Projects (USPs) (also complete Section 5)</a:t>
          </a:r>
        </a:p>
      </xdr:txBody>
    </xdr:sp>
    <xdr:clientData/>
  </xdr:twoCellAnchor>
  <xdr:twoCellAnchor editAs="oneCell">
    <xdr:from>
      <xdr:col>3</xdr:col>
      <xdr:colOff>60960</xdr:colOff>
      <xdr:row>7</xdr:row>
      <xdr:rowOff>45720</xdr:rowOff>
    </xdr:from>
    <xdr:to>
      <xdr:col>5</xdr:col>
      <xdr:colOff>2843608</xdr:colOff>
      <xdr:row>7</xdr:row>
      <xdr:rowOff>256345</xdr:rowOff>
    </xdr:to>
    <xdr:sp macro="" textlink="">
      <xdr:nvSpPr>
        <xdr:cNvPr id="182" name="Check Box 2" hidden="1">
          <a:extLst>
            <a:ext uri="{63B3BB69-23CF-44E3-9099-C40C66FF867C}">
              <a14:compatExt xmlns:a14="http://schemas.microsoft.com/office/drawing/2010/main" spid="_x0000_s10242"/>
            </a:ext>
            <a:ext uri="{FF2B5EF4-FFF2-40B4-BE49-F238E27FC236}">
              <a16:creationId xmlns:a16="http://schemas.microsoft.com/office/drawing/2014/main" id="{0BCD318B-2307-4293-8FAC-F5B841909468}"/>
            </a:ext>
          </a:extLst>
        </xdr:cNvPr>
        <xdr:cNvSpPr/>
      </xdr:nvSpPr>
      <xdr:spPr bwMode="auto">
        <a:xfrm>
          <a:off x="3328035" y="1483995"/>
          <a:ext cx="6616065" cy="2057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xdr:twoCellAnchor>
    <xdr:from>
      <xdr:col>3</xdr:col>
      <xdr:colOff>0</xdr:colOff>
      <xdr:row>12</xdr:row>
      <xdr:rowOff>0</xdr:rowOff>
    </xdr:from>
    <xdr:to>
      <xdr:col>4</xdr:col>
      <xdr:colOff>0</xdr:colOff>
      <xdr:row>16</xdr:row>
      <xdr:rowOff>28575</xdr:rowOff>
    </xdr:to>
    <xdr:grpSp>
      <xdr:nvGrpSpPr>
        <xdr:cNvPr id="183" name="Group 3">
          <a:extLst>
            <a:ext uri="{FF2B5EF4-FFF2-40B4-BE49-F238E27FC236}">
              <a16:creationId xmlns:a16="http://schemas.microsoft.com/office/drawing/2014/main" id="{D34D5890-ADEA-43A8-9E50-56F4D918FFE5}"/>
            </a:ext>
          </a:extLst>
        </xdr:cNvPr>
        <xdr:cNvGrpSpPr/>
      </xdr:nvGrpSpPr>
      <xdr:grpSpPr>
        <a:xfrm>
          <a:off x="3252107" y="7429500"/>
          <a:ext cx="1741714" cy="3144611"/>
          <a:chOff x="3057525" y="5286375"/>
          <a:chExt cx="1066800" cy="219075"/>
        </a:xfrm>
      </xdr:grpSpPr>
      <xdr:sp macro="" textlink="">
        <xdr:nvSpPr>
          <xdr:cNvPr id="184" name="Check Box 3" hidden="1">
            <a:extLst>
              <a:ext uri="{63B3BB69-23CF-44E3-9099-C40C66FF867C}">
                <a14:compatExt xmlns:a14="http://schemas.microsoft.com/office/drawing/2010/main" spid="_x0000_s10243"/>
              </a:ext>
              <a:ext uri="{FF2B5EF4-FFF2-40B4-BE49-F238E27FC236}">
                <a16:creationId xmlns:a16="http://schemas.microsoft.com/office/drawing/2014/main" id="{FB2C66CA-E0A1-41DE-82C0-602CDB9BDB9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85" name="Check Box 4" hidden="1">
            <a:extLst>
              <a:ext uri="{63B3BB69-23CF-44E3-9099-C40C66FF867C}">
                <a14:compatExt xmlns:a14="http://schemas.microsoft.com/office/drawing/2010/main" spid="_x0000_s10244"/>
              </a:ext>
              <a:ext uri="{FF2B5EF4-FFF2-40B4-BE49-F238E27FC236}">
                <a16:creationId xmlns:a16="http://schemas.microsoft.com/office/drawing/2014/main" id="{1C257249-15B4-4D77-B1CE-4D17DB9658F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16</xdr:row>
      <xdr:rowOff>0</xdr:rowOff>
    </xdr:from>
    <xdr:to>
      <xdr:col>4</xdr:col>
      <xdr:colOff>0</xdr:colOff>
      <xdr:row>20</xdr:row>
      <xdr:rowOff>28575</xdr:rowOff>
    </xdr:to>
    <xdr:grpSp>
      <xdr:nvGrpSpPr>
        <xdr:cNvPr id="186" name="Group 6">
          <a:extLst>
            <a:ext uri="{FF2B5EF4-FFF2-40B4-BE49-F238E27FC236}">
              <a16:creationId xmlns:a16="http://schemas.microsoft.com/office/drawing/2014/main" id="{351978EC-3AF4-4C3C-A6D4-26C2F07DE93F}"/>
            </a:ext>
          </a:extLst>
        </xdr:cNvPr>
        <xdr:cNvGrpSpPr/>
      </xdr:nvGrpSpPr>
      <xdr:grpSpPr>
        <a:xfrm>
          <a:off x="3252107" y="10545536"/>
          <a:ext cx="1741714" cy="4872718"/>
          <a:chOff x="3057525" y="5286375"/>
          <a:chExt cx="1066800" cy="219075"/>
        </a:xfrm>
      </xdr:grpSpPr>
      <xdr:sp macro="" textlink="">
        <xdr:nvSpPr>
          <xdr:cNvPr id="187" name="Check Box 5" hidden="1">
            <a:extLst>
              <a:ext uri="{63B3BB69-23CF-44E3-9099-C40C66FF867C}">
                <a14:compatExt xmlns:a14="http://schemas.microsoft.com/office/drawing/2010/main" spid="_x0000_s10245"/>
              </a:ext>
              <a:ext uri="{FF2B5EF4-FFF2-40B4-BE49-F238E27FC236}">
                <a16:creationId xmlns:a16="http://schemas.microsoft.com/office/drawing/2014/main" id="{38831007-7272-49A0-933D-FE479DF8D3F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88" name="Check Box 6" hidden="1">
            <a:extLst>
              <a:ext uri="{63B3BB69-23CF-44E3-9099-C40C66FF867C}">
                <a14:compatExt xmlns:a14="http://schemas.microsoft.com/office/drawing/2010/main" spid="_x0000_s10246"/>
              </a:ext>
              <a:ext uri="{FF2B5EF4-FFF2-40B4-BE49-F238E27FC236}">
                <a16:creationId xmlns:a16="http://schemas.microsoft.com/office/drawing/2014/main" id="{E1D6FAA1-BB78-40EF-9105-665F696F41E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20</xdr:row>
      <xdr:rowOff>0</xdr:rowOff>
    </xdr:from>
    <xdr:to>
      <xdr:col>4</xdr:col>
      <xdr:colOff>0</xdr:colOff>
      <xdr:row>24</xdr:row>
      <xdr:rowOff>28575</xdr:rowOff>
    </xdr:to>
    <xdr:grpSp>
      <xdr:nvGrpSpPr>
        <xdr:cNvPr id="189" name="Group 9">
          <a:extLst>
            <a:ext uri="{FF2B5EF4-FFF2-40B4-BE49-F238E27FC236}">
              <a16:creationId xmlns:a16="http://schemas.microsoft.com/office/drawing/2014/main" id="{41CBFC29-C5C3-4DF3-8454-7BC7EB6284EA}"/>
            </a:ext>
          </a:extLst>
        </xdr:cNvPr>
        <xdr:cNvGrpSpPr/>
      </xdr:nvGrpSpPr>
      <xdr:grpSpPr>
        <a:xfrm>
          <a:off x="3252107" y="15389679"/>
          <a:ext cx="1741714" cy="4274003"/>
          <a:chOff x="3057525" y="5286375"/>
          <a:chExt cx="1066800" cy="219075"/>
        </a:xfrm>
      </xdr:grpSpPr>
      <xdr:sp macro="" textlink="">
        <xdr:nvSpPr>
          <xdr:cNvPr id="190" name="Check Box 7" hidden="1">
            <a:extLst>
              <a:ext uri="{63B3BB69-23CF-44E3-9099-C40C66FF867C}">
                <a14:compatExt xmlns:a14="http://schemas.microsoft.com/office/drawing/2010/main" spid="_x0000_s10247"/>
              </a:ext>
              <a:ext uri="{FF2B5EF4-FFF2-40B4-BE49-F238E27FC236}">
                <a16:creationId xmlns:a16="http://schemas.microsoft.com/office/drawing/2014/main" id="{5C15ADFF-5D16-4D7A-8CAB-050C3BB39B7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91" name="Check Box 8" hidden="1">
            <a:extLst>
              <a:ext uri="{63B3BB69-23CF-44E3-9099-C40C66FF867C}">
                <a14:compatExt xmlns:a14="http://schemas.microsoft.com/office/drawing/2010/main" spid="_x0000_s10248"/>
              </a:ext>
              <a:ext uri="{FF2B5EF4-FFF2-40B4-BE49-F238E27FC236}">
                <a16:creationId xmlns:a16="http://schemas.microsoft.com/office/drawing/2014/main" id="{C7CB939D-EEEA-4A1A-92CF-5C48D234BC7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24</xdr:row>
      <xdr:rowOff>0</xdr:rowOff>
    </xdr:from>
    <xdr:to>
      <xdr:col>4</xdr:col>
      <xdr:colOff>0</xdr:colOff>
      <xdr:row>25</xdr:row>
      <xdr:rowOff>0</xdr:rowOff>
    </xdr:to>
    <xdr:grpSp>
      <xdr:nvGrpSpPr>
        <xdr:cNvPr id="192" name="Group 12">
          <a:extLst>
            <a:ext uri="{FF2B5EF4-FFF2-40B4-BE49-F238E27FC236}">
              <a16:creationId xmlns:a16="http://schemas.microsoft.com/office/drawing/2014/main" id="{CE679E93-7279-4F8C-B07B-4D7131128FD0}"/>
            </a:ext>
          </a:extLst>
        </xdr:cNvPr>
        <xdr:cNvGrpSpPr/>
      </xdr:nvGrpSpPr>
      <xdr:grpSpPr>
        <a:xfrm>
          <a:off x="3252107" y="19635107"/>
          <a:ext cx="1741714" cy="3306536"/>
          <a:chOff x="3057525" y="5286375"/>
          <a:chExt cx="1066800" cy="219075"/>
        </a:xfrm>
      </xdr:grpSpPr>
      <xdr:sp macro="" textlink="">
        <xdr:nvSpPr>
          <xdr:cNvPr id="193" name="Check Box 9" hidden="1">
            <a:extLst>
              <a:ext uri="{63B3BB69-23CF-44E3-9099-C40C66FF867C}">
                <a14:compatExt xmlns:a14="http://schemas.microsoft.com/office/drawing/2010/main" spid="_x0000_s10249"/>
              </a:ext>
              <a:ext uri="{FF2B5EF4-FFF2-40B4-BE49-F238E27FC236}">
                <a16:creationId xmlns:a16="http://schemas.microsoft.com/office/drawing/2014/main" id="{098EAD95-AEEC-4941-A84B-48B7BB72210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94" name="Check Box 10" hidden="1">
            <a:extLst>
              <a:ext uri="{63B3BB69-23CF-44E3-9099-C40C66FF867C}">
                <a14:compatExt xmlns:a14="http://schemas.microsoft.com/office/drawing/2010/main" spid="_x0000_s10250"/>
              </a:ext>
              <a:ext uri="{FF2B5EF4-FFF2-40B4-BE49-F238E27FC236}">
                <a16:creationId xmlns:a16="http://schemas.microsoft.com/office/drawing/2014/main" id="{1855E239-D6E0-4D03-B2D9-0180424C21B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10</xdr:row>
      <xdr:rowOff>0</xdr:rowOff>
    </xdr:from>
    <xdr:to>
      <xdr:col>5</xdr:col>
      <xdr:colOff>0</xdr:colOff>
      <xdr:row>12</xdr:row>
      <xdr:rowOff>28575</xdr:rowOff>
    </xdr:to>
    <xdr:grpSp>
      <xdr:nvGrpSpPr>
        <xdr:cNvPr id="195" name="Group 15">
          <a:extLst>
            <a:ext uri="{FF2B5EF4-FFF2-40B4-BE49-F238E27FC236}">
              <a16:creationId xmlns:a16="http://schemas.microsoft.com/office/drawing/2014/main" id="{B16CF504-C3A9-4C7F-922D-E46637DD4D2F}"/>
            </a:ext>
          </a:extLst>
        </xdr:cNvPr>
        <xdr:cNvGrpSpPr/>
      </xdr:nvGrpSpPr>
      <xdr:grpSpPr>
        <a:xfrm>
          <a:off x="4993821" y="3946071"/>
          <a:ext cx="2149929" cy="3512004"/>
          <a:chOff x="3057525" y="5286375"/>
          <a:chExt cx="1066800" cy="219075"/>
        </a:xfrm>
      </xdr:grpSpPr>
      <xdr:sp macro="" textlink="">
        <xdr:nvSpPr>
          <xdr:cNvPr id="196" name="Check Box 11" hidden="1">
            <a:extLst>
              <a:ext uri="{63B3BB69-23CF-44E3-9099-C40C66FF867C}">
                <a14:compatExt xmlns:a14="http://schemas.microsoft.com/office/drawing/2010/main" spid="_x0000_s10251"/>
              </a:ext>
              <a:ext uri="{FF2B5EF4-FFF2-40B4-BE49-F238E27FC236}">
                <a16:creationId xmlns:a16="http://schemas.microsoft.com/office/drawing/2014/main" id="{DF7C15AB-C4BC-4F27-B36B-4829F969F75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97" name="Check Box 12" hidden="1">
            <a:extLst>
              <a:ext uri="{63B3BB69-23CF-44E3-9099-C40C66FF867C}">
                <a14:compatExt xmlns:a14="http://schemas.microsoft.com/office/drawing/2010/main" spid="_x0000_s10252"/>
              </a:ext>
              <a:ext uri="{FF2B5EF4-FFF2-40B4-BE49-F238E27FC236}">
                <a16:creationId xmlns:a16="http://schemas.microsoft.com/office/drawing/2014/main" id="{309349C6-0B0B-4DDC-89D9-9018C1C58E4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12</xdr:row>
      <xdr:rowOff>5013</xdr:rowOff>
    </xdr:from>
    <xdr:to>
      <xdr:col>5</xdr:col>
      <xdr:colOff>0</xdr:colOff>
      <xdr:row>16</xdr:row>
      <xdr:rowOff>33588</xdr:rowOff>
    </xdr:to>
    <xdr:grpSp>
      <xdr:nvGrpSpPr>
        <xdr:cNvPr id="198" name="Group 18">
          <a:extLst>
            <a:ext uri="{FF2B5EF4-FFF2-40B4-BE49-F238E27FC236}">
              <a16:creationId xmlns:a16="http://schemas.microsoft.com/office/drawing/2014/main" id="{121692FD-1A5F-4DB9-A242-685A0597CFA5}"/>
            </a:ext>
          </a:extLst>
        </xdr:cNvPr>
        <xdr:cNvGrpSpPr/>
      </xdr:nvGrpSpPr>
      <xdr:grpSpPr>
        <a:xfrm>
          <a:off x="4993821" y="7434513"/>
          <a:ext cx="2149929" cy="3144611"/>
          <a:chOff x="3057525" y="5286375"/>
          <a:chExt cx="1066800" cy="219075"/>
        </a:xfrm>
      </xdr:grpSpPr>
      <xdr:sp macro="" textlink="">
        <xdr:nvSpPr>
          <xdr:cNvPr id="199" name="Check Box 13" hidden="1">
            <a:extLst>
              <a:ext uri="{63B3BB69-23CF-44E3-9099-C40C66FF867C}">
                <a14:compatExt xmlns:a14="http://schemas.microsoft.com/office/drawing/2010/main" spid="_x0000_s10253"/>
              </a:ext>
              <a:ext uri="{FF2B5EF4-FFF2-40B4-BE49-F238E27FC236}">
                <a16:creationId xmlns:a16="http://schemas.microsoft.com/office/drawing/2014/main" id="{6E2798E1-72C0-48A9-9C81-B9077803214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00" name="Check Box 14" hidden="1">
            <a:extLst>
              <a:ext uri="{63B3BB69-23CF-44E3-9099-C40C66FF867C}">
                <a14:compatExt xmlns:a14="http://schemas.microsoft.com/office/drawing/2010/main" spid="_x0000_s10254"/>
              </a:ext>
              <a:ext uri="{FF2B5EF4-FFF2-40B4-BE49-F238E27FC236}">
                <a16:creationId xmlns:a16="http://schemas.microsoft.com/office/drawing/2014/main" id="{53DA53DC-9C73-4802-9EF8-0BCD6802B24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27</xdr:row>
      <xdr:rowOff>0</xdr:rowOff>
    </xdr:from>
    <xdr:to>
      <xdr:col>4</xdr:col>
      <xdr:colOff>0</xdr:colOff>
      <xdr:row>28</xdr:row>
      <xdr:rowOff>28575</xdr:rowOff>
    </xdr:to>
    <xdr:grpSp>
      <xdr:nvGrpSpPr>
        <xdr:cNvPr id="201" name="Group 21">
          <a:extLst>
            <a:ext uri="{FF2B5EF4-FFF2-40B4-BE49-F238E27FC236}">
              <a16:creationId xmlns:a16="http://schemas.microsoft.com/office/drawing/2014/main" id="{67DDBA31-D4DD-4393-BADE-F67EC955ACA5}"/>
            </a:ext>
          </a:extLst>
        </xdr:cNvPr>
        <xdr:cNvGrpSpPr/>
      </xdr:nvGrpSpPr>
      <xdr:grpSpPr>
        <a:xfrm>
          <a:off x="3252107" y="24030214"/>
          <a:ext cx="1741714" cy="2246540"/>
          <a:chOff x="3057525" y="5286375"/>
          <a:chExt cx="1066800" cy="219075"/>
        </a:xfrm>
      </xdr:grpSpPr>
      <xdr:sp macro="" textlink="">
        <xdr:nvSpPr>
          <xdr:cNvPr id="202" name="Check Box 15" hidden="1">
            <a:extLst>
              <a:ext uri="{63B3BB69-23CF-44E3-9099-C40C66FF867C}">
                <a14:compatExt xmlns:a14="http://schemas.microsoft.com/office/drawing/2010/main" spid="_x0000_s10255"/>
              </a:ext>
              <a:ext uri="{FF2B5EF4-FFF2-40B4-BE49-F238E27FC236}">
                <a16:creationId xmlns:a16="http://schemas.microsoft.com/office/drawing/2014/main" id="{2D017DF5-467E-4A11-BEA2-DC676B786C1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03" name="Check Box 16" hidden="1">
            <a:extLst>
              <a:ext uri="{63B3BB69-23CF-44E3-9099-C40C66FF867C}">
                <a14:compatExt xmlns:a14="http://schemas.microsoft.com/office/drawing/2010/main" spid="_x0000_s10256"/>
              </a:ext>
              <a:ext uri="{FF2B5EF4-FFF2-40B4-BE49-F238E27FC236}">
                <a16:creationId xmlns:a16="http://schemas.microsoft.com/office/drawing/2014/main" id="{9E05323B-A557-40D6-A0C1-584DD1B4CE0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28</xdr:row>
      <xdr:rowOff>0</xdr:rowOff>
    </xdr:from>
    <xdr:to>
      <xdr:col>4</xdr:col>
      <xdr:colOff>0</xdr:colOff>
      <xdr:row>32</xdr:row>
      <xdr:rowOff>28575</xdr:rowOff>
    </xdr:to>
    <xdr:grpSp>
      <xdr:nvGrpSpPr>
        <xdr:cNvPr id="204" name="Group 24">
          <a:extLst>
            <a:ext uri="{FF2B5EF4-FFF2-40B4-BE49-F238E27FC236}">
              <a16:creationId xmlns:a16="http://schemas.microsoft.com/office/drawing/2014/main" id="{1F134E0C-1051-4E29-BD50-2EA64BE2F7A1}"/>
            </a:ext>
          </a:extLst>
        </xdr:cNvPr>
        <xdr:cNvGrpSpPr/>
      </xdr:nvGrpSpPr>
      <xdr:grpSpPr>
        <a:xfrm>
          <a:off x="3252107" y="26248179"/>
          <a:ext cx="1741714" cy="4655003"/>
          <a:chOff x="3057525" y="5286375"/>
          <a:chExt cx="1066800" cy="219075"/>
        </a:xfrm>
      </xdr:grpSpPr>
      <xdr:sp macro="" textlink="">
        <xdr:nvSpPr>
          <xdr:cNvPr id="205" name="Check Box 17" hidden="1">
            <a:extLst>
              <a:ext uri="{63B3BB69-23CF-44E3-9099-C40C66FF867C}">
                <a14:compatExt xmlns:a14="http://schemas.microsoft.com/office/drawing/2010/main" spid="_x0000_s10257"/>
              </a:ext>
              <a:ext uri="{FF2B5EF4-FFF2-40B4-BE49-F238E27FC236}">
                <a16:creationId xmlns:a16="http://schemas.microsoft.com/office/drawing/2014/main" id="{96387B6C-646B-4696-AD29-40DDB1956ED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06" name="Check Box 18" hidden="1">
            <a:extLst>
              <a:ext uri="{63B3BB69-23CF-44E3-9099-C40C66FF867C}">
                <a14:compatExt xmlns:a14="http://schemas.microsoft.com/office/drawing/2010/main" spid="_x0000_s10258"/>
              </a:ext>
              <a:ext uri="{FF2B5EF4-FFF2-40B4-BE49-F238E27FC236}">
                <a16:creationId xmlns:a16="http://schemas.microsoft.com/office/drawing/2014/main" id="{45BBD9B2-FD72-4914-81A1-AF82182DA03E}"/>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28575</xdr:rowOff>
    </xdr:to>
    <xdr:grpSp>
      <xdr:nvGrpSpPr>
        <xdr:cNvPr id="207" name="Group 27">
          <a:extLst>
            <a:ext uri="{FF2B5EF4-FFF2-40B4-BE49-F238E27FC236}">
              <a16:creationId xmlns:a16="http://schemas.microsoft.com/office/drawing/2014/main" id="{97EA7DAC-DDBC-4FA5-B2F0-405F3EB3CE56}"/>
            </a:ext>
          </a:extLst>
        </xdr:cNvPr>
        <xdr:cNvGrpSpPr/>
      </xdr:nvGrpSpPr>
      <xdr:grpSpPr>
        <a:xfrm>
          <a:off x="3252107" y="30874607"/>
          <a:ext cx="1741714" cy="436789"/>
          <a:chOff x="3057525" y="5286375"/>
          <a:chExt cx="1066800" cy="219075"/>
        </a:xfrm>
      </xdr:grpSpPr>
      <xdr:sp macro="" textlink="">
        <xdr:nvSpPr>
          <xdr:cNvPr id="208" name="Check Box 19" hidden="1">
            <a:extLst>
              <a:ext uri="{63B3BB69-23CF-44E3-9099-C40C66FF867C}">
                <a14:compatExt xmlns:a14="http://schemas.microsoft.com/office/drawing/2010/main" spid="_x0000_s10259"/>
              </a:ext>
              <a:ext uri="{FF2B5EF4-FFF2-40B4-BE49-F238E27FC236}">
                <a16:creationId xmlns:a16="http://schemas.microsoft.com/office/drawing/2014/main" id="{121CD00E-26E3-41C0-89B7-7F27378E2F6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09" name="Check Box 20" hidden="1">
            <a:extLst>
              <a:ext uri="{63B3BB69-23CF-44E3-9099-C40C66FF867C}">
                <a14:compatExt xmlns:a14="http://schemas.microsoft.com/office/drawing/2010/main" spid="_x0000_s10260"/>
              </a:ext>
              <a:ext uri="{FF2B5EF4-FFF2-40B4-BE49-F238E27FC236}">
                <a16:creationId xmlns:a16="http://schemas.microsoft.com/office/drawing/2014/main" id="{471BDB02-B049-485A-884C-A5E1540FB2F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210" name="Group 30">
          <a:extLst>
            <a:ext uri="{FF2B5EF4-FFF2-40B4-BE49-F238E27FC236}">
              <a16:creationId xmlns:a16="http://schemas.microsoft.com/office/drawing/2014/main" id="{DBC53C9A-9E52-461C-8DF4-B79F9735B499}"/>
            </a:ext>
          </a:extLst>
        </xdr:cNvPr>
        <xdr:cNvGrpSpPr/>
      </xdr:nvGrpSpPr>
      <xdr:grpSpPr>
        <a:xfrm>
          <a:off x="3252107" y="31282821"/>
          <a:ext cx="1741714" cy="2505075"/>
          <a:chOff x="3057525" y="5286375"/>
          <a:chExt cx="1066800" cy="219075"/>
        </a:xfrm>
      </xdr:grpSpPr>
      <xdr:sp macro="" textlink="">
        <xdr:nvSpPr>
          <xdr:cNvPr id="211" name="Check Box 21" hidden="1">
            <a:extLst>
              <a:ext uri="{63B3BB69-23CF-44E3-9099-C40C66FF867C}">
                <a14:compatExt xmlns:a14="http://schemas.microsoft.com/office/drawing/2010/main" spid="_x0000_s10261"/>
              </a:ext>
              <a:ext uri="{FF2B5EF4-FFF2-40B4-BE49-F238E27FC236}">
                <a16:creationId xmlns:a16="http://schemas.microsoft.com/office/drawing/2014/main" id="{1BF1A721-6604-48A6-92B9-20C2BC92660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12" name="Check Box 22" hidden="1">
            <a:extLst>
              <a:ext uri="{63B3BB69-23CF-44E3-9099-C40C66FF867C}">
                <a14:compatExt xmlns:a14="http://schemas.microsoft.com/office/drawing/2010/main" spid="_x0000_s10262"/>
              </a:ext>
              <a:ext uri="{FF2B5EF4-FFF2-40B4-BE49-F238E27FC236}">
                <a16:creationId xmlns:a16="http://schemas.microsoft.com/office/drawing/2014/main" id="{0C4C8122-B11A-41DE-9AD1-23E7D692D6E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213" name="Group 33">
          <a:extLst>
            <a:ext uri="{FF2B5EF4-FFF2-40B4-BE49-F238E27FC236}">
              <a16:creationId xmlns:a16="http://schemas.microsoft.com/office/drawing/2014/main" id="{BEECF3B1-3FCC-4AF9-B88D-E462511F454F}"/>
            </a:ext>
          </a:extLst>
        </xdr:cNvPr>
        <xdr:cNvGrpSpPr/>
      </xdr:nvGrpSpPr>
      <xdr:grpSpPr>
        <a:xfrm>
          <a:off x="3252107" y="33759321"/>
          <a:ext cx="1741714" cy="3729718"/>
          <a:chOff x="3057525" y="5286375"/>
          <a:chExt cx="1066800" cy="219075"/>
        </a:xfrm>
      </xdr:grpSpPr>
      <xdr:sp macro="" textlink="">
        <xdr:nvSpPr>
          <xdr:cNvPr id="214" name="Check Box 23" hidden="1">
            <a:extLst>
              <a:ext uri="{63B3BB69-23CF-44E3-9099-C40C66FF867C}">
                <a14:compatExt xmlns:a14="http://schemas.microsoft.com/office/drawing/2010/main" spid="_x0000_s10263"/>
              </a:ext>
              <a:ext uri="{FF2B5EF4-FFF2-40B4-BE49-F238E27FC236}">
                <a16:creationId xmlns:a16="http://schemas.microsoft.com/office/drawing/2014/main" id="{AAB4C2A0-E23B-40DA-863F-02AECB90447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15" name="Check Box 24" hidden="1">
            <a:extLst>
              <a:ext uri="{63B3BB69-23CF-44E3-9099-C40C66FF867C}">
                <a14:compatExt xmlns:a14="http://schemas.microsoft.com/office/drawing/2010/main" spid="_x0000_s10264"/>
              </a:ext>
              <a:ext uri="{FF2B5EF4-FFF2-40B4-BE49-F238E27FC236}">
                <a16:creationId xmlns:a16="http://schemas.microsoft.com/office/drawing/2014/main" id="{FD3306DF-E633-45D8-87E5-418384BF9F6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35</xdr:row>
      <xdr:rowOff>0</xdr:rowOff>
    </xdr:from>
    <xdr:to>
      <xdr:col>4</xdr:col>
      <xdr:colOff>0</xdr:colOff>
      <xdr:row>36</xdr:row>
      <xdr:rowOff>28575</xdr:rowOff>
    </xdr:to>
    <xdr:grpSp>
      <xdr:nvGrpSpPr>
        <xdr:cNvPr id="216" name="Group 36">
          <a:extLst>
            <a:ext uri="{FF2B5EF4-FFF2-40B4-BE49-F238E27FC236}">
              <a16:creationId xmlns:a16="http://schemas.microsoft.com/office/drawing/2014/main" id="{17C49F6D-3078-48F2-8A1A-46CBF67DBE99}"/>
            </a:ext>
          </a:extLst>
        </xdr:cNvPr>
        <xdr:cNvGrpSpPr/>
      </xdr:nvGrpSpPr>
      <xdr:grpSpPr>
        <a:xfrm>
          <a:off x="3252107" y="37460464"/>
          <a:ext cx="1741714" cy="586468"/>
          <a:chOff x="3057525" y="5286375"/>
          <a:chExt cx="1066800" cy="219075"/>
        </a:xfrm>
      </xdr:grpSpPr>
      <xdr:sp macro="" textlink="">
        <xdr:nvSpPr>
          <xdr:cNvPr id="217" name="Check Box 25" hidden="1">
            <a:extLst>
              <a:ext uri="{63B3BB69-23CF-44E3-9099-C40C66FF867C}">
                <a14:compatExt xmlns:a14="http://schemas.microsoft.com/office/drawing/2010/main" spid="_x0000_s10265"/>
              </a:ext>
              <a:ext uri="{FF2B5EF4-FFF2-40B4-BE49-F238E27FC236}">
                <a16:creationId xmlns:a16="http://schemas.microsoft.com/office/drawing/2014/main" id="{310CE899-9978-4392-93D5-D8E84B0406A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18" name="Check Box 26" hidden="1">
            <a:extLst>
              <a:ext uri="{63B3BB69-23CF-44E3-9099-C40C66FF867C}">
                <a14:compatExt xmlns:a14="http://schemas.microsoft.com/office/drawing/2010/main" spid="_x0000_s10266"/>
              </a:ext>
              <a:ext uri="{FF2B5EF4-FFF2-40B4-BE49-F238E27FC236}">
                <a16:creationId xmlns:a16="http://schemas.microsoft.com/office/drawing/2014/main" id="{44A70501-1CFB-40BA-A41C-66C5FE5A758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36</xdr:row>
      <xdr:rowOff>0</xdr:rowOff>
    </xdr:from>
    <xdr:to>
      <xdr:col>4</xdr:col>
      <xdr:colOff>0</xdr:colOff>
      <xdr:row>37</xdr:row>
      <xdr:rowOff>0</xdr:rowOff>
    </xdr:to>
    <xdr:grpSp>
      <xdr:nvGrpSpPr>
        <xdr:cNvPr id="219" name="Group 39">
          <a:extLst>
            <a:ext uri="{FF2B5EF4-FFF2-40B4-BE49-F238E27FC236}">
              <a16:creationId xmlns:a16="http://schemas.microsoft.com/office/drawing/2014/main" id="{57933378-00FC-41D7-8924-3B1A3DF640C1}"/>
            </a:ext>
          </a:extLst>
        </xdr:cNvPr>
        <xdr:cNvGrpSpPr/>
      </xdr:nvGrpSpPr>
      <xdr:grpSpPr>
        <a:xfrm>
          <a:off x="3252107" y="38018357"/>
          <a:ext cx="1741714" cy="367393"/>
          <a:chOff x="3057525" y="5286375"/>
          <a:chExt cx="1066800" cy="219075"/>
        </a:xfrm>
      </xdr:grpSpPr>
      <xdr:sp macro="" textlink="">
        <xdr:nvSpPr>
          <xdr:cNvPr id="220" name="Check Box 27" hidden="1">
            <a:extLst>
              <a:ext uri="{63B3BB69-23CF-44E3-9099-C40C66FF867C}">
                <a14:compatExt xmlns:a14="http://schemas.microsoft.com/office/drawing/2010/main" spid="_x0000_s10267"/>
              </a:ext>
              <a:ext uri="{FF2B5EF4-FFF2-40B4-BE49-F238E27FC236}">
                <a16:creationId xmlns:a16="http://schemas.microsoft.com/office/drawing/2014/main" id="{03A3C871-C128-475C-AE3E-913020C4BCE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21" name="Check Box 28" hidden="1">
            <a:extLst>
              <a:ext uri="{63B3BB69-23CF-44E3-9099-C40C66FF867C}">
                <a14:compatExt xmlns:a14="http://schemas.microsoft.com/office/drawing/2010/main" spid="_x0000_s10268"/>
              </a:ext>
              <a:ext uri="{FF2B5EF4-FFF2-40B4-BE49-F238E27FC236}">
                <a16:creationId xmlns:a16="http://schemas.microsoft.com/office/drawing/2014/main" id="{9B6F7055-9528-4ABF-B4DF-846AC2CAFE6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37</xdr:row>
      <xdr:rowOff>0</xdr:rowOff>
    </xdr:from>
    <xdr:to>
      <xdr:col>4</xdr:col>
      <xdr:colOff>0</xdr:colOff>
      <xdr:row>39</xdr:row>
      <xdr:rowOff>28575</xdr:rowOff>
    </xdr:to>
    <xdr:grpSp>
      <xdr:nvGrpSpPr>
        <xdr:cNvPr id="222" name="Group 42">
          <a:extLst>
            <a:ext uri="{FF2B5EF4-FFF2-40B4-BE49-F238E27FC236}">
              <a16:creationId xmlns:a16="http://schemas.microsoft.com/office/drawing/2014/main" id="{543060BB-BED9-46BE-B997-5B33F226849E}"/>
            </a:ext>
          </a:extLst>
        </xdr:cNvPr>
        <xdr:cNvGrpSpPr/>
      </xdr:nvGrpSpPr>
      <xdr:grpSpPr>
        <a:xfrm>
          <a:off x="3252107" y="38385750"/>
          <a:ext cx="1741714" cy="2790825"/>
          <a:chOff x="3057525" y="5286375"/>
          <a:chExt cx="1066800" cy="219075"/>
        </a:xfrm>
      </xdr:grpSpPr>
      <xdr:sp macro="" textlink="">
        <xdr:nvSpPr>
          <xdr:cNvPr id="223" name="Check Box 29" hidden="1">
            <a:extLst>
              <a:ext uri="{63B3BB69-23CF-44E3-9099-C40C66FF867C}">
                <a14:compatExt xmlns:a14="http://schemas.microsoft.com/office/drawing/2010/main" spid="_x0000_s10269"/>
              </a:ext>
              <a:ext uri="{FF2B5EF4-FFF2-40B4-BE49-F238E27FC236}">
                <a16:creationId xmlns:a16="http://schemas.microsoft.com/office/drawing/2014/main" id="{67C2DC81-D881-41DF-8577-655B5DDA3EC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24" name="Check Box 30" hidden="1">
            <a:extLst>
              <a:ext uri="{63B3BB69-23CF-44E3-9099-C40C66FF867C}">
                <a14:compatExt xmlns:a14="http://schemas.microsoft.com/office/drawing/2010/main" spid="_x0000_s10270"/>
              </a:ext>
              <a:ext uri="{FF2B5EF4-FFF2-40B4-BE49-F238E27FC236}">
                <a16:creationId xmlns:a16="http://schemas.microsoft.com/office/drawing/2014/main" id="{62E38B26-86F8-45CF-ACE6-DE6653910F4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39</xdr:row>
      <xdr:rowOff>0</xdr:rowOff>
    </xdr:from>
    <xdr:to>
      <xdr:col>4</xdr:col>
      <xdr:colOff>0</xdr:colOff>
      <xdr:row>40</xdr:row>
      <xdr:rowOff>28575</xdr:rowOff>
    </xdr:to>
    <xdr:grpSp>
      <xdr:nvGrpSpPr>
        <xdr:cNvPr id="225" name="Group 45">
          <a:extLst>
            <a:ext uri="{FF2B5EF4-FFF2-40B4-BE49-F238E27FC236}">
              <a16:creationId xmlns:a16="http://schemas.microsoft.com/office/drawing/2014/main" id="{EDD7E0F8-0962-4C2B-AE2F-F8876E675AB5}"/>
            </a:ext>
          </a:extLst>
        </xdr:cNvPr>
        <xdr:cNvGrpSpPr/>
      </xdr:nvGrpSpPr>
      <xdr:grpSpPr>
        <a:xfrm>
          <a:off x="3252107" y="41148000"/>
          <a:ext cx="1741714" cy="504825"/>
          <a:chOff x="3057525" y="5286375"/>
          <a:chExt cx="1066800" cy="219075"/>
        </a:xfrm>
      </xdr:grpSpPr>
      <xdr:sp macro="" textlink="">
        <xdr:nvSpPr>
          <xdr:cNvPr id="226" name="Check Box 31" hidden="1">
            <a:extLst>
              <a:ext uri="{63B3BB69-23CF-44E3-9099-C40C66FF867C}">
                <a14:compatExt xmlns:a14="http://schemas.microsoft.com/office/drawing/2010/main" spid="_x0000_s10271"/>
              </a:ext>
              <a:ext uri="{FF2B5EF4-FFF2-40B4-BE49-F238E27FC236}">
                <a16:creationId xmlns:a16="http://schemas.microsoft.com/office/drawing/2014/main" id="{3F92785F-9B6E-4893-BCE7-DF0086F74DD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27" name="Check Box 32" hidden="1">
            <a:extLst>
              <a:ext uri="{63B3BB69-23CF-44E3-9099-C40C66FF867C}">
                <a14:compatExt xmlns:a14="http://schemas.microsoft.com/office/drawing/2010/main" spid="_x0000_s10272"/>
              </a:ext>
              <a:ext uri="{FF2B5EF4-FFF2-40B4-BE49-F238E27FC236}">
                <a16:creationId xmlns:a16="http://schemas.microsoft.com/office/drawing/2014/main" id="{AA4BD115-B1D4-4A37-B555-6C2538BDE0C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40</xdr:row>
      <xdr:rowOff>0</xdr:rowOff>
    </xdr:from>
    <xdr:to>
      <xdr:col>4</xdr:col>
      <xdr:colOff>0</xdr:colOff>
      <xdr:row>41</xdr:row>
      <xdr:rowOff>28575</xdr:rowOff>
    </xdr:to>
    <xdr:grpSp>
      <xdr:nvGrpSpPr>
        <xdr:cNvPr id="228" name="Group 48">
          <a:extLst>
            <a:ext uri="{FF2B5EF4-FFF2-40B4-BE49-F238E27FC236}">
              <a16:creationId xmlns:a16="http://schemas.microsoft.com/office/drawing/2014/main" id="{11FFE905-519F-48F7-B120-D16D9C1B8307}"/>
            </a:ext>
          </a:extLst>
        </xdr:cNvPr>
        <xdr:cNvGrpSpPr/>
      </xdr:nvGrpSpPr>
      <xdr:grpSpPr>
        <a:xfrm>
          <a:off x="3252107" y="41624250"/>
          <a:ext cx="1741714" cy="464004"/>
          <a:chOff x="3057525" y="5286375"/>
          <a:chExt cx="1066800" cy="219075"/>
        </a:xfrm>
      </xdr:grpSpPr>
      <xdr:sp macro="" textlink="">
        <xdr:nvSpPr>
          <xdr:cNvPr id="229" name="Check Box 33" hidden="1">
            <a:extLst>
              <a:ext uri="{63B3BB69-23CF-44E3-9099-C40C66FF867C}">
                <a14:compatExt xmlns:a14="http://schemas.microsoft.com/office/drawing/2010/main" spid="_x0000_s10273"/>
              </a:ext>
              <a:ext uri="{FF2B5EF4-FFF2-40B4-BE49-F238E27FC236}">
                <a16:creationId xmlns:a16="http://schemas.microsoft.com/office/drawing/2014/main" id="{FFCD1EE1-9C09-46E2-8AA0-45B46CC2424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30" name="Check Box 34" hidden="1">
            <a:extLst>
              <a:ext uri="{63B3BB69-23CF-44E3-9099-C40C66FF867C}">
                <a14:compatExt xmlns:a14="http://schemas.microsoft.com/office/drawing/2010/main" spid="_x0000_s10274"/>
              </a:ext>
              <a:ext uri="{FF2B5EF4-FFF2-40B4-BE49-F238E27FC236}">
                <a16:creationId xmlns:a16="http://schemas.microsoft.com/office/drawing/2014/main" id="{1BE83ACB-6AFA-479B-81FA-CF21D3A8F13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40</xdr:row>
      <xdr:rowOff>0</xdr:rowOff>
    </xdr:from>
    <xdr:to>
      <xdr:col>5</xdr:col>
      <xdr:colOff>0</xdr:colOff>
      <xdr:row>41</xdr:row>
      <xdr:rowOff>28575</xdr:rowOff>
    </xdr:to>
    <xdr:grpSp>
      <xdr:nvGrpSpPr>
        <xdr:cNvPr id="231" name="Group 51">
          <a:extLst>
            <a:ext uri="{FF2B5EF4-FFF2-40B4-BE49-F238E27FC236}">
              <a16:creationId xmlns:a16="http://schemas.microsoft.com/office/drawing/2014/main" id="{27DB1F9B-1EC3-4E74-90B7-C049F437A967}"/>
            </a:ext>
          </a:extLst>
        </xdr:cNvPr>
        <xdr:cNvGrpSpPr/>
      </xdr:nvGrpSpPr>
      <xdr:grpSpPr>
        <a:xfrm>
          <a:off x="4993821" y="41624250"/>
          <a:ext cx="2149929" cy="464004"/>
          <a:chOff x="3057525" y="5286375"/>
          <a:chExt cx="1066800" cy="219075"/>
        </a:xfrm>
      </xdr:grpSpPr>
      <xdr:sp macro="" textlink="">
        <xdr:nvSpPr>
          <xdr:cNvPr id="232" name="Check Box 35" hidden="1">
            <a:extLst>
              <a:ext uri="{63B3BB69-23CF-44E3-9099-C40C66FF867C}">
                <a14:compatExt xmlns:a14="http://schemas.microsoft.com/office/drawing/2010/main" spid="_x0000_s10275"/>
              </a:ext>
              <a:ext uri="{FF2B5EF4-FFF2-40B4-BE49-F238E27FC236}">
                <a16:creationId xmlns:a16="http://schemas.microsoft.com/office/drawing/2014/main" id="{B26F66A6-92DD-441B-8CEB-6EB09C95C22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33" name="Check Box 36" hidden="1">
            <a:extLst>
              <a:ext uri="{63B3BB69-23CF-44E3-9099-C40C66FF867C}">
                <a14:compatExt xmlns:a14="http://schemas.microsoft.com/office/drawing/2010/main" spid="_x0000_s10276"/>
              </a:ext>
              <a:ext uri="{FF2B5EF4-FFF2-40B4-BE49-F238E27FC236}">
                <a16:creationId xmlns:a16="http://schemas.microsoft.com/office/drawing/2014/main" id="{0AB96974-C307-4AD3-805B-F17B94CDCDD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39</xdr:row>
      <xdr:rowOff>0</xdr:rowOff>
    </xdr:from>
    <xdr:to>
      <xdr:col>5</xdr:col>
      <xdr:colOff>0</xdr:colOff>
      <xdr:row>40</xdr:row>
      <xdr:rowOff>28575</xdr:rowOff>
    </xdr:to>
    <xdr:grpSp>
      <xdr:nvGrpSpPr>
        <xdr:cNvPr id="234" name="Group 54">
          <a:extLst>
            <a:ext uri="{FF2B5EF4-FFF2-40B4-BE49-F238E27FC236}">
              <a16:creationId xmlns:a16="http://schemas.microsoft.com/office/drawing/2014/main" id="{3A9C25F4-7F59-4A7F-93D9-EF9A32750BB1}"/>
            </a:ext>
          </a:extLst>
        </xdr:cNvPr>
        <xdr:cNvGrpSpPr/>
      </xdr:nvGrpSpPr>
      <xdr:grpSpPr>
        <a:xfrm>
          <a:off x="4993821" y="41148000"/>
          <a:ext cx="2149929" cy="504825"/>
          <a:chOff x="3057525" y="5286375"/>
          <a:chExt cx="1066800" cy="219075"/>
        </a:xfrm>
      </xdr:grpSpPr>
      <xdr:sp macro="" textlink="">
        <xdr:nvSpPr>
          <xdr:cNvPr id="235" name="Check Box 37" hidden="1">
            <a:extLst>
              <a:ext uri="{63B3BB69-23CF-44E3-9099-C40C66FF867C}">
                <a14:compatExt xmlns:a14="http://schemas.microsoft.com/office/drawing/2010/main" spid="_x0000_s10277"/>
              </a:ext>
              <a:ext uri="{FF2B5EF4-FFF2-40B4-BE49-F238E27FC236}">
                <a16:creationId xmlns:a16="http://schemas.microsoft.com/office/drawing/2014/main" id="{0F0C1582-62A0-41F6-B212-19B840DCC87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36" name="Check Box 38" hidden="1">
            <a:extLst>
              <a:ext uri="{63B3BB69-23CF-44E3-9099-C40C66FF867C}">
                <a14:compatExt xmlns:a14="http://schemas.microsoft.com/office/drawing/2010/main" spid="_x0000_s10278"/>
              </a:ext>
              <a:ext uri="{FF2B5EF4-FFF2-40B4-BE49-F238E27FC236}">
                <a16:creationId xmlns:a16="http://schemas.microsoft.com/office/drawing/2014/main" id="{45FDAFDA-C6E7-49C2-B3B3-9FACF1454B8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37</xdr:row>
      <xdr:rowOff>0</xdr:rowOff>
    </xdr:from>
    <xdr:to>
      <xdr:col>5</xdr:col>
      <xdr:colOff>0</xdr:colOff>
      <xdr:row>39</xdr:row>
      <xdr:rowOff>28575</xdr:rowOff>
    </xdr:to>
    <xdr:grpSp>
      <xdr:nvGrpSpPr>
        <xdr:cNvPr id="237" name="Group 57">
          <a:extLst>
            <a:ext uri="{FF2B5EF4-FFF2-40B4-BE49-F238E27FC236}">
              <a16:creationId xmlns:a16="http://schemas.microsoft.com/office/drawing/2014/main" id="{D3377414-B269-4441-B6D2-463AE55BBDC0}"/>
            </a:ext>
          </a:extLst>
        </xdr:cNvPr>
        <xdr:cNvGrpSpPr/>
      </xdr:nvGrpSpPr>
      <xdr:grpSpPr>
        <a:xfrm>
          <a:off x="4993821" y="38385750"/>
          <a:ext cx="2149929" cy="2790825"/>
          <a:chOff x="3057525" y="5286375"/>
          <a:chExt cx="1066800" cy="219075"/>
        </a:xfrm>
      </xdr:grpSpPr>
      <xdr:sp macro="" textlink="">
        <xdr:nvSpPr>
          <xdr:cNvPr id="238" name="Check Box 39" hidden="1">
            <a:extLst>
              <a:ext uri="{63B3BB69-23CF-44E3-9099-C40C66FF867C}">
                <a14:compatExt xmlns:a14="http://schemas.microsoft.com/office/drawing/2010/main" spid="_x0000_s10279"/>
              </a:ext>
              <a:ext uri="{FF2B5EF4-FFF2-40B4-BE49-F238E27FC236}">
                <a16:creationId xmlns:a16="http://schemas.microsoft.com/office/drawing/2014/main" id="{6CA98AA6-D30E-495F-8CE7-3BB7AD73F37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39" name="Check Box 40" hidden="1">
            <a:extLst>
              <a:ext uri="{63B3BB69-23CF-44E3-9099-C40C66FF867C}">
                <a14:compatExt xmlns:a14="http://schemas.microsoft.com/office/drawing/2010/main" spid="_x0000_s10280"/>
              </a:ext>
              <a:ext uri="{FF2B5EF4-FFF2-40B4-BE49-F238E27FC236}">
                <a16:creationId xmlns:a16="http://schemas.microsoft.com/office/drawing/2014/main" id="{0F92765D-77E4-43CD-926E-96837C63DA4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36</xdr:row>
      <xdr:rowOff>0</xdr:rowOff>
    </xdr:from>
    <xdr:to>
      <xdr:col>5</xdr:col>
      <xdr:colOff>0</xdr:colOff>
      <xdr:row>37</xdr:row>
      <xdr:rowOff>0</xdr:rowOff>
    </xdr:to>
    <xdr:grpSp>
      <xdr:nvGrpSpPr>
        <xdr:cNvPr id="240" name="Group 60">
          <a:extLst>
            <a:ext uri="{FF2B5EF4-FFF2-40B4-BE49-F238E27FC236}">
              <a16:creationId xmlns:a16="http://schemas.microsoft.com/office/drawing/2014/main" id="{BC7DA9EA-A790-4145-9C52-8A85C979E4CC}"/>
            </a:ext>
          </a:extLst>
        </xdr:cNvPr>
        <xdr:cNvGrpSpPr/>
      </xdr:nvGrpSpPr>
      <xdr:grpSpPr>
        <a:xfrm>
          <a:off x="4993821" y="38018357"/>
          <a:ext cx="2149929" cy="367393"/>
          <a:chOff x="3057525" y="5286375"/>
          <a:chExt cx="1066800" cy="219075"/>
        </a:xfrm>
      </xdr:grpSpPr>
      <xdr:sp macro="" textlink="">
        <xdr:nvSpPr>
          <xdr:cNvPr id="241" name="Check Box 41" hidden="1">
            <a:extLst>
              <a:ext uri="{63B3BB69-23CF-44E3-9099-C40C66FF867C}">
                <a14:compatExt xmlns:a14="http://schemas.microsoft.com/office/drawing/2010/main" spid="_x0000_s10281"/>
              </a:ext>
              <a:ext uri="{FF2B5EF4-FFF2-40B4-BE49-F238E27FC236}">
                <a16:creationId xmlns:a16="http://schemas.microsoft.com/office/drawing/2014/main" id="{360AD103-2F3C-43F9-BEC1-72D7EB56BDF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42" name="Check Box 42" hidden="1">
            <a:extLst>
              <a:ext uri="{63B3BB69-23CF-44E3-9099-C40C66FF867C}">
                <a14:compatExt xmlns:a14="http://schemas.microsoft.com/office/drawing/2010/main" spid="_x0000_s10282"/>
              </a:ext>
              <a:ext uri="{FF2B5EF4-FFF2-40B4-BE49-F238E27FC236}">
                <a16:creationId xmlns:a16="http://schemas.microsoft.com/office/drawing/2014/main" id="{7BF567A2-4D38-404C-AB2B-FEA9932E5DD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35</xdr:row>
      <xdr:rowOff>0</xdr:rowOff>
    </xdr:from>
    <xdr:to>
      <xdr:col>5</xdr:col>
      <xdr:colOff>0</xdr:colOff>
      <xdr:row>36</xdr:row>
      <xdr:rowOff>28575</xdr:rowOff>
    </xdr:to>
    <xdr:grpSp>
      <xdr:nvGrpSpPr>
        <xdr:cNvPr id="243" name="Group 63">
          <a:extLst>
            <a:ext uri="{FF2B5EF4-FFF2-40B4-BE49-F238E27FC236}">
              <a16:creationId xmlns:a16="http://schemas.microsoft.com/office/drawing/2014/main" id="{98D35941-ED48-4FC1-9E2C-C0365A564798}"/>
            </a:ext>
          </a:extLst>
        </xdr:cNvPr>
        <xdr:cNvGrpSpPr/>
      </xdr:nvGrpSpPr>
      <xdr:grpSpPr>
        <a:xfrm>
          <a:off x="4993821" y="37460464"/>
          <a:ext cx="2149929" cy="586468"/>
          <a:chOff x="3057525" y="5286375"/>
          <a:chExt cx="1066800" cy="219075"/>
        </a:xfrm>
      </xdr:grpSpPr>
      <xdr:sp macro="" textlink="">
        <xdr:nvSpPr>
          <xdr:cNvPr id="244" name="Check Box 43" hidden="1">
            <a:extLst>
              <a:ext uri="{63B3BB69-23CF-44E3-9099-C40C66FF867C}">
                <a14:compatExt xmlns:a14="http://schemas.microsoft.com/office/drawing/2010/main" spid="_x0000_s10283"/>
              </a:ext>
              <a:ext uri="{FF2B5EF4-FFF2-40B4-BE49-F238E27FC236}">
                <a16:creationId xmlns:a16="http://schemas.microsoft.com/office/drawing/2014/main" id="{01045E19-BABC-4584-879B-03396851AD0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45" name="Check Box 44" hidden="1">
            <a:extLst>
              <a:ext uri="{63B3BB69-23CF-44E3-9099-C40C66FF867C}">
                <a14:compatExt xmlns:a14="http://schemas.microsoft.com/office/drawing/2010/main" spid="_x0000_s10284"/>
              </a:ext>
              <a:ext uri="{FF2B5EF4-FFF2-40B4-BE49-F238E27FC236}">
                <a16:creationId xmlns:a16="http://schemas.microsoft.com/office/drawing/2014/main" id="{B15CF794-BB7E-490E-8D7B-18A48D7931F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246" name="Group 66">
          <a:extLst>
            <a:ext uri="{FF2B5EF4-FFF2-40B4-BE49-F238E27FC236}">
              <a16:creationId xmlns:a16="http://schemas.microsoft.com/office/drawing/2014/main" id="{7C09DB8D-2F6E-43CB-B118-749A03A1D1E9}"/>
            </a:ext>
          </a:extLst>
        </xdr:cNvPr>
        <xdr:cNvGrpSpPr/>
      </xdr:nvGrpSpPr>
      <xdr:grpSpPr>
        <a:xfrm>
          <a:off x="4993821" y="33759321"/>
          <a:ext cx="2149929" cy="3729718"/>
          <a:chOff x="3057525" y="5286375"/>
          <a:chExt cx="1066800" cy="219075"/>
        </a:xfrm>
      </xdr:grpSpPr>
      <xdr:sp macro="" textlink="">
        <xdr:nvSpPr>
          <xdr:cNvPr id="247" name="Check Box 45" hidden="1">
            <a:extLst>
              <a:ext uri="{63B3BB69-23CF-44E3-9099-C40C66FF867C}">
                <a14:compatExt xmlns:a14="http://schemas.microsoft.com/office/drawing/2010/main" spid="_x0000_s10285"/>
              </a:ext>
              <a:ext uri="{FF2B5EF4-FFF2-40B4-BE49-F238E27FC236}">
                <a16:creationId xmlns:a16="http://schemas.microsoft.com/office/drawing/2014/main" id="{9F2697BF-1F13-436C-9328-BE24ECA3487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48" name="Check Box 46" hidden="1">
            <a:extLst>
              <a:ext uri="{63B3BB69-23CF-44E3-9099-C40C66FF867C}">
                <a14:compatExt xmlns:a14="http://schemas.microsoft.com/office/drawing/2010/main" spid="_x0000_s10286"/>
              </a:ext>
              <a:ext uri="{FF2B5EF4-FFF2-40B4-BE49-F238E27FC236}">
                <a16:creationId xmlns:a16="http://schemas.microsoft.com/office/drawing/2014/main" id="{592A2CD5-DA75-4400-9991-061210411EA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249" name="Group 69">
          <a:extLst>
            <a:ext uri="{FF2B5EF4-FFF2-40B4-BE49-F238E27FC236}">
              <a16:creationId xmlns:a16="http://schemas.microsoft.com/office/drawing/2014/main" id="{691BF7D2-C373-483F-BEFD-62DF619F4FE2}"/>
            </a:ext>
          </a:extLst>
        </xdr:cNvPr>
        <xdr:cNvGrpSpPr/>
      </xdr:nvGrpSpPr>
      <xdr:grpSpPr>
        <a:xfrm>
          <a:off x="4993821" y="31282821"/>
          <a:ext cx="2149929" cy="2505075"/>
          <a:chOff x="3057525" y="5286375"/>
          <a:chExt cx="1066800" cy="219075"/>
        </a:xfrm>
      </xdr:grpSpPr>
      <xdr:sp macro="" textlink="">
        <xdr:nvSpPr>
          <xdr:cNvPr id="250" name="Check Box 47" hidden="1">
            <a:extLst>
              <a:ext uri="{63B3BB69-23CF-44E3-9099-C40C66FF867C}">
                <a14:compatExt xmlns:a14="http://schemas.microsoft.com/office/drawing/2010/main" spid="_x0000_s10287"/>
              </a:ext>
              <a:ext uri="{FF2B5EF4-FFF2-40B4-BE49-F238E27FC236}">
                <a16:creationId xmlns:a16="http://schemas.microsoft.com/office/drawing/2014/main" id="{2F389DE9-1C7F-4F58-BCE7-69720189903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51" name="Check Box 48" hidden="1">
            <a:extLst>
              <a:ext uri="{63B3BB69-23CF-44E3-9099-C40C66FF867C}">
                <a14:compatExt xmlns:a14="http://schemas.microsoft.com/office/drawing/2010/main" spid="_x0000_s10288"/>
              </a:ext>
              <a:ext uri="{FF2B5EF4-FFF2-40B4-BE49-F238E27FC236}">
                <a16:creationId xmlns:a16="http://schemas.microsoft.com/office/drawing/2014/main" id="{9E5979E4-558B-4029-BE3B-E0BBFD5B2CD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28575</xdr:rowOff>
    </xdr:to>
    <xdr:grpSp>
      <xdr:nvGrpSpPr>
        <xdr:cNvPr id="252" name="Group 72">
          <a:extLst>
            <a:ext uri="{FF2B5EF4-FFF2-40B4-BE49-F238E27FC236}">
              <a16:creationId xmlns:a16="http://schemas.microsoft.com/office/drawing/2014/main" id="{4632715A-D0EB-480A-95DD-F3ED1612E29F}"/>
            </a:ext>
          </a:extLst>
        </xdr:cNvPr>
        <xdr:cNvGrpSpPr/>
      </xdr:nvGrpSpPr>
      <xdr:grpSpPr>
        <a:xfrm>
          <a:off x="4993821" y="30874607"/>
          <a:ext cx="2149929" cy="436789"/>
          <a:chOff x="3057525" y="5286375"/>
          <a:chExt cx="1066800" cy="219075"/>
        </a:xfrm>
      </xdr:grpSpPr>
      <xdr:sp macro="" textlink="">
        <xdr:nvSpPr>
          <xdr:cNvPr id="253" name="Check Box 49" hidden="1">
            <a:extLst>
              <a:ext uri="{63B3BB69-23CF-44E3-9099-C40C66FF867C}">
                <a14:compatExt xmlns:a14="http://schemas.microsoft.com/office/drawing/2010/main" spid="_x0000_s10289"/>
              </a:ext>
              <a:ext uri="{FF2B5EF4-FFF2-40B4-BE49-F238E27FC236}">
                <a16:creationId xmlns:a16="http://schemas.microsoft.com/office/drawing/2014/main" id="{66DDAC41-D762-429C-845F-11DFAB67827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54" name="Check Box 50" hidden="1">
            <a:extLst>
              <a:ext uri="{63B3BB69-23CF-44E3-9099-C40C66FF867C}">
                <a14:compatExt xmlns:a14="http://schemas.microsoft.com/office/drawing/2010/main" spid="_x0000_s10290"/>
              </a:ext>
              <a:ext uri="{FF2B5EF4-FFF2-40B4-BE49-F238E27FC236}">
                <a16:creationId xmlns:a16="http://schemas.microsoft.com/office/drawing/2014/main" id="{1BF60BEE-3E8C-4913-ABB4-44ECF617B24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28</xdr:row>
      <xdr:rowOff>0</xdr:rowOff>
    </xdr:from>
    <xdr:to>
      <xdr:col>5</xdr:col>
      <xdr:colOff>0</xdr:colOff>
      <xdr:row>32</xdr:row>
      <xdr:rowOff>28575</xdr:rowOff>
    </xdr:to>
    <xdr:grpSp>
      <xdr:nvGrpSpPr>
        <xdr:cNvPr id="255" name="Group 75">
          <a:extLst>
            <a:ext uri="{FF2B5EF4-FFF2-40B4-BE49-F238E27FC236}">
              <a16:creationId xmlns:a16="http://schemas.microsoft.com/office/drawing/2014/main" id="{BD0DA8FC-62A6-4531-88F4-EBFA486E7379}"/>
            </a:ext>
          </a:extLst>
        </xdr:cNvPr>
        <xdr:cNvGrpSpPr/>
      </xdr:nvGrpSpPr>
      <xdr:grpSpPr>
        <a:xfrm>
          <a:off x="4993821" y="26248179"/>
          <a:ext cx="2149929" cy="4655003"/>
          <a:chOff x="3057525" y="5286375"/>
          <a:chExt cx="1066800" cy="219075"/>
        </a:xfrm>
      </xdr:grpSpPr>
      <xdr:sp macro="" textlink="">
        <xdr:nvSpPr>
          <xdr:cNvPr id="256" name="Check Box 51" hidden="1">
            <a:extLst>
              <a:ext uri="{63B3BB69-23CF-44E3-9099-C40C66FF867C}">
                <a14:compatExt xmlns:a14="http://schemas.microsoft.com/office/drawing/2010/main" spid="_x0000_s10291"/>
              </a:ext>
              <a:ext uri="{FF2B5EF4-FFF2-40B4-BE49-F238E27FC236}">
                <a16:creationId xmlns:a16="http://schemas.microsoft.com/office/drawing/2014/main" id="{97603E2E-1AF4-4F66-9606-319CF347CC8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57" name="Check Box 52" hidden="1">
            <a:extLst>
              <a:ext uri="{63B3BB69-23CF-44E3-9099-C40C66FF867C}">
                <a14:compatExt xmlns:a14="http://schemas.microsoft.com/office/drawing/2010/main" spid="_x0000_s10292"/>
              </a:ext>
              <a:ext uri="{FF2B5EF4-FFF2-40B4-BE49-F238E27FC236}">
                <a16:creationId xmlns:a16="http://schemas.microsoft.com/office/drawing/2014/main" id="{79149E37-B374-47EF-B3DD-C6521D2BBCFE}"/>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27</xdr:row>
      <xdr:rowOff>0</xdr:rowOff>
    </xdr:from>
    <xdr:to>
      <xdr:col>5</xdr:col>
      <xdr:colOff>0</xdr:colOff>
      <xdr:row>28</xdr:row>
      <xdr:rowOff>28575</xdr:rowOff>
    </xdr:to>
    <xdr:grpSp>
      <xdr:nvGrpSpPr>
        <xdr:cNvPr id="258" name="Group 78">
          <a:extLst>
            <a:ext uri="{FF2B5EF4-FFF2-40B4-BE49-F238E27FC236}">
              <a16:creationId xmlns:a16="http://schemas.microsoft.com/office/drawing/2014/main" id="{A2C2151A-010A-40F0-9925-1461CAB564F3}"/>
            </a:ext>
          </a:extLst>
        </xdr:cNvPr>
        <xdr:cNvGrpSpPr/>
      </xdr:nvGrpSpPr>
      <xdr:grpSpPr>
        <a:xfrm>
          <a:off x="4993821" y="24030214"/>
          <a:ext cx="2149929" cy="2246540"/>
          <a:chOff x="3057525" y="5286375"/>
          <a:chExt cx="1066800" cy="219075"/>
        </a:xfrm>
      </xdr:grpSpPr>
      <xdr:sp macro="" textlink="">
        <xdr:nvSpPr>
          <xdr:cNvPr id="259" name="Check Box 53" hidden="1">
            <a:extLst>
              <a:ext uri="{63B3BB69-23CF-44E3-9099-C40C66FF867C}">
                <a14:compatExt xmlns:a14="http://schemas.microsoft.com/office/drawing/2010/main" spid="_x0000_s10293"/>
              </a:ext>
              <a:ext uri="{FF2B5EF4-FFF2-40B4-BE49-F238E27FC236}">
                <a16:creationId xmlns:a16="http://schemas.microsoft.com/office/drawing/2014/main" id="{4B965D8B-C58F-4262-AACA-6EEEE405E8E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60" name="Check Box 54" hidden="1">
            <a:extLst>
              <a:ext uri="{63B3BB69-23CF-44E3-9099-C40C66FF867C}">
                <a14:compatExt xmlns:a14="http://schemas.microsoft.com/office/drawing/2010/main" spid="_x0000_s10294"/>
              </a:ext>
              <a:ext uri="{FF2B5EF4-FFF2-40B4-BE49-F238E27FC236}">
                <a16:creationId xmlns:a16="http://schemas.microsoft.com/office/drawing/2014/main" id="{3ACE0FD7-3D82-442C-BCDB-A844B9EBDF1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24</xdr:row>
      <xdr:rowOff>0</xdr:rowOff>
    </xdr:from>
    <xdr:to>
      <xdr:col>5</xdr:col>
      <xdr:colOff>0</xdr:colOff>
      <xdr:row>25</xdr:row>
      <xdr:rowOff>0</xdr:rowOff>
    </xdr:to>
    <xdr:grpSp>
      <xdr:nvGrpSpPr>
        <xdr:cNvPr id="261" name="Group 81">
          <a:extLst>
            <a:ext uri="{FF2B5EF4-FFF2-40B4-BE49-F238E27FC236}">
              <a16:creationId xmlns:a16="http://schemas.microsoft.com/office/drawing/2014/main" id="{727C9E11-0F41-476D-A8E2-2DB528B94F1D}"/>
            </a:ext>
          </a:extLst>
        </xdr:cNvPr>
        <xdr:cNvGrpSpPr/>
      </xdr:nvGrpSpPr>
      <xdr:grpSpPr>
        <a:xfrm>
          <a:off x="4993821" y="19635107"/>
          <a:ext cx="2149929" cy="3306536"/>
          <a:chOff x="3057525" y="5286375"/>
          <a:chExt cx="1066800" cy="219075"/>
        </a:xfrm>
      </xdr:grpSpPr>
      <xdr:sp macro="" textlink="">
        <xdr:nvSpPr>
          <xdr:cNvPr id="262" name="Check Box 55" hidden="1">
            <a:extLst>
              <a:ext uri="{63B3BB69-23CF-44E3-9099-C40C66FF867C}">
                <a14:compatExt xmlns:a14="http://schemas.microsoft.com/office/drawing/2010/main" spid="_x0000_s10295"/>
              </a:ext>
              <a:ext uri="{FF2B5EF4-FFF2-40B4-BE49-F238E27FC236}">
                <a16:creationId xmlns:a16="http://schemas.microsoft.com/office/drawing/2014/main" id="{56D4ADE0-9E13-406E-A40C-3CFF33810B5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63" name="Check Box 56" hidden="1">
            <a:extLst>
              <a:ext uri="{63B3BB69-23CF-44E3-9099-C40C66FF867C}">
                <a14:compatExt xmlns:a14="http://schemas.microsoft.com/office/drawing/2010/main" spid="_x0000_s10296"/>
              </a:ext>
              <a:ext uri="{FF2B5EF4-FFF2-40B4-BE49-F238E27FC236}">
                <a16:creationId xmlns:a16="http://schemas.microsoft.com/office/drawing/2014/main" id="{F82BFE73-5F54-4966-8105-391B2B55FED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264" name="Group 84">
          <a:extLst>
            <a:ext uri="{FF2B5EF4-FFF2-40B4-BE49-F238E27FC236}">
              <a16:creationId xmlns:a16="http://schemas.microsoft.com/office/drawing/2014/main" id="{7F524F7A-E0D8-4059-AD8B-B1ED22127FCE}"/>
            </a:ext>
          </a:extLst>
        </xdr:cNvPr>
        <xdr:cNvGrpSpPr/>
      </xdr:nvGrpSpPr>
      <xdr:grpSpPr>
        <a:xfrm>
          <a:off x="4993821" y="10545536"/>
          <a:ext cx="2149929" cy="4872718"/>
          <a:chOff x="3057525" y="5286375"/>
          <a:chExt cx="1066800" cy="219075"/>
        </a:xfrm>
      </xdr:grpSpPr>
      <xdr:sp macro="" textlink="">
        <xdr:nvSpPr>
          <xdr:cNvPr id="265" name="Check Box 57" hidden="1">
            <a:extLst>
              <a:ext uri="{63B3BB69-23CF-44E3-9099-C40C66FF867C}">
                <a14:compatExt xmlns:a14="http://schemas.microsoft.com/office/drawing/2010/main" spid="_x0000_s10297"/>
              </a:ext>
              <a:ext uri="{FF2B5EF4-FFF2-40B4-BE49-F238E27FC236}">
                <a16:creationId xmlns:a16="http://schemas.microsoft.com/office/drawing/2014/main" id="{5F8F9B7A-F914-4B0C-8BDA-0EEA9A26E5D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66" name="Check Box 58" hidden="1">
            <a:extLst>
              <a:ext uri="{63B3BB69-23CF-44E3-9099-C40C66FF867C}">
                <a14:compatExt xmlns:a14="http://schemas.microsoft.com/office/drawing/2010/main" spid="_x0000_s10298"/>
              </a:ext>
              <a:ext uri="{FF2B5EF4-FFF2-40B4-BE49-F238E27FC236}">
                <a16:creationId xmlns:a16="http://schemas.microsoft.com/office/drawing/2014/main" id="{6BFC3950-3AF4-4159-9CF7-41C94B2EFDA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267" name="Group 87">
          <a:extLst>
            <a:ext uri="{FF2B5EF4-FFF2-40B4-BE49-F238E27FC236}">
              <a16:creationId xmlns:a16="http://schemas.microsoft.com/office/drawing/2014/main" id="{5C25B5FE-5EB2-4CC9-B728-252075E66C50}"/>
            </a:ext>
          </a:extLst>
        </xdr:cNvPr>
        <xdr:cNvGrpSpPr/>
      </xdr:nvGrpSpPr>
      <xdr:grpSpPr>
        <a:xfrm>
          <a:off x="4993821" y="15389679"/>
          <a:ext cx="2149929" cy="4274003"/>
          <a:chOff x="3057525" y="5286375"/>
          <a:chExt cx="1066800" cy="219075"/>
        </a:xfrm>
      </xdr:grpSpPr>
      <xdr:sp macro="" textlink="">
        <xdr:nvSpPr>
          <xdr:cNvPr id="268" name="Check Box 59" hidden="1">
            <a:extLst>
              <a:ext uri="{63B3BB69-23CF-44E3-9099-C40C66FF867C}">
                <a14:compatExt xmlns:a14="http://schemas.microsoft.com/office/drawing/2010/main" spid="_x0000_s10299"/>
              </a:ext>
              <a:ext uri="{FF2B5EF4-FFF2-40B4-BE49-F238E27FC236}">
                <a16:creationId xmlns:a16="http://schemas.microsoft.com/office/drawing/2014/main" id="{BF269C28-882C-43BC-86AC-23AE706B38B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69" name="Check Box 60" hidden="1">
            <a:extLst>
              <a:ext uri="{63B3BB69-23CF-44E3-9099-C40C66FF867C}">
                <a14:compatExt xmlns:a14="http://schemas.microsoft.com/office/drawing/2010/main" spid="_x0000_s10300"/>
              </a:ext>
              <a:ext uri="{FF2B5EF4-FFF2-40B4-BE49-F238E27FC236}">
                <a16:creationId xmlns:a16="http://schemas.microsoft.com/office/drawing/2014/main" id="{F556150C-4102-4984-9422-6BCCDD95421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10</xdr:row>
      <xdr:rowOff>0</xdr:rowOff>
    </xdr:from>
    <xdr:to>
      <xdr:col>4</xdr:col>
      <xdr:colOff>0</xdr:colOff>
      <xdr:row>12</xdr:row>
      <xdr:rowOff>28575</xdr:rowOff>
    </xdr:to>
    <xdr:grpSp>
      <xdr:nvGrpSpPr>
        <xdr:cNvPr id="270" name="Group 90">
          <a:extLst>
            <a:ext uri="{FF2B5EF4-FFF2-40B4-BE49-F238E27FC236}">
              <a16:creationId xmlns:a16="http://schemas.microsoft.com/office/drawing/2014/main" id="{EDC01DDD-8AA2-4AE2-AD57-C6AA61F7A34C}"/>
            </a:ext>
          </a:extLst>
        </xdr:cNvPr>
        <xdr:cNvGrpSpPr/>
      </xdr:nvGrpSpPr>
      <xdr:grpSpPr>
        <a:xfrm>
          <a:off x="3252107" y="3946071"/>
          <a:ext cx="1741714" cy="3512004"/>
          <a:chOff x="3057525" y="5286375"/>
          <a:chExt cx="1066800" cy="219075"/>
        </a:xfrm>
      </xdr:grpSpPr>
      <xdr:sp macro="" textlink="">
        <xdr:nvSpPr>
          <xdr:cNvPr id="271" name="Check Box 61" hidden="1">
            <a:extLst>
              <a:ext uri="{63B3BB69-23CF-44E3-9099-C40C66FF867C}">
                <a14:compatExt xmlns:a14="http://schemas.microsoft.com/office/drawing/2010/main" spid="_x0000_s10301"/>
              </a:ext>
              <a:ext uri="{FF2B5EF4-FFF2-40B4-BE49-F238E27FC236}">
                <a16:creationId xmlns:a16="http://schemas.microsoft.com/office/drawing/2014/main" id="{79A2B828-0B9C-4F84-8C2C-E565ED236C2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72" name="Check Box 62" hidden="1">
            <a:extLst>
              <a:ext uri="{63B3BB69-23CF-44E3-9099-C40C66FF867C}">
                <a14:compatExt xmlns:a14="http://schemas.microsoft.com/office/drawing/2010/main" spid="_x0000_s10302"/>
              </a:ext>
              <a:ext uri="{FF2B5EF4-FFF2-40B4-BE49-F238E27FC236}">
                <a16:creationId xmlns:a16="http://schemas.microsoft.com/office/drawing/2014/main" id="{E4037DFE-22C2-41A6-AEEC-C0C404C7E8FE}"/>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68</xdr:row>
      <xdr:rowOff>0</xdr:rowOff>
    </xdr:from>
    <xdr:to>
      <xdr:col>3</xdr:col>
      <xdr:colOff>617054</xdr:colOff>
      <xdr:row>69</xdr:row>
      <xdr:rowOff>0</xdr:rowOff>
    </xdr:to>
    <xdr:grpSp>
      <xdr:nvGrpSpPr>
        <xdr:cNvPr id="273" name="Group 93">
          <a:extLst>
            <a:ext uri="{FF2B5EF4-FFF2-40B4-BE49-F238E27FC236}">
              <a16:creationId xmlns:a16="http://schemas.microsoft.com/office/drawing/2014/main" id="{70AFE567-BFC3-4C24-9F99-B8FD4C9D37CD}"/>
            </a:ext>
          </a:extLst>
        </xdr:cNvPr>
        <xdr:cNvGrpSpPr/>
      </xdr:nvGrpSpPr>
      <xdr:grpSpPr>
        <a:xfrm>
          <a:off x="3252107" y="51639107"/>
          <a:ext cx="617054" cy="625929"/>
          <a:chOff x="3048000" y="14817587"/>
          <a:chExt cx="1855304" cy="219075"/>
        </a:xfrm>
      </xdr:grpSpPr>
      <xdr:sp macro="" textlink="">
        <xdr:nvSpPr>
          <xdr:cNvPr id="274" name="Check Box 126" hidden="1">
            <a:extLst>
              <a:ext uri="{63B3BB69-23CF-44E3-9099-C40C66FF867C}">
                <a14:compatExt xmlns:a14="http://schemas.microsoft.com/office/drawing/2010/main" spid="_x0000_s12414"/>
              </a:ext>
              <a:ext uri="{FF2B5EF4-FFF2-40B4-BE49-F238E27FC236}">
                <a16:creationId xmlns:a16="http://schemas.microsoft.com/office/drawing/2014/main" id="{6AFF7ED1-E42A-46E9-A1B9-A4802083B3B4}"/>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75" name="Check Box 127" hidden="1">
            <a:extLst>
              <a:ext uri="{63B3BB69-23CF-44E3-9099-C40C66FF867C}">
                <a14:compatExt xmlns:a14="http://schemas.microsoft.com/office/drawing/2010/main" spid="_x0000_s12415"/>
              </a:ext>
              <a:ext uri="{FF2B5EF4-FFF2-40B4-BE49-F238E27FC236}">
                <a16:creationId xmlns:a16="http://schemas.microsoft.com/office/drawing/2014/main" id="{3D1B442F-C1AC-40B1-87C1-4722E4AB3874}"/>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76" name="Check Box 128" hidden="1">
            <a:extLst>
              <a:ext uri="{63B3BB69-23CF-44E3-9099-C40C66FF867C}">
                <a14:compatExt xmlns:a14="http://schemas.microsoft.com/office/drawing/2010/main" spid="_x0000_s12416"/>
              </a:ext>
              <a:ext uri="{FF2B5EF4-FFF2-40B4-BE49-F238E27FC236}">
                <a16:creationId xmlns:a16="http://schemas.microsoft.com/office/drawing/2014/main" id="{550E6AEF-E48A-4DE1-97DF-A9E2E78BB19F}"/>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xdr:twoCellAnchor>
    <xdr:from>
      <xdr:col>4</xdr:col>
      <xdr:colOff>0</xdr:colOff>
      <xdr:row>53</xdr:row>
      <xdr:rowOff>0</xdr:rowOff>
    </xdr:from>
    <xdr:to>
      <xdr:col>5</xdr:col>
      <xdr:colOff>0</xdr:colOff>
      <xdr:row>54</xdr:row>
      <xdr:rowOff>0</xdr:rowOff>
    </xdr:to>
    <xdr:grpSp>
      <xdr:nvGrpSpPr>
        <xdr:cNvPr id="277" name="Group 97">
          <a:extLst>
            <a:ext uri="{FF2B5EF4-FFF2-40B4-BE49-F238E27FC236}">
              <a16:creationId xmlns:a16="http://schemas.microsoft.com/office/drawing/2014/main" id="{095BACB7-27DF-4ED0-A306-F6FD21FF9848}"/>
            </a:ext>
          </a:extLst>
        </xdr:cNvPr>
        <xdr:cNvGrpSpPr/>
      </xdr:nvGrpSpPr>
      <xdr:grpSpPr>
        <a:xfrm>
          <a:off x="4993821" y="46264286"/>
          <a:ext cx="2149929" cy="503464"/>
          <a:chOff x="3057525" y="5286375"/>
          <a:chExt cx="1066800" cy="219075"/>
        </a:xfrm>
      </xdr:grpSpPr>
      <xdr:sp macro="" textlink="">
        <xdr:nvSpPr>
          <xdr:cNvPr id="278" name="Check Box 63" hidden="1">
            <a:extLst>
              <a:ext uri="{63B3BB69-23CF-44E3-9099-C40C66FF867C}">
                <a14:compatExt xmlns:a14="http://schemas.microsoft.com/office/drawing/2010/main" spid="_x0000_s10303"/>
              </a:ext>
              <a:ext uri="{FF2B5EF4-FFF2-40B4-BE49-F238E27FC236}">
                <a16:creationId xmlns:a16="http://schemas.microsoft.com/office/drawing/2014/main" id="{3E6803E9-A307-4DB9-8F49-F3D3F79EFF0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79" name="Check Box 64" hidden="1">
            <a:extLst>
              <a:ext uri="{63B3BB69-23CF-44E3-9099-C40C66FF867C}">
                <a14:compatExt xmlns:a14="http://schemas.microsoft.com/office/drawing/2010/main" spid="_x0000_s10304"/>
              </a:ext>
              <a:ext uri="{FF2B5EF4-FFF2-40B4-BE49-F238E27FC236}">
                <a16:creationId xmlns:a16="http://schemas.microsoft.com/office/drawing/2014/main" id="{9D0B6C63-9D96-41A0-AA23-4E93E694660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38100</xdr:colOff>
      <xdr:row>68</xdr:row>
      <xdr:rowOff>161925</xdr:rowOff>
    </xdr:from>
    <xdr:to>
      <xdr:col>5</xdr:col>
      <xdr:colOff>0</xdr:colOff>
      <xdr:row>69</xdr:row>
      <xdr:rowOff>0</xdr:rowOff>
    </xdr:to>
    <xdr:grpSp>
      <xdr:nvGrpSpPr>
        <xdr:cNvPr id="280" name="Group 135">
          <a:extLst>
            <a:ext uri="{FF2B5EF4-FFF2-40B4-BE49-F238E27FC236}">
              <a16:creationId xmlns:a16="http://schemas.microsoft.com/office/drawing/2014/main" id="{5B4017BE-BEF8-4F73-96CF-EE96B0C05EA8}"/>
            </a:ext>
          </a:extLst>
        </xdr:cNvPr>
        <xdr:cNvGrpSpPr>
          <a:grpSpLocks/>
        </xdr:cNvGrpSpPr>
      </xdr:nvGrpSpPr>
      <xdr:grpSpPr bwMode="auto">
        <a:xfrm>
          <a:off x="5031921" y="51801032"/>
          <a:ext cx="2111829" cy="464004"/>
          <a:chOff x="30480" y="148175"/>
          <a:chExt cx="18553" cy="2191"/>
        </a:xfrm>
      </xdr:grpSpPr>
      <xdr:sp macro="" textlink="">
        <xdr:nvSpPr>
          <xdr:cNvPr id="281" name="Check Box 65" hidden="1">
            <a:extLst>
              <a:ext uri="{63B3BB69-23CF-44E3-9099-C40C66FF867C}">
                <a14:compatExt xmlns:a14="http://schemas.microsoft.com/office/drawing/2010/main" spid="_x0000_s10305"/>
              </a:ext>
              <a:ext uri="{FF2B5EF4-FFF2-40B4-BE49-F238E27FC236}">
                <a16:creationId xmlns:a16="http://schemas.microsoft.com/office/drawing/2014/main" id="{41143216-9D0C-439A-8C4E-01B3E0567C65}"/>
              </a:ext>
            </a:extLst>
          </xdr:cNvPr>
          <xdr:cNvSpPr/>
        </xdr:nvSpPr>
        <xdr:spPr bwMode="auto">
          <a:xfrm>
            <a:off x="30480" y="148175"/>
            <a:ext cx="5143"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82" name="Check Box 66" hidden="1">
            <a:extLst>
              <a:ext uri="{63B3BB69-23CF-44E3-9099-C40C66FF867C}">
                <a14:compatExt xmlns:a14="http://schemas.microsoft.com/office/drawing/2010/main" spid="_x0000_s10306"/>
              </a:ext>
              <a:ext uri="{FF2B5EF4-FFF2-40B4-BE49-F238E27FC236}">
                <a16:creationId xmlns:a16="http://schemas.microsoft.com/office/drawing/2014/main" id="{CF23BD6E-7A47-4FFE-B0F9-0C6483300952}"/>
              </a:ext>
            </a:extLst>
          </xdr:cNvPr>
          <xdr:cNvSpPr/>
        </xdr:nvSpPr>
        <xdr:spPr bwMode="auto">
          <a:xfrm>
            <a:off x="36004" y="148175"/>
            <a:ext cx="5144"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sp macro="" textlink="">
        <xdr:nvSpPr>
          <xdr:cNvPr id="283" name="Check Box 67" hidden="1">
            <a:extLst>
              <a:ext uri="{63B3BB69-23CF-44E3-9099-C40C66FF867C}">
                <a14:compatExt xmlns:a14="http://schemas.microsoft.com/office/drawing/2010/main" spid="_x0000_s10307"/>
              </a:ext>
              <a:ext uri="{FF2B5EF4-FFF2-40B4-BE49-F238E27FC236}">
                <a16:creationId xmlns:a16="http://schemas.microsoft.com/office/drawing/2014/main" id="{B7EE1BF8-C46C-495E-AD39-16EFF24AEF07}"/>
              </a:ext>
            </a:extLst>
          </xdr:cNvPr>
          <xdr:cNvSpPr/>
        </xdr:nvSpPr>
        <xdr:spPr bwMode="auto">
          <a:xfrm>
            <a:off x="41056" y="148175"/>
            <a:ext cx="7977"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Partially</a:t>
            </a:r>
          </a:p>
        </xdr:txBody>
      </xdr:sp>
    </xdr:grpSp>
    <xdr:clientData/>
  </xdr:twoCellAnchor>
  <xdr:twoCellAnchor>
    <xdr:from>
      <xdr:col>4</xdr:col>
      <xdr:colOff>0</xdr:colOff>
      <xdr:row>82</xdr:row>
      <xdr:rowOff>0</xdr:rowOff>
    </xdr:from>
    <xdr:to>
      <xdr:col>4</xdr:col>
      <xdr:colOff>617054</xdr:colOff>
      <xdr:row>83</xdr:row>
      <xdr:rowOff>0</xdr:rowOff>
    </xdr:to>
    <xdr:grpSp>
      <xdr:nvGrpSpPr>
        <xdr:cNvPr id="284" name="Group 104">
          <a:extLst>
            <a:ext uri="{FF2B5EF4-FFF2-40B4-BE49-F238E27FC236}">
              <a16:creationId xmlns:a16="http://schemas.microsoft.com/office/drawing/2014/main" id="{E8709A05-EF9D-4F0A-8E34-1158257B0796}"/>
            </a:ext>
          </a:extLst>
        </xdr:cNvPr>
        <xdr:cNvGrpSpPr/>
      </xdr:nvGrpSpPr>
      <xdr:grpSpPr>
        <a:xfrm>
          <a:off x="4993821" y="57694286"/>
          <a:ext cx="617054" cy="625928"/>
          <a:chOff x="3048000" y="14817587"/>
          <a:chExt cx="1855304" cy="219075"/>
        </a:xfrm>
      </xdr:grpSpPr>
      <xdr:sp macro="" textlink="">
        <xdr:nvSpPr>
          <xdr:cNvPr id="285" name="Check Box 68" hidden="1">
            <a:extLst>
              <a:ext uri="{63B3BB69-23CF-44E3-9099-C40C66FF867C}">
                <a14:compatExt xmlns:a14="http://schemas.microsoft.com/office/drawing/2010/main" spid="_x0000_s10308"/>
              </a:ext>
              <a:ext uri="{FF2B5EF4-FFF2-40B4-BE49-F238E27FC236}">
                <a16:creationId xmlns:a16="http://schemas.microsoft.com/office/drawing/2014/main" id="{D69C837C-FBC2-4E7A-9AF8-CDEC83371766}"/>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86" name="Check Box 69" hidden="1">
            <a:extLst>
              <a:ext uri="{63B3BB69-23CF-44E3-9099-C40C66FF867C}">
                <a14:compatExt xmlns:a14="http://schemas.microsoft.com/office/drawing/2010/main" spid="_x0000_s10309"/>
              </a:ext>
              <a:ext uri="{FF2B5EF4-FFF2-40B4-BE49-F238E27FC236}">
                <a16:creationId xmlns:a16="http://schemas.microsoft.com/office/drawing/2014/main" id="{7541E339-7168-42D4-B7E1-CAE9030F2271}"/>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sp macro="" textlink="">
        <xdr:nvSpPr>
          <xdr:cNvPr id="287" name="Check Box 70" hidden="1">
            <a:extLst>
              <a:ext uri="{63B3BB69-23CF-44E3-9099-C40C66FF867C}">
                <a14:compatExt xmlns:a14="http://schemas.microsoft.com/office/drawing/2010/main" spid="_x0000_s10310"/>
              </a:ext>
              <a:ext uri="{FF2B5EF4-FFF2-40B4-BE49-F238E27FC236}">
                <a16:creationId xmlns:a16="http://schemas.microsoft.com/office/drawing/2014/main" id="{DE1F7ECD-A565-46E6-B5CA-F777821342C3}"/>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Partially</a:t>
            </a:r>
          </a:p>
        </xdr:txBody>
      </xdr:sp>
    </xdr:grpSp>
    <xdr:clientData/>
  </xdr:twoCellAnchor>
  <xdr:twoCellAnchor>
    <xdr:from>
      <xdr:col>4</xdr:col>
      <xdr:colOff>0</xdr:colOff>
      <xdr:row>12</xdr:row>
      <xdr:rowOff>0</xdr:rowOff>
    </xdr:from>
    <xdr:to>
      <xdr:col>5</xdr:col>
      <xdr:colOff>0</xdr:colOff>
      <xdr:row>16</xdr:row>
      <xdr:rowOff>28575</xdr:rowOff>
    </xdr:to>
    <xdr:grpSp>
      <xdr:nvGrpSpPr>
        <xdr:cNvPr id="288" name="Group 3">
          <a:extLst>
            <a:ext uri="{FF2B5EF4-FFF2-40B4-BE49-F238E27FC236}">
              <a16:creationId xmlns:a16="http://schemas.microsoft.com/office/drawing/2014/main" id="{3D896373-B8FE-4025-ABC6-117C09526A6C}"/>
            </a:ext>
          </a:extLst>
        </xdr:cNvPr>
        <xdr:cNvGrpSpPr/>
      </xdr:nvGrpSpPr>
      <xdr:grpSpPr>
        <a:xfrm>
          <a:off x="4993821" y="7429500"/>
          <a:ext cx="2149929" cy="3144611"/>
          <a:chOff x="3057525" y="5286375"/>
          <a:chExt cx="1066800" cy="219075"/>
        </a:xfrm>
      </xdr:grpSpPr>
      <xdr:sp macro="" textlink="">
        <xdr:nvSpPr>
          <xdr:cNvPr id="289" name="Check Box 3" hidden="1">
            <a:extLst>
              <a:ext uri="{63B3BB69-23CF-44E3-9099-C40C66FF867C}">
                <a14:compatExt xmlns:a14="http://schemas.microsoft.com/office/drawing/2010/main" spid="_x0000_s10243"/>
              </a:ext>
              <a:ext uri="{FF2B5EF4-FFF2-40B4-BE49-F238E27FC236}">
                <a16:creationId xmlns:a16="http://schemas.microsoft.com/office/drawing/2014/main" id="{4C9D6FDA-BC31-4959-9DE3-8A9C3AEDC79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90" name="Check Box 4" hidden="1">
            <a:extLst>
              <a:ext uri="{63B3BB69-23CF-44E3-9099-C40C66FF867C}">
                <a14:compatExt xmlns:a14="http://schemas.microsoft.com/office/drawing/2010/main" spid="_x0000_s10244"/>
              </a:ext>
              <a:ext uri="{FF2B5EF4-FFF2-40B4-BE49-F238E27FC236}">
                <a16:creationId xmlns:a16="http://schemas.microsoft.com/office/drawing/2014/main" id="{557B5CE4-2998-45B2-8A3A-9CA863DA802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10</xdr:row>
      <xdr:rowOff>0</xdr:rowOff>
    </xdr:from>
    <xdr:to>
      <xdr:col>5</xdr:col>
      <xdr:colOff>0</xdr:colOff>
      <xdr:row>12</xdr:row>
      <xdr:rowOff>28575</xdr:rowOff>
    </xdr:to>
    <xdr:grpSp>
      <xdr:nvGrpSpPr>
        <xdr:cNvPr id="291" name="Group 90">
          <a:extLst>
            <a:ext uri="{FF2B5EF4-FFF2-40B4-BE49-F238E27FC236}">
              <a16:creationId xmlns:a16="http://schemas.microsoft.com/office/drawing/2014/main" id="{626DE3A7-E0A4-4090-9FE9-62286BCA46F8}"/>
            </a:ext>
          </a:extLst>
        </xdr:cNvPr>
        <xdr:cNvGrpSpPr/>
      </xdr:nvGrpSpPr>
      <xdr:grpSpPr>
        <a:xfrm>
          <a:off x="4993821" y="3946071"/>
          <a:ext cx="2149929" cy="3512004"/>
          <a:chOff x="3057525" y="5286375"/>
          <a:chExt cx="1066800" cy="219075"/>
        </a:xfrm>
      </xdr:grpSpPr>
      <xdr:sp macro="" textlink="">
        <xdr:nvSpPr>
          <xdr:cNvPr id="292" name="Check Box 61" hidden="1">
            <a:extLst>
              <a:ext uri="{63B3BB69-23CF-44E3-9099-C40C66FF867C}">
                <a14:compatExt xmlns:a14="http://schemas.microsoft.com/office/drawing/2010/main" spid="_x0000_s10301"/>
              </a:ext>
              <a:ext uri="{FF2B5EF4-FFF2-40B4-BE49-F238E27FC236}">
                <a16:creationId xmlns:a16="http://schemas.microsoft.com/office/drawing/2014/main" id="{E9081A73-6348-4FCE-9F33-CE4B1CFA446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93" name="Check Box 62" hidden="1">
            <a:extLst>
              <a:ext uri="{63B3BB69-23CF-44E3-9099-C40C66FF867C}">
                <a14:compatExt xmlns:a14="http://schemas.microsoft.com/office/drawing/2010/main" spid="_x0000_s10302"/>
              </a:ext>
              <a:ext uri="{FF2B5EF4-FFF2-40B4-BE49-F238E27FC236}">
                <a16:creationId xmlns:a16="http://schemas.microsoft.com/office/drawing/2014/main" id="{EC9452C4-5BA6-42A0-8059-151680148D8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16</xdr:row>
      <xdr:rowOff>0</xdr:rowOff>
    </xdr:from>
    <xdr:to>
      <xdr:col>4</xdr:col>
      <xdr:colOff>0</xdr:colOff>
      <xdr:row>20</xdr:row>
      <xdr:rowOff>28575</xdr:rowOff>
    </xdr:to>
    <xdr:grpSp>
      <xdr:nvGrpSpPr>
        <xdr:cNvPr id="294" name="Group 3">
          <a:extLst>
            <a:ext uri="{FF2B5EF4-FFF2-40B4-BE49-F238E27FC236}">
              <a16:creationId xmlns:a16="http://schemas.microsoft.com/office/drawing/2014/main" id="{91EEBF12-7884-4ED7-9484-C23CB7F8AE77}"/>
            </a:ext>
          </a:extLst>
        </xdr:cNvPr>
        <xdr:cNvGrpSpPr/>
      </xdr:nvGrpSpPr>
      <xdr:grpSpPr>
        <a:xfrm>
          <a:off x="3252107" y="10545536"/>
          <a:ext cx="1741714" cy="4872718"/>
          <a:chOff x="3057525" y="5286375"/>
          <a:chExt cx="1066800" cy="219075"/>
        </a:xfrm>
      </xdr:grpSpPr>
      <xdr:sp macro="" textlink="">
        <xdr:nvSpPr>
          <xdr:cNvPr id="295" name="Check Box 3" hidden="1">
            <a:extLst>
              <a:ext uri="{63B3BB69-23CF-44E3-9099-C40C66FF867C}">
                <a14:compatExt xmlns:a14="http://schemas.microsoft.com/office/drawing/2010/main" spid="_x0000_s10243"/>
              </a:ext>
              <a:ext uri="{FF2B5EF4-FFF2-40B4-BE49-F238E27FC236}">
                <a16:creationId xmlns:a16="http://schemas.microsoft.com/office/drawing/2014/main" id="{4BB0C9A9-F30C-449B-A0C8-BC7D4D4CDA9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96" name="Check Box 4" hidden="1">
            <a:extLst>
              <a:ext uri="{63B3BB69-23CF-44E3-9099-C40C66FF867C}">
                <a14:compatExt xmlns:a14="http://schemas.microsoft.com/office/drawing/2010/main" spid="_x0000_s10244"/>
              </a:ext>
              <a:ext uri="{FF2B5EF4-FFF2-40B4-BE49-F238E27FC236}">
                <a16:creationId xmlns:a16="http://schemas.microsoft.com/office/drawing/2014/main" id="{FC49A28A-DDD7-4C14-BF54-1AE6ED1D083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12</xdr:row>
      <xdr:rowOff>0</xdr:rowOff>
    </xdr:from>
    <xdr:to>
      <xdr:col>4</xdr:col>
      <xdr:colOff>0</xdr:colOff>
      <xdr:row>16</xdr:row>
      <xdr:rowOff>28575</xdr:rowOff>
    </xdr:to>
    <xdr:grpSp>
      <xdr:nvGrpSpPr>
        <xdr:cNvPr id="297" name="Group 90">
          <a:extLst>
            <a:ext uri="{FF2B5EF4-FFF2-40B4-BE49-F238E27FC236}">
              <a16:creationId xmlns:a16="http://schemas.microsoft.com/office/drawing/2014/main" id="{99354D5F-8AF7-400F-B4DB-0FF2DEAB8FB3}"/>
            </a:ext>
          </a:extLst>
        </xdr:cNvPr>
        <xdr:cNvGrpSpPr/>
      </xdr:nvGrpSpPr>
      <xdr:grpSpPr>
        <a:xfrm>
          <a:off x="3252107" y="7429500"/>
          <a:ext cx="1741714" cy="3144611"/>
          <a:chOff x="3057525" y="5286375"/>
          <a:chExt cx="1066800" cy="219075"/>
        </a:xfrm>
      </xdr:grpSpPr>
      <xdr:sp macro="" textlink="">
        <xdr:nvSpPr>
          <xdr:cNvPr id="298" name="Check Box 61" hidden="1">
            <a:extLst>
              <a:ext uri="{63B3BB69-23CF-44E3-9099-C40C66FF867C}">
                <a14:compatExt xmlns:a14="http://schemas.microsoft.com/office/drawing/2010/main" spid="_x0000_s10301"/>
              </a:ext>
              <a:ext uri="{FF2B5EF4-FFF2-40B4-BE49-F238E27FC236}">
                <a16:creationId xmlns:a16="http://schemas.microsoft.com/office/drawing/2014/main" id="{C805D48B-64EC-44EF-A0A2-BBB4577A520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99" name="Check Box 62" hidden="1">
            <a:extLst>
              <a:ext uri="{63B3BB69-23CF-44E3-9099-C40C66FF867C}">
                <a14:compatExt xmlns:a14="http://schemas.microsoft.com/office/drawing/2010/main" spid="_x0000_s10302"/>
              </a:ext>
              <a:ext uri="{FF2B5EF4-FFF2-40B4-BE49-F238E27FC236}">
                <a16:creationId xmlns:a16="http://schemas.microsoft.com/office/drawing/2014/main" id="{59818524-AAAB-4E05-83A9-53374E150D5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300" name="Group 3">
          <a:extLst>
            <a:ext uri="{FF2B5EF4-FFF2-40B4-BE49-F238E27FC236}">
              <a16:creationId xmlns:a16="http://schemas.microsoft.com/office/drawing/2014/main" id="{19197575-866C-4784-B5B4-A7AB5244FC5E}"/>
            </a:ext>
          </a:extLst>
        </xdr:cNvPr>
        <xdr:cNvGrpSpPr/>
      </xdr:nvGrpSpPr>
      <xdr:grpSpPr>
        <a:xfrm>
          <a:off x="4993821" y="10545536"/>
          <a:ext cx="2149929" cy="4872718"/>
          <a:chOff x="3057525" y="5286375"/>
          <a:chExt cx="1066800" cy="219075"/>
        </a:xfrm>
      </xdr:grpSpPr>
      <xdr:sp macro="" textlink="">
        <xdr:nvSpPr>
          <xdr:cNvPr id="301" name="Check Box 3" hidden="1">
            <a:extLst>
              <a:ext uri="{63B3BB69-23CF-44E3-9099-C40C66FF867C}">
                <a14:compatExt xmlns:a14="http://schemas.microsoft.com/office/drawing/2010/main" spid="_x0000_s10243"/>
              </a:ext>
              <a:ext uri="{FF2B5EF4-FFF2-40B4-BE49-F238E27FC236}">
                <a16:creationId xmlns:a16="http://schemas.microsoft.com/office/drawing/2014/main" id="{36FFC7B7-4507-4F93-8564-28C077D33AD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02" name="Check Box 4" hidden="1">
            <a:extLst>
              <a:ext uri="{63B3BB69-23CF-44E3-9099-C40C66FF867C}">
                <a14:compatExt xmlns:a14="http://schemas.microsoft.com/office/drawing/2010/main" spid="_x0000_s10244"/>
              </a:ext>
              <a:ext uri="{FF2B5EF4-FFF2-40B4-BE49-F238E27FC236}">
                <a16:creationId xmlns:a16="http://schemas.microsoft.com/office/drawing/2014/main" id="{4D972796-B256-4150-AB92-3D94322B3D4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12</xdr:row>
      <xdr:rowOff>0</xdr:rowOff>
    </xdr:from>
    <xdr:to>
      <xdr:col>5</xdr:col>
      <xdr:colOff>0</xdr:colOff>
      <xdr:row>16</xdr:row>
      <xdr:rowOff>28575</xdr:rowOff>
    </xdr:to>
    <xdr:grpSp>
      <xdr:nvGrpSpPr>
        <xdr:cNvPr id="303" name="Group 90">
          <a:extLst>
            <a:ext uri="{FF2B5EF4-FFF2-40B4-BE49-F238E27FC236}">
              <a16:creationId xmlns:a16="http://schemas.microsoft.com/office/drawing/2014/main" id="{0BBFD216-2700-4FA9-91F5-214B087E1C71}"/>
            </a:ext>
          </a:extLst>
        </xdr:cNvPr>
        <xdr:cNvGrpSpPr/>
      </xdr:nvGrpSpPr>
      <xdr:grpSpPr>
        <a:xfrm>
          <a:off x="4993821" y="7429500"/>
          <a:ext cx="2149929" cy="3144611"/>
          <a:chOff x="3057525" y="5286375"/>
          <a:chExt cx="1066800" cy="219075"/>
        </a:xfrm>
      </xdr:grpSpPr>
      <xdr:sp macro="" textlink="">
        <xdr:nvSpPr>
          <xdr:cNvPr id="304" name="Check Box 61" hidden="1">
            <a:extLst>
              <a:ext uri="{63B3BB69-23CF-44E3-9099-C40C66FF867C}">
                <a14:compatExt xmlns:a14="http://schemas.microsoft.com/office/drawing/2010/main" spid="_x0000_s10301"/>
              </a:ext>
              <a:ext uri="{FF2B5EF4-FFF2-40B4-BE49-F238E27FC236}">
                <a16:creationId xmlns:a16="http://schemas.microsoft.com/office/drawing/2014/main" id="{1E7C4D39-9E7E-4FAC-AE51-64BC0D65E80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05" name="Check Box 62" hidden="1">
            <a:extLst>
              <a:ext uri="{63B3BB69-23CF-44E3-9099-C40C66FF867C}">
                <a14:compatExt xmlns:a14="http://schemas.microsoft.com/office/drawing/2010/main" spid="_x0000_s10302"/>
              </a:ext>
              <a:ext uri="{FF2B5EF4-FFF2-40B4-BE49-F238E27FC236}">
                <a16:creationId xmlns:a16="http://schemas.microsoft.com/office/drawing/2014/main" id="{F5A71693-B359-49CC-83BE-5342A189591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306" name="Group 90">
          <a:extLst>
            <a:ext uri="{FF2B5EF4-FFF2-40B4-BE49-F238E27FC236}">
              <a16:creationId xmlns:a16="http://schemas.microsoft.com/office/drawing/2014/main" id="{29503ACF-74F9-43CC-A67C-115912E19BFA}"/>
            </a:ext>
          </a:extLst>
        </xdr:cNvPr>
        <xdr:cNvGrpSpPr/>
      </xdr:nvGrpSpPr>
      <xdr:grpSpPr>
        <a:xfrm>
          <a:off x="4993821" y="10545536"/>
          <a:ext cx="2149929" cy="4872718"/>
          <a:chOff x="3057525" y="5286375"/>
          <a:chExt cx="1066800" cy="219075"/>
        </a:xfrm>
      </xdr:grpSpPr>
      <xdr:sp macro="" textlink="">
        <xdr:nvSpPr>
          <xdr:cNvPr id="307" name="Check Box 61" hidden="1">
            <a:extLst>
              <a:ext uri="{63B3BB69-23CF-44E3-9099-C40C66FF867C}">
                <a14:compatExt xmlns:a14="http://schemas.microsoft.com/office/drawing/2010/main" spid="_x0000_s10301"/>
              </a:ext>
              <a:ext uri="{FF2B5EF4-FFF2-40B4-BE49-F238E27FC236}">
                <a16:creationId xmlns:a16="http://schemas.microsoft.com/office/drawing/2014/main" id="{A50695B7-16E2-4043-882C-EECF727362C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08" name="Check Box 62" hidden="1">
            <a:extLst>
              <a:ext uri="{63B3BB69-23CF-44E3-9099-C40C66FF867C}">
                <a14:compatExt xmlns:a14="http://schemas.microsoft.com/office/drawing/2010/main" spid="_x0000_s10302"/>
              </a:ext>
              <a:ext uri="{FF2B5EF4-FFF2-40B4-BE49-F238E27FC236}">
                <a16:creationId xmlns:a16="http://schemas.microsoft.com/office/drawing/2014/main" id="{6DB2DB9A-2421-4EC0-8DCE-0E2E45A65E8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20</xdr:row>
      <xdr:rowOff>0</xdr:rowOff>
    </xdr:from>
    <xdr:to>
      <xdr:col>4</xdr:col>
      <xdr:colOff>0</xdr:colOff>
      <xdr:row>24</xdr:row>
      <xdr:rowOff>28575</xdr:rowOff>
    </xdr:to>
    <xdr:grpSp>
      <xdr:nvGrpSpPr>
        <xdr:cNvPr id="309" name="Group 3">
          <a:extLst>
            <a:ext uri="{FF2B5EF4-FFF2-40B4-BE49-F238E27FC236}">
              <a16:creationId xmlns:a16="http://schemas.microsoft.com/office/drawing/2014/main" id="{4BBEA889-FD58-48DE-9747-B3D1CF870BAF}"/>
            </a:ext>
          </a:extLst>
        </xdr:cNvPr>
        <xdr:cNvGrpSpPr/>
      </xdr:nvGrpSpPr>
      <xdr:grpSpPr>
        <a:xfrm>
          <a:off x="3252107" y="15389679"/>
          <a:ext cx="1741714" cy="4274003"/>
          <a:chOff x="3057525" y="5286375"/>
          <a:chExt cx="1066800" cy="219075"/>
        </a:xfrm>
      </xdr:grpSpPr>
      <xdr:sp macro="" textlink="">
        <xdr:nvSpPr>
          <xdr:cNvPr id="310" name="Check Box 3" hidden="1">
            <a:extLst>
              <a:ext uri="{63B3BB69-23CF-44E3-9099-C40C66FF867C}">
                <a14:compatExt xmlns:a14="http://schemas.microsoft.com/office/drawing/2010/main" spid="_x0000_s10243"/>
              </a:ext>
              <a:ext uri="{FF2B5EF4-FFF2-40B4-BE49-F238E27FC236}">
                <a16:creationId xmlns:a16="http://schemas.microsoft.com/office/drawing/2014/main" id="{F1CCDADB-5347-4F05-876B-A01139E87FA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11" name="Check Box 4" hidden="1">
            <a:extLst>
              <a:ext uri="{63B3BB69-23CF-44E3-9099-C40C66FF867C}">
                <a14:compatExt xmlns:a14="http://schemas.microsoft.com/office/drawing/2010/main" spid="_x0000_s10244"/>
              </a:ext>
              <a:ext uri="{FF2B5EF4-FFF2-40B4-BE49-F238E27FC236}">
                <a16:creationId xmlns:a16="http://schemas.microsoft.com/office/drawing/2014/main" id="{C6CE55BF-5CB1-437E-8A90-9D2A15276B3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16</xdr:row>
      <xdr:rowOff>0</xdr:rowOff>
    </xdr:from>
    <xdr:to>
      <xdr:col>4</xdr:col>
      <xdr:colOff>0</xdr:colOff>
      <xdr:row>20</xdr:row>
      <xdr:rowOff>28575</xdr:rowOff>
    </xdr:to>
    <xdr:grpSp>
      <xdr:nvGrpSpPr>
        <xdr:cNvPr id="312" name="Group 90">
          <a:extLst>
            <a:ext uri="{FF2B5EF4-FFF2-40B4-BE49-F238E27FC236}">
              <a16:creationId xmlns:a16="http://schemas.microsoft.com/office/drawing/2014/main" id="{BA595BCF-7DA7-447E-B3E9-B3861AE63A1C}"/>
            </a:ext>
          </a:extLst>
        </xdr:cNvPr>
        <xdr:cNvGrpSpPr/>
      </xdr:nvGrpSpPr>
      <xdr:grpSpPr>
        <a:xfrm>
          <a:off x="3252107" y="10545536"/>
          <a:ext cx="1741714" cy="4872718"/>
          <a:chOff x="3057525" y="5286375"/>
          <a:chExt cx="1066800" cy="219075"/>
        </a:xfrm>
      </xdr:grpSpPr>
      <xdr:sp macro="" textlink="">
        <xdr:nvSpPr>
          <xdr:cNvPr id="313" name="Check Box 61" hidden="1">
            <a:extLst>
              <a:ext uri="{63B3BB69-23CF-44E3-9099-C40C66FF867C}">
                <a14:compatExt xmlns:a14="http://schemas.microsoft.com/office/drawing/2010/main" spid="_x0000_s10301"/>
              </a:ext>
              <a:ext uri="{FF2B5EF4-FFF2-40B4-BE49-F238E27FC236}">
                <a16:creationId xmlns:a16="http://schemas.microsoft.com/office/drawing/2014/main" id="{9F2E7DFB-C3FD-4CF1-BC28-36B5444CBA6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14" name="Check Box 62" hidden="1">
            <a:extLst>
              <a:ext uri="{63B3BB69-23CF-44E3-9099-C40C66FF867C}">
                <a14:compatExt xmlns:a14="http://schemas.microsoft.com/office/drawing/2010/main" spid="_x0000_s10302"/>
              </a:ext>
              <a:ext uri="{FF2B5EF4-FFF2-40B4-BE49-F238E27FC236}">
                <a16:creationId xmlns:a16="http://schemas.microsoft.com/office/drawing/2014/main" id="{D23508A4-5E87-4DA0-B2B4-2FF2AAD5888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20</xdr:row>
      <xdr:rowOff>0</xdr:rowOff>
    </xdr:from>
    <xdr:to>
      <xdr:col>4</xdr:col>
      <xdr:colOff>0</xdr:colOff>
      <xdr:row>24</xdr:row>
      <xdr:rowOff>28575</xdr:rowOff>
    </xdr:to>
    <xdr:grpSp>
      <xdr:nvGrpSpPr>
        <xdr:cNvPr id="315" name="Group 90">
          <a:extLst>
            <a:ext uri="{FF2B5EF4-FFF2-40B4-BE49-F238E27FC236}">
              <a16:creationId xmlns:a16="http://schemas.microsoft.com/office/drawing/2014/main" id="{6D8BFE81-AA07-4984-991D-4476AF8E81F6}"/>
            </a:ext>
          </a:extLst>
        </xdr:cNvPr>
        <xdr:cNvGrpSpPr/>
      </xdr:nvGrpSpPr>
      <xdr:grpSpPr>
        <a:xfrm>
          <a:off x="3252107" y="15389679"/>
          <a:ext cx="1741714" cy="4274003"/>
          <a:chOff x="3057525" y="5286375"/>
          <a:chExt cx="1066800" cy="219075"/>
        </a:xfrm>
      </xdr:grpSpPr>
      <xdr:sp macro="" textlink="">
        <xdr:nvSpPr>
          <xdr:cNvPr id="316" name="Check Box 61" hidden="1">
            <a:extLst>
              <a:ext uri="{63B3BB69-23CF-44E3-9099-C40C66FF867C}">
                <a14:compatExt xmlns:a14="http://schemas.microsoft.com/office/drawing/2010/main" spid="_x0000_s10301"/>
              </a:ext>
              <a:ext uri="{FF2B5EF4-FFF2-40B4-BE49-F238E27FC236}">
                <a16:creationId xmlns:a16="http://schemas.microsoft.com/office/drawing/2014/main" id="{F83D0E2B-F714-46FD-912B-232FFBB603D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17" name="Check Box 62" hidden="1">
            <a:extLst>
              <a:ext uri="{63B3BB69-23CF-44E3-9099-C40C66FF867C}">
                <a14:compatExt xmlns:a14="http://schemas.microsoft.com/office/drawing/2010/main" spid="_x0000_s10302"/>
              </a:ext>
              <a:ext uri="{FF2B5EF4-FFF2-40B4-BE49-F238E27FC236}">
                <a16:creationId xmlns:a16="http://schemas.microsoft.com/office/drawing/2014/main" id="{575CADF0-CBD2-4B7A-BD5A-2BACDEC5B22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318" name="Group 3">
          <a:extLst>
            <a:ext uri="{FF2B5EF4-FFF2-40B4-BE49-F238E27FC236}">
              <a16:creationId xmlns:a16="http://schemas.microsoft.com/office/drawing/2014/main" id="{7880AC22-E01B-4FD6-B0BC-65B3879583E0}"/>
            </a:ext>
          </a:extLst>
        </xdr:cNvPr>
        <xdr:cNvGrpSpPr/>
      </xdr:nvGrpSpPr>
      <xdr:grpSpPr>
        <a:xfrm>
          <a:off x="4993821" y="15389679"/>
          <a:ext cx="2149929" cy="4274003"/>
          <a:chOff x="3057525" y="5286375"/>
          <a:chExt cx="1066800" cy="219075"/>
        </a:xfrm>
      </xdr:grpSpPr>
      <xdr:sp macro="" textlink="">
        <xdr:nvSpPr>
          <xdr:cNvPr id="319" name="Check Box 3" hidden="1">
            <a:extLst>
              <a:ext uri="{63B3BB69-23CF-44E3-9099-C40C66FF867C}">
                <a14:compatExt xmlns:a14="http://schemas.microsoft.com/office/drawing/2010/main" spid="_x0000_s10243"/>
              </a:ext>
              <a:ext uri="{FF2B5EF4-FFF2-40B4-BE49-F238E27FC236}">
                <a16:creationId xmlns:a16="http://schemas.microsoft.com/office/drawing/2014/main" id="{E0B08A46-04D0-4B8E-9FAE-79B7072E2BB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20" name="Check Box 4" hidden="1">
            <a:extLst>
              <a:ext uri="{63B3BB69-23CF-44E3-9099-C40C66FF867C}">
                <a14:compatExt xmlns:a14="http://schemas.microsoft.com/office/drawing/2010/main" spid="_x0000_s10244"/>
              </a:ext>
              <a:ext uri="{FF2B5EF4-FFF2-40B4-BE49-F238E27FC236}">
                <a16:creationId xmlns:a16="http://schemas.microsoft.com/office/drawing/2014/main" id="{2018B2EF-1385-40F9-B5FF-D99C7EFE9B5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321" name="Group 90">
          <a:extLst>
            <a:ext uri="{FF2B5EF4-FFF2-40B4-BE49-F238E27FC236}">
              <a16:creationId xmlns:a16="http://schemas.microsoft.com/office/drawing/2014/main" id="{409E39F1-5DFA-42C0-9EF6-C7818FAB504A}"/>
            </a:ext>
          </a:extLst>
        </xdr:cNvPr>
        <xdr:cNvGrpSpPr/>
      </xdr:nvGrpSpPr>
      <xdr:grpSpPr>
        <a:xfrm>
          <a:off x="4993821" y="10545536"/>
          <a:ext cx="2149929" cy="4872718"/>
          <a:chOff x="3057525" y="5286375"/>
          <a:chExt cx="1066800" cy="219075"/>
        </a:xfrm>
      </xdr:grpSpPr>
      <xdr:sp macro="" textlink="">
        <xdr:nvSpPr>
          <xdr:cNvPr id="322" name="Check Box 61" hidden="1">
            <a:extLst>
              <a:ext uri="{63B3BB69-23CF-44E3-9099-C40C66FF867C}">
                <a14:compatExt xmlns:a14="http://schemas.microsoft.com/office/drawing/2010/main" spid="_x0000_s10301"/>
              </a:ext>
              <a:ext uri="{FF2B5EF4-FFF2-40B4-BE49-F238E27FC236}">
                <a16:creationId xmlns:a16="http://schemas.microsoft.com/office/drawing/2014/main" id="{C6007431-E77C-43D5-87CA-B8BE2B32368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23" name="Check Box 62" hidden="1">
            <a:extLst>
              <a:ext uri="{63B3BB69-23CF-44E3-9099-C40C66FF867C}">
                <a14:compatExt xmlns:a14="http://schemas.microsoft.com/office/drawing/2010/main" spid="_x0000_s10302"/>
              </a:ext>
              <a:ext uri="{FF2B5EF4-FFF2-40B4-BE49-F238E27FC236}">
                <a16:creationId xmlns:a16="http://schemas.microsoft.com/office/drawing/2014/main" id="{45B9F7E1-5D8D-40F3-BD67-A2959352F6B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324" name="Group 90">
          <a:extLst>
            <a:ext uri="{FF2B5EF4-FFF2-40B4-BE49-F238E27FC236}">
              <a16:creationId xmlns:a16="http://schemas.microsoft.com/office/drawing/2014/main" id="{18373063-8F96-4B75-A665-8CAD3439AD1A}"/>
            </a:ext>
          </a:extLst>
        </xdr:cNvPr>
        <xdr:cNvGrpSpPr/>
      </xdr:nvGrpSpPr>
      <xdr:grpSpPr>
        <a:xfrm>
          <a:off x="4993821" y="15389679"/>
          <a:ext cx="2149929" cy="4274003"/>
          <a:chOff x="3057525" y="5286375"/>
          <a:chExt cx="1066800" cy="219075"/>
        </a:xfrm>
      </xdr:grpSpPr>
      <xdr:sp macro="" textlink="">
        <xdr:nvSpPr>
          <xdr:cNvPr id="325" name="Check Box 61" hidden="1">
            <a:extLst>
              <a:ext uri="{63B3BB69-23CF-44E3-9099-C40C66FF867C}">
                <a14:compatExt xmlns:a14="http://schemas.microsoft.com/office/drawing/2010/main" spid="_x0000_s10301"/>
              </a:ext>
              <a:ext uri="{FF2B5EF4-FFF2-40B4-BE49-F238E27FC236}">
                <a16:creationId xmlns:a16="http://schemas.microsoft.com/office/drawing/2014/main" id="{8D39B08C-0192-41FC-B124-D70C49F3FCB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26" name="Check Box 62" hidden="1">
            <a:extLst>
              <a:ext uri="{63B3BB69-23CF-44E3-9099-C40C66FF867C}">
                <a14:compatExt xmlns:a14="http://schemas.microsoft.com/office/drawing/2010/main" spid="_x0000_s10302"/>
              </a:ext>
              <a:ext uri="{FF2B5EF4-FFF2-40B4-BE49-F238E27FC236}">
                <a16:creationId xmlns:a16="http://schemas.microsoft.com/office/drawing/2014/main" id="{892B2C78-D196-4FAB-A9BA-7B631CABCD3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327" name="Group 3">
          <a:extLst>
            <a:ext uri="{FF2B5EF4-FFF2-40B4-BE49-F238E27FC236}">
              <a16:creationId xmlns:a16="http://schemas.microsoft.com/office/drawing/2014/main" id="{B09DA825-B9D2-40FC-AD18-B09739A5E458}"/>
            </a:ext>
          </a:extLst>
        </xdr:cNvPr>
        <xdr:cNvGrpSpPr/>
      </xdr:nvGrpSpPr>
      <xdr:grpSpPr>
        <a:xfrm>
          <a:off x="4993821" y="15389679"/>
          <a:ext cx="2149929" cy="4274003"/>
          <a:chOff x="3057525" y="5286375"/>
          <a:chExt cx="1066800" cy="219075"/>
        </a:xfrm>
      </xdr:grpSpPr>
      <xdr:sp macro="" textlink="">
        <xdr:nvSpPr>
          <xdr:cNvPr id="328" name="Check Box 3" hidden="1">
            <a:extLst>
              <a:ext uri="{63B3BB69-23CF-44E3-9099-C40C66FF867C}">
                <a14:compatExt xmlns:a14="http://schemas.microsoft.com/office/drawing/2010/main" spid="_x0000_s10243"/>
              </a:ext>
              <a:ext uri="{FF2B5EF4-FFF2-40B4-BE49-F238E27FC236}">
                <a16:creationId xmlns:a16="http://schemas.microsoft.com/office/drawing/2014/main" id="{AEA10DAA-E6AE-41F3-A94D-90BC22014E16}"/>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29" name="Check Box 4" hidden="1">
            <a:extLst>
              <a:ext uri="{63B3BB69-23CF-44E3-9099-C40C66FF867C}">
                <a14:compatExt xmlns:a14="http://schemas.microsoft.com/office/drawing/2010/main" spid="_x0000_s10244"/>
              </a:ext>
              <a:ext uri="{FF2B5EF4-FFF2-40B4-BE49-F238E27FC236}">
                <a16:creationId xmlns:a16="http://schemas.microsoft.com/office/drawing/2014/main" id="{FDD5E87C-2103-4519-8CAE-55B4B1228FE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330" name="Group 90">
          <a:extLst>
            <a:ext uri="{FF2B5EF4-FFF2-40B4-BE49-F238E27FC236}">
              <a16:creationId xmlns:a16="http://schemas.microsoft.com/office/drawing/2014/main" id="{AE070609-34F8-400D-8792-BB07C91719EC}"/>
            </a:ext>
          </a:extLst>
        </xdr:cNvPr>
        <xdr:cNvGrpSpPr/>
      </xdr:nvGrpSpPr>
      <xdr:grpSpPr>
        <a:xfrm>
          <a:off x="4993821" y="10545536"/>
          <a:ext cx="2149929" cy="4872718"/>
          <a:chOff x="3057525" y="5286375"/>
          <a:chExt cx="1066800" cy="219075"/>
        </a:xfrm>
      </xdr:grpSpPr>
      <xdr:sp macro="" textlink="">
        <xdr:nvSpPr>
          <xdr:cNvPr id="331" name="Check Box 61" hidden="1">
            <a:extLst>
              <a:ext uri="{63B3BB69-23CF-44E3-9099-C40C66FF867C}">
                <a14:compatExt xmlns:a14="http://schemas.microsoft.com/office/drawing/2010/main" spid="_x0000_s10301"/>
              </a:ext>
              <a:ext uri="{FF2B5EF4-FFF2-40B4-BE49-F238E27FC236}">
                <a16:creationId xmlns:a16="http://schemas.microsoft.com/office/drawing/2014/main" id="{EEE86B79-1D31-4617-851F-8C355EA9308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32" name="Check Box 62" hidden="1">
            <a:extLst>
              <a:ext uri="{63B3BB69-23CF-44E3-9099-C40C66FF867C}">
                <a14:compatExt xmlns:a14="http://schemas.microsoft.com/office/drawing/2010/main" spid="_x0000_s10302"/>
              </a:ext>
              <a:ext uri="{FF2B5EF4-FFF2-40B4-BE49-F238E27FC236}">
                <a16:creationId xmlns:a16="http://schemas.microsoft.com/office/drawing/2014/main" id="{E60F3C5C-4734-4FDE-BD8C-36BD4AA1828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333" name="Group 90">
          <a:extLst>
            <a:ext uri="{FF2B5EF4-FFF2-40B4-BE49-F238E27FC236}">
              <a16:creationId xmlns:a16="http://schemas.microsoft.com/office/drawing/2014/main" id="{DF055FE8-EA83-4D25-A993-5B670402437D}"/>
            </a:ext>
          </a:extLst>
        </xdr:cNvPr>
        <xdr:cNvGrpSpPr/>
      </xdr:nvGrpSpPr>
      <xdr:grpSpPr>
        <a:xfrm>
          <a:off x="4993821" y="15389679"/>
          <a:ext cx="2149929" cy="4274003"/>
          <a:chOff x="3057525" y="5286375"/>
          <a:chExt cx="1066800" cy="219075"/>
        </a:xfrm>
      </xdr:grpSpPr>
      <xdr:sp macro="" textlink="">
        <xdr:nvSpPr>
          <xdr:cNvPr id="334" name="Check Box 61" hidden="1">
            <a:extLst>
              <a:ext uri="{63B3BB69-23CF-44E3-9099-C40C66FF867C}">
                <a14:compatExt xmlns:a14="http://schemas.microsoft.com/office/drawing/2010/main" spid="_x0000_s10301"/>
              </a:ext>
              <a:ext uri="{FF2B5EF4-FFF2-40B4-BE49-F238E27FC236}">
                <a16:creationId xmlns:a16="http://schemas.microsoft.com/office/drawing/2014/main" id="{9F78D769-597A-43DB-82F3-F9CE62B0019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35" name="Check Box 62" hidden="1">
            <a:extLst>
              <a:ext uri="{63B3BB69-23CF-44E3-9099-C40C66FF867C}">
                <a14:compatExt xmlns:a14="http://schemas.microsoft.com/office/drawing/2010/main" spid="_x0000_s10302"/>
              </a:ext>
              <a:ext uri="{FF2B5EF4-FFF2-40B4-BE49-F238E27FC236}">
                <a16:creationId xmlns:a16="http://schemas.microsoft.com/office/drawing/2014/main" id="{7E18F55F-3F4D-4905-AE1F-0B25A58732A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24</xdr:row>
      <xdr:rowOff>0</xdr:rowOff>
    </xdr:from>
    <xdr:to>
      <xdr:col>4</xdr:col>
      <xdr:colOff>0</xdr:colOff>
      <xdr:row>27</xdr:row>
      <xdr:rowOff>28575</xdr:rowOff>
    </xdr:to>
    <xdr:grpSp>
      <xdr:nvGrpSpPr>
        <xdr:cNvPr id="336" name="Group 3">
          <a:extLst>
            <a:ext uri="{FF2B5EF4-FFF2-40B4-BE49-F238E27FC236}">
              <a16:creationId xmlns:a16="http://schemas.microsoft.com/office/drawing/2014/main" id="{75FE2611-BF4D-4971-99D8-6D1B9DF0F392}"/>
            </a:ext>
          </a:extLst>
        </xdr:cNvPr>
        <xdr:cNvGrpSpPr/>
      </xdr:nvGrpSpPr>
      <xdr:grpSpPr>
        <a:xfrm>
          <a:off x="3252107" y="19635107"/>
          <a:ext cx="1741714" cy="4423682"/>
          <a:chOff x="3057525" y="5286375"/>
          <a:chExt cx="1066800" cy="219075"/>
        </a:xfrm>
      </xdr:grpSpPr>
      <xdr:sp macro="" textlink="">
        <xdr:nvSpPr>
          <xdr:cNvPr id="337" name="Check Box 3" hidden="1">
            <a:extLst>
              <a:ext uri="{63B3BB69-23CF-44E3-9099-C40C66FF867C}">
                <a14:compatExt xmlns:a14="http://schemas.microsoft.com/office/drawing/2010/main" spid="_x0000_s10243"/>
              </a:ext>
              <a:ext uri="{FF2B5EF4-FFF2-40B4-BE49-F238E27FC236}">
                <a16:creationId xmlns:a16="http://schemas.microsoft.com/office/drawing/2014/main" id="{6D95E7E0-DE32-45CB-83AE-597C900B2E4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38" name="Check Box 4" hidden="1">
            <a:extLst>
              <a:ext uri="{63B3BB69-23CF-44E3-9099-C40C66FF867C}">
                <a14:compatExt xmlns:a14="http://schemas.microsoft.com/office/drawing/2010/main" spid="_x0000_s10244"/>
              </a:ext>
              <a:ext uri="{FF2B5EF4-FFF2-40B4-BE49-F238E27FC236}">
                <a16:creationId xmlns:a16="http://schemas.microsoft.com/office/drawing/2014/main" id="{C2ABB516-2E23-4C0B-BB19-56A2FA23BBF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20</xdr:row>
      <xdr:rowOff>0</xdr:rowOff>
    </xdr:from>
    <xdr:to>
      <xdr:col>4</xdr:col>
      <xdr:colOff>0</xdr:colOff>
      <xdr:row>24</xdr:row>
      <xdr:rowOff>28575</xdr:rowOff>
    </xdr:to>
    <xdr:grpSp>
      <xdr:nvGrpSpPr>
        <xdr:cNvPr id="339" name="Group 90">
          <a:extLst>
            <a:ext uri="{FF2B5EF4-FFF2-40B4-BE49-F238E27FC236}">
              <a16:creationId xmlns:a16="http://schemas.microsoft.com/office/drawing/2014/main" id="{76AF26D8-4413-42A5-A4DE-9BD4B5F844C7}"/>
            </a:ext>
          </a:extLst>
        </xdr:cNvPr>
        <xdr:cNvGrpSpPr/>
      </xdr:nvGrpSpPr>
      <xdr:grpSpPr>
        <a:xfrm>
          <a:off x="3252107" y="15389679"/>
          <a:ext cx="1741714" cy="4274003"/>
          <a:chOff x="3057525" y="5286375"/>
          <a:chExt cx="1066800" cy="219075"/>
        </a:xfrm>
      </xdr:grpSpPr>
      <xdr:sp macro="" textlink="">
        <xdr:nvSpPr>
          <xdr:cNvPr id="340" name="Check Box 61" hidden="1">
            <a:extLst>
              <a:ext uri="{63B3BB69-23CF-44E3-9099-C40C66FF867C}">
                <a14:compatExt xmlns:a14="http://schemas.microsoft.com/office/drawing/2010/main" spid="_x0000_s10301"/>
              </a:ext>
              <a:ext uri="{FF2B5EF4-FFF2-40B4-BE49-F238E27FC236}">
                <a16:creationId xmlns:a16="http://schemas.microsoft.com/office/drawing/2014/main" id="{E0DE16C7-B3E9-4D0C-A701-90DBA05EA0E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41" name="Check Box 62" hidden="1">
            <a:extLst>
              <a:ext uri="{63B3BB69-23CF-44E3-9099-C40C66FF867C}">
                <a14:compatExt xmlns:a14="http://schemas.microsoft.com/office/drawing/2010/main" spid="_x0000_s10302"/>
              </a:ext>
              <a:ext uri="{FF2B5EF4-FFF2-40B4-BE49-F238E27FC236}">
                <a16:creationId xmlns:a16="http://schemas.microsoft.com/office/drawing/2014/main" id="{921BCF47-0370-4802-A95D-D4743E79CA5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24</xdr:row>
      <xdr:rowOff>0</xdr:rowOff>
    </xdr:from>
    <xdr:to>
      <xdr:col>4</xdr:col>
      <xdr:colOff>0</xdr:colOff>
      <xdr:row>27</xdr:row>
      <xdr:rowOff>28575</xdr:rowOff>
    </xdr:to>
    <xdr:grpSp>
      <xdr:nvGrpSpPr>
        <xdr:cNvPr id="342" name="Group 90">
          <a:extLst>
            <a:ext uri="{FF2B5EF4-FFF2-40B4-BE49-F238E27FC236}">
              <a16:creationId xmlns:a16="http://schemas.microsoft.com/office/drawing/2014/main" id="{932188C9-E599-4871-AEA9-FD253C5CD404}"/>
            </a:ext>
          </a:extLst>
        </xdr:cNvPr>
        <xdr:cNvGrpSpPr/>
      </xdr:nvGrpSpPr>
      <xdr:grpSpPr>
        <a:xfrm>
          <a:off x="3252107" y="19635107"/>
          <a:ext cx="1741714" cy="4423682"/>
          <a:chOff x="3057525" y="5286375"/>
          <a:chExt cx="1066800" cy="219075"/>
        </a:xfrm>
      </xdr:grpSpPr>
      <xdr:sp macro="" textlink="">
        <xdr:nvSpPr>
          <xdr:cNvPr id="343" name="Check Box 61" hidden="1">
            <a:extLst>
              <a:ext uri="{63B3BB69-23CF-44E3-9099-C40C66FF867C}">
                <a14:compatExt xmlns:a14="http://schemas.microsoft.com/office/drawing/2010/main" spid="_x0000_s10301"/>
              </a:ext>
              <a:ext uri="{FF2B5EF4-FFF2-40B4-BE49-F238E27FC236}">
                <a16:creationId xmlns:a16="http://schemas.microsoft.com/office/drawing/2014/main" id="{B54E3746-E1A7-41A5-9601-C915B0B3C81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44" name="Check Box 62" hidden="1">
            <a:extLst>
              <a:ext uri="{63B3BB69-23CF-44E3-9099-C40C66FF867C}">
                <a14:compatExt xmlns:a14="http://schemas.microsoft.com/office/drawing/2010/main" spid="_x0000_s10302"/>
              </a:ext>
              <a:ext uri="{FF2B5EF4-FFF2-40B4-BE49-F238E27FC236}">
                <a16:creationId xmlns:a16="http://schemas.microsoft.com/office/drawing/2014/main" id="{B7057109-25BF-496A-80DD-D1F91E0CC9F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24</xdr:row>
      <xdr:rowOff>0</xdr:rowOff>
    </xdr:from>
    <xdr:to>
      <xdr:col>5</xdr:col>
      <xdr:colOff>0</xdr:colOff>
      <xdr:row>27</xdr:row>
      <xdr:rowOff>28575</xdr:rowOff>
    </xdr:to>
    <xdr:grpSp>
      <xdr:nvGrpSpPr>
        <xdr:cNvPr id="345" name="Group 3">
          <a:extLst>
            <a:ext uri="{FF2B5EF4-FFF2-40B4-BE49-F238E27FC236}">
              <a16:creationId xmlns:a16="http://schemas.microsoft.com/office/drawing/2014/main" id="{4E48DB1B-C708-4EAC-A912-C2761B10A176}"/>
            </a:ext>
          </a:extLst>
        </xdr:cNvPr>
        <xdr:cNvGrpSpPr/>
      </xdr:nvGrpSpPr>
      <xdr:grpSpPr>
        <a:xfrm>
          <a:off x="4993821" y="19635107"/>
          <a:ext cx="2149929" cy="4423682"/>
          <a:chOff x="3057525" y="5286375"/>
          <a:chExt cx="1066800" cy="219075"/>
        </a:xfrm>
      </xdr:grpSpPr>
      <xdr:sp macro="" textlink="">
        <xdr:nvSpPr>
          <xdr:cNvPr id="346" name="Check Box 3" hidden="1">
            <a:extLst>
              <a:ext uri="{63B3BB69-23CF-44E3-9099-C40C66FF867C}">
                <a14:compatExt xmlns:a14="http://schemas.microsoft.com/office/drawing/2010/main" spid="_x0000_s10243"/>
              </a:ext>
              <a:ext uri="{FF2B5EF4-FFF2-40B4-BE49-F238E27FC236}">
                <a16:creationId xmlns:a16="http://schemas.microsoft.com/office/drawing/2014/main" id="{64D05719-42B0-4A7D-ABC1-4173B95E14F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47" name="Check Box 4" hidden="1">
            <a:extLst>
              <a:ext uri="{63B3BB69-23CF-44E3-9099-C40C66FF867C}">
                <a14:compatExt xmlns:a14="http://schemas.microsoft.com/office/drawing/2010/main" spid="_x0000_s10244"/>
              </a:ext>
              <a:ext uri="{FF2B5EF4-FFF2-40B4-BE49-F238E27FC236}">
                <a16:creationId xmlns:a16="http://schemas.microsoft.com/office/drawing/2014/main" id="{7A588215-7D15-4164-862D-8AB73C1D9DA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348" name="Group 90">
          <a:extLst>
            <a:ext uri="{FF2B5EF4-FFF2-40B4-BE49-F238E27FC236}">
              <a16:creationId xmlns:a16="http://schemas.microsoft.com/office/drawing/2014/main" id="{4CBD403B-9CCA-4B07-B2FA-054DE18A3A6B}"/>
            </a:ext>
          </a:extLst>
        </xdr:cNvPr>
        <xdr:cNvGrpSpPr/>
      </xdr:nvGrpSpPr>
      <xdr:grpSpPr>
        <a:xfrm>
          <a:off x="4993821" y="15389679"/>
          <a:ext cx="2149929" cy="4274003"/>
          <a:chOff x="3057525" y="5286375"/>
          <a:chExt cx="1066800" cy="219075"/>
        </a:xfrm>
      </xdr:grpSpPr>
      <xdr:sp macro="" textlink="">
        <xdr:nvSpPr>
          <xdr:cNvPr id="349" name="Check Box 61" hidden="1">
            <a:extLst>
              <a:ext uri="{63B3BB69-23CF-44E3-9099-C40C66FF867C}">
                <a14:compatExt xmlns:a14="http://schemas.microsoft.com/office/drawing/2010/main" spid="_x0000_s10301"/>
              </a:ext>
              <a:ext uri="{FF2B5EF4-FFF2-40B4-BE49-F238E27FC236}">
                <a16:creationId xmlns:a16="http://schemas.microsoft.com/office/drawing/2014/main" id="{B0230E3D-BF7A-4A60-B329-72484573385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50" name="Check Box 62" hidden="1">
            <a:extLst>
              <a:ext uri="{63B3BB69-23CF-44E3-9099-C40C66FF867C}">
                <a14:compatExt xmlns:a14="http://schemas.microsoft.com/office/drawing/2010/main" spid="_x0000_s10302"/>
              </a:ext>
              <a:ext uri="{FF2B5EF4-FFF2-40B4-BE49-F238E27FC236}">
                <a16:creationId xmlns:a16="http://schemas.microsoft.com/office/drawing/2014/main" id="{35897870-4D37-4C07-B453-94F5FB7FCF2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24</xdr:row>
      <xdr:rowOff>0</xdr:rowOff>
    </xdr:from>
    <xdr:to>
      <xdr:col>5</xdr:col>
      <xdr:colOff>0</xdr:colOff>
      <xdr:row>27</xdr:row>
      <xdr:rowOff>28575</xdr:rowOff>
    </xdr:to>
    <xdr:grpSp>
      <xdr:nvGrpSpPr>
        <xdr:cNvPr id="351" name="Group 90">
          <a:extLst>
            <a:ext uri="{FF2B5EF4-FFF2-40B4-BE49-F238E27FC236}">
              <a16:creationId xmlns:a16="http://schemas.microsoft.com/office/drawing/2014/main" id="{1D8B74DF-4E65-4F6C-B59B-D622AE916F58}"/>
            </a:ext>
          </a:extLst>
        </xdr:cNvPr>
        <xdr:cNvGrpSpPr/>
      </xdr:nvGrpSpPr>
      <xdr:grpSpPr>
        <a:xfrm>
          <a:off x="4993821" y="19635107"/>
          <a:ext cx="2149929" cy="4423682"/>
          <a:chOff x="3057525" y="5286375"/>
          <a:chExt cx="1066800" cy="219075"/>
        </a:xfrm>
      </xdr:grpSpPr>
      <xdr:sp macro="" textlink="">
        <xdr:nvSpPr>
          <xdr:cNvPr id="352" name="Check Box 61" hidden="1">
            <a:extLst>
              <a:ext uri="{63B3BB69-23CF-44E3-9099-C40C66FF867C}">
                <a14:compatExt xmlns:a14="http://schemas.microsoft.com/office/drawing/2010/main" spid="_x0000_s10301"/>
              </a:ext>
              <a:ext uri="{FF2B5EF4-FFF2-40B4-BE49-F238E27FC236}">
                <a16:creationId xmlns:a16="http://schemas.microsoft.com/office/drawing/2014/main" id="{0DEE491D-3258-47AE-A7EB-096F5FECA7F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53" name="Check Box 62" hidden="1">
            <a:extLst>
              <a:ext uri="{63B3BB69-23CF-44E3-9099-C40C66FF867C}">
                <a14:compatExt xmlns:a14="http://schemas.microsoft.com/office/drawing/2010/main" spid="_x0000_s10302"/>
              </a:ext>
              <a:ext uri="{FF2B5EF4-FFF2-40B4-BE49-F238E27FC236}">
                <a16:creationId xmlns:a16="http://schemas.microsoft.com/office/drawing/2014/main" id="{5AE309FE-7BD8-4C14-875C-16E295D4B73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27</xdr:row>
      <xdr:rowOff>0</xdr:rowOff>
    </xdr:from>
    <xdr:to>
      <xdr:col>4</xdr:col>
      <xdr:colOff>0</xdr:colOff>
      <xdr:row>28</xdr:row>
      <xdr:rowOff>28575</xdr:rowOff>
    </xdr:to>
    <xdr:grpSp>
      <xdr:nvGrpSpPr>
        <xdr:cNvPr id="354" name="Group 3">
          <a:extLst>
            <a:ext uri="{FF2B5EF4-FFF2-40B4-BE49-F238E27FC236}">
              <a16:creationId xmlns:a16="http://schemas.microsoft.com/office/drawing/2014/main" id="{44BF817B-93EC-413D-B94B-58D89AFE8444}"/>
            </a:ext>
          </a:extLst>
        </xdr:cNvPr>
        <xdr:cNvGrpSpPr/>
      </xdr:nvGrpSpPr>
      <xdr:grpSpPr>
        <a:xfrm>
          <a:off x="3252107" y="24030214"/>
          <a:ext cx="1741714" cy="2246540"/>
          <a:chOff x="3057525" y="5286375"/>
          <a:chExt cx="1066800" cy="219075"/>
        </a:xfrm>
      </xdr:grpSpPr>
      <xdr:sp macro="" textlink="">
        <xdr:nvSpPr>
          <xdr:cNvPr id="355" name="Check Box 3" hidden="1">
            <a:extLst>
              <a:ext uri="{63B3BB69-23CF-44E3-9099-C40C66FF867C}">
                <a14:compatExt xmlns:a14="http://schemas.microsoft.com/office/drawing/2010/main" spid="_x0000_s10243"/>
              </a:ext>
              <a:ext uri="{FF2B5EF4-FFF2-40B4-BE49-F238E27FC236}">
                <a16:creationId xmlns:a16="http://schemas.microsoft.com/office/drawing/2014/main" id="{A8A40C0B-D714-4F32-B2F4-33ED528D3D5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56" name="Check Box 4" hidden="1">
            <a:extLst>
              <a:ext uri="{63B3BB69-23CF-44E3-9099-C40C66FF867C}">
                <a14:compatExt xmlns:a14="http://schemas.microsoft.com/office/drawing/2010/main" spid="_x0000_s10244"/>
              </a:ext>
              <a:ext uri="{FF2B5EF4-FFF2-40B4-BE49-F238E27FC236}">
                <a16:creationId xmlns:a16="http://schemas.microsoft.com/office/drawing/2014/main" id="{9E856355-D4D7-404B-95F3-EF6C4E610E0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24</xdr:row>
      <xdr:rowOff>0</xdr:rowOff>
    </xdr:from>
    <xdr:to>
      <xdr:col>4</xdr:col>
      <xdr:colOff>0</xdr:colOff>
      <xdr:row>27</xdr:row>
      <xdr:rowOff>28575</xdr:rowOff>
    </xdr:to>
    <xdr:grpSp>
      <xdr:nvGrpSpPr>
        <xdr:cNvPr id="357" name="Group 90">
          <a:extLst>
            <a:ext uri="{FF2B5EF4-FFF2-40B4-BE49-F238E27FC236}">
              <a16:creationId xmlns:a16="http://schemas.microsoft.com/office/drawing/2014/main" id="{5491E134-D885-4D7A-9EE2-36F40DE5F7BA}"/>
            </a:ext>
          </a:extLst>
        </xdr:cNvPr>
        <xdr:cNvGrpSpPr/>
      </xdr:nvGrpSpPr>
      <xdr:grpSpPr>
        <a:xfrm>
          <a:off x="3252107" y="19635107"/>
          <a:ext cx="1741714" cy="4423682"/>
          <a:chOff x="3057525" y="5286375"/>
          <a:chExt cx="1066800" cy="219075"/>
        </a:xfrm>
      </xdr:grpSpPr>
      <xdr:sp macro="" textlink="">
        <xdr:nvSpPr>
          <xdr:cNvPr id="358" name="Check Box 61" hidden="1">
            <a:extLst>
              <a:ext uri="{63B3BB69-23CF-44E3-9099-C40C66FF867C}">
                <a14:compatExt xmlns:a14="http://schemas.microsoft.com/office/drawing/2010/main" spid="_x0000_s10301"/>
              </a:ext>
              <a:ext uri="{FF2B5EF4-FFF2-40B4-BE49-F238E27FC236}">
                <a16:creationId xmlns:a16="http://schemas.microsoft.com/office/drawing/2014/main" id="{BAEB855D-30EF-4CF6-BF83-D9751A5F32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59" name="Check Box 62" hidden="1">
            <a:extLst>
              <a:ext uri="{63B3BB69-23CF-44E3-9099-C40C66FF867C}">
                <a14:compatExt xmlns:a14="http://schemas.microsoft.com/office/drawing/2010/main" spid="_x0000_s10302"/>
              </a:ext>
              <a:ext uri="{FF2B5EF4-FFF2-40B4-BE49-F238E27FC236}">
                <a16:creationId xmlns:a16="http://schemas.microsoft.com/office/drawing/2014/main" id="{B8C7B7AB-ABAD-4CF3-8719-3EF3ADE7C2F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27</xdr:row>
      <xdr:rowOff>0</xdr:rowOff>
    </xdr:from>
    <xdr:to>
      <xdr:col>4</xdr:col>
      <xdr:colOff>0</xdr:colOff>
      <xdr:row>28</xdr:row>
      <xdr:rowOff>28575</xdr:rowOff>
    </xdr:to>
    <xdr:grpSp>
      <xdr:nvGrpSpPr>
        <xdr:cNvPr id="360" name="Group 90">
          <a:extLst>
            <a:ext uri="{FF2B5EF4-FFF2-40B4-BE49-F238E27FC236}">
              <a16:creationId xmlns:a16="http://schemas.microsoft.com/office/drawing/2014/main" id="{4701B9E1-DB7B-45E6-8CE2-00A0B4F42A6B}"/>
            </a:ext>
          </a:extLst>
        </xdr:cNvPr>
        <xdr:cNvGrpSpPr/>
      </xdr:nvGrpSpPr>
      <xdr:grpSpPr>
        <a:xfrm>
          <a:off x="3252107" y="24030214"/>
          <a:ext cx="1741714" cy="2246540"/>
          <a:chOff x="3057525" y="5286375"/>
          <a:chExt cx="1066800" cy="219075"/>
        </a:xfrm>
      </xdr:grpSpPr>
      <xdr:sp macro="" textlink="">
        <xdr:nvSpPr>
          <xdr:cNvPr id="361" name="Check Box 61" hidden="1">
            <a:extLst>
              <a:ext uri="{63B3BB69-23CF-44E3-9099-C40C66FF867C}">
                <a14:compatExt xmlns:a14="http://schemas.microsoft.com/office/drawing/2010/main" spid="_x0000_s10301"/>
              </a:ext>
              <a:ext uri="{FF2B5EF4-FFF2-40B4-BE49-F238E27FC236}">
                <a16:creationId xmlns:a16="http://schemas.microsoft.com/office/drawing/2014/main" id="{0DACE7C4-75DF-40D6-839B-7E635173585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62" name="Check Box 62" hidden="1">
            <a:extLst>
              <a:ext uri="{63B3BB69-23CF-44E3-9099-C40C66FF867C}">
                <a14:compatExt xmlns:a14="http://schemas.microsoft.com/office/drawing/2010/main" spid="_x0000_s10302"/>
              </a:ext>
              <a:ext uri="{FF2B5EF4-FFF2-40B4-BE49-F238E27FC236}">
                <a16:creationId xmlns:a16="http://schemas.microsoft.com/office/drawing/2014/main" id="{EF78F5AB-C2B8-4495-A981-1F8325051D4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27</xdr:row>
      <xdr:rowOff>0</xdr:rowOff>
    </xdr:from>
    <xdr:to>
      <xdr:col>5</xdr:col>
      <xdr:colOff>0</xdr:colOff>
      <xdr:row>28</xdr:row>
      <xdr:rowOff>28575</xdr:rowOff>
    </xdr:to>
    <xdr:grpSp>
      <xdr:nvGrpSpPr>
        <xdr:cNvPr id="363" name="Group 3">
          <a:extLst>
            <a:ext uri="{FF2B5EF4-FFF2-40B4-BE49-F238E27FC236}">
              <a16:creationId xmlns:a16="http://schemas.microsoft.com/office/drawing/2014/main" id="{231F280D-37E2-4F76-BBA5-7131F2E44C2C}"/>
            </a:ext>
          </a:extLst>
        </xdr:cNvPr>
        <xdr:cNvGrpSpPr/>
      </xdr:nvGrpSpPr>
      <xdr:grpSpPr>
        <a:xfrm>
          <a:off x="4993821" y="24030214"/>
          <a:ext cx="2149929" cy="2246540"/>
          <a:chOff x="3057525" y="5286375"/>
          <a:chExt cx="1066800" cy="219075"/>
        </a:xfrm>
      </xdr:grpSpPr>
      <xdr:sp macro="" textlink="">
        <xdr:nvSpPr>
          <xdr:cNvPr id="364" name="Check Box 3" hidden="1">
            <a:extLst>
              <a:ext uri="{63B3BB69-23CF-44E3-9099-C40C66FF867C}">
                <a14:compatExt xmlns:a14="http://schemas.microsoft.com/office/drawing/2010/main" spid="_x0000_s10243"/>
              </a:ext>
              <a:ext uri="{FF2B5EF4-FFF2-40B4-BE49-F238E27FC236}">
                <a16:creationId xmlns:a16="http://schemas.microsoft.com/office/drawing/2014/main" id="{3919FC91-7A82-49E9-88B7-31287EBA93C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65" name="Check Box 4" hidden="1">
            <a:extLst>
              <a:ext uri="{63B3BB69-23CF-44E3-9099-C40C66FF867C}">
                <a14:compatExt xmlns:a14="http://schemas.microsoft.com/office/drawing/2010/main" spid="_x0000_s10244"/>
              </a:ext>
              <a:ext uri="{FF2B5EF4-FFF2-40B4-BE49-F238E27FC236}">
                <a16:creationId xmlns:a16="http://schemas.microsoft.com/office/drawing/2014/main" id="{E032536A-E3C9-45D4-9430-BF85DCC0C59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24</xdr:row>
      <xdr:rowOff>0</xdr:rowOff>
    </xdr:from>
    <xdr:to>
      <xdr:col>5</xdr:col>
      <xdr:colOff>0</xdr:colOff>
      <xdr:row>27</xdr:row>
      <xdr:rowOff>28575</xdr:rowOff>
    </xdr:to>
    <xdr:grpSp>
      <xdr:nvGrpSpPr>
        <xdr:cNvPr id="366" name="Group 90">
          <a:extLst>
            <a:ext uri="{FF2B5EF4-FFF2-40B4-BE49-F238E27FC236}">
              <a16:creationId xmlns:a16="http://schemas.microsoft.com/office/drawing/2014/main" id="{D324DF2F-82A2-4E66-8266-345D3464AEDC}"/>
            </a:ext>
          </a:extLst>
        </xdr:cNvPr>
        <xdr:cNvGrpSpPr/>
      </xdr:nvGrpSpPr>
      <xdr:grpSpPr>
        <a:xfrm>
          <a:off x="4993821" y="19635107"/>
          <a:ext cx="2149929" cy="4423682"/>
          <a:chOff x="3057525" y="5286375"/>
          <a:chExt cx="1066800" cy="219075"/>
        </a:xfrm>
      </xdr:grpSpPr>
      <xdr:sp macro="" textlink="">
        <xdr:nvSpPr>
          <xdr:cNvPr id="367" name="Check Box 61" hidden="1">
            <a:extLst>
              <a:ext uri="{63B3BB69-23CF-44E3-9099-C40C66FF867C}">
                <a14:compatExt xmlns:a14="http://schemas.microsoft.com/office/drawing/2010/main" spid="_x0000_s10301"/>
              </a:ext>
              <a:ext uri="{FF2B5EF4-FFF2-40B4-BE49-F238E27FC236}">
                <a16:creationId xmlns:a16="http://schemas.microsoft.com/office/drawing/2014/main" id="{552611B8-251B-421A-B375-130C8E2BD6F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68" name="Check Box 62" hidden="1">
            <a:extLst>
              <a:ext uri="{63B3BB69-23CF-44E3-9099-C40C66FF867C}">
                <a14:compatExt xmlns:a14="http://schemas.microsoft.com/office/drawing/2010/main" spid="_x0000_s10302"/>
              </a:ext>
              <a:ext uri="{FF2B5EF4-FFF2-40B4-BE49-F238E27FC236}">
                <a16:creationId xmlns:a16="http://schemas.microsoft.com/office/drawing/2014/main" id="{7A3AC3F2-7EF9-4508-8C50-32BE08FDB42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27</xdr:row>
      <xdr:rowOff>0</xdr:rowOff>
    </xdr:from>
    <xdr:to>
      <xdr:col>5</xdr:col>
      <xdr:colOff>0</xdr:colOff>
      <xdr:row>28</xdr:row>
      <xdr:rowOff>28575</xdr:rowOff>
    </xdr:to>
    <xdr:grpSp>
      <xdr:nvGrpSpPr>
        <xdr:cNvPr id="369" name="Group 90">
          <a:extLst>
            <a:ext uri="{FF2B5EF4-FFF2-40B4-BE49-F238E27FC236}">
              <a16:creationId xmlns:a16="http://schemas.microsoft.com/office/drawing/2014/main" id="{F7DCC954-E070-4125-ABC2-EA189A13FA2B}"/>
            </a:ext>
          </a:extLst>
        </xdr:cNvPr>
        <xdr:cNvGrpSpPr/>
      </xdr:nvGrpSpPr>
      <xdr:grpSpPr>
        <a:xfrm>
          <a:off x="4993821" y="24030214"/>
          <a:ext cx="2149929" cy="2246540"/>
          <a:chOff x="3057525" y="5286375"/>
          <a:chExt cx="1066800" cy="219075"/>
        </a:xfrm>
      </xdr:grpSpPr>
      <xdr:sp macro="" textlink="">
        <xdr:nvSpPr>
          <xdr:cNvPr id="370" name="Check Box 61" hidden="1">
            <a:extLst>
              <a:ext uri="{63B3BB69-23CF-44E3-9099-C40C66FF867C}">
                <a14:compatExt xmlns:a14="http://schemas.microsoft.com/office/drawing/2010/main" spid="_x0000_s10301"/>
              </a:ext>
              <a:ext uri="{FF2B5EF4-FFF2-40B4-BE49-F238E27FC236}">
                <a16:creationId xmlns:a16="http://schemas.microsoft.com/office/drawing/2014/main" id="{6F579B58-1F03-406A-8014-2C6C1BC0B57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71" name="Check Box 62" hidden="1">
            <a:extLst>
              <a:ext uri="{63B3BB69-23CF-44E3-9099-C40C66FF867C}">
                <a14:compatExt xmlns:a14="http://schemas.microsoft.com/office/drawing/2010/main" spid="_x0000_s10302"/>
              </a:ext>
              <a:ext uri="{FF2B5EF4-FFF2-40B4-BE49-F238E27FC236}">
                <a16:creationId xmlns:a16="http://schemas.microsoft.com/office/drawing/2014/main" id="{27440B7E-0D73-492D-8B4A-8CE36C031D8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28</xdr:row>
      <xdr:rowOff>0</xdr:rowOff>
    </xdr:from>
    <xdr:to>
      <xdr:col>4</xdr:col>
      <xdr:colOff>0</xdr:colOff>
      <xdr:row>32</xdr:row>
      <xdr:rowOff>28575</xdr:rowOff>
    </xdr:to>
    <xdr:grpSp>
      <xdr:nvGrpSpPr>
        <xdr:cNvPr id="372" name="Group 3">
          <a:extLst>
            <a:ext uri="{FF2B5EF4-FFF2-40B4-BE49-F238E27FC236}">
              <a16:creationId xmlns:a16="http://schemas.microsoft.com/office/drawing/2014/main" id="{07C915F2-EAD8-4EC1-A339-A157D58EE6F4}"/>
            </a:ext>
          </a:extLst>
        </xdr:cNvPr>
        <xdr:cNvGrpSpPr/>
      </xdr:nvGrpSpPr>
      <xdr:grpSpPr>
        <a:xfrm>
          <a:off x="3252107" y="26248179"/>
          <a:ext cx="1741714" cy="4655003"/>
          <a:chOff x="3057525" y="5286375"/>
          <a:chExt cx="1066800" cy="219075"/>
        </a:xfrm>
      </xdr:grpSpPr>
      <xdr:sp macro="" textlink="">
        <xdr:nvSpPr>
          <xdr:cNvPr id="373" name="Check Box 3" hidden="1">
            <a:extLst>
              <a:ext uri="{63B3BB69-23CF-44E3-9099-C40C66FF867C}">
                <a14:compatExt xmlns:a14="http://schemas.microsoft.com/office/drawing/2010/main" spid="_x0000_s10243"/>
              </a:ext>
              <a:ext uri="{FF2B5EF4-FFF2-40B4-BE49-F238E27FC236}">
                <a16:creationId xmlns:a16="http://schemas.microsoft.com/office/drawing/2014/main" id="{546D3265-0610-4182-A8BD-3A02EE43915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74" name="Check Box 4" hidden="1">
            <a:extLst>
              <a:ext uri="{63B3BB69-23CF-44E3-9099-C40C66FF867C}">
                <a14:compatExt xmlns:a14="http://schemas.microsoft.com/office/drawing/2010/main" spid="_x0000_s10244"/>
              </a:ext>
              <a:ext uri="{FF2B5EF4-FFF2-40B4-BE49-F238E27FC236}">
                <a16:creationId xmlns:a16="http://schemas.microsoft.com/office/drawing/2014/main" id="{7CA180D3-17E4-44F4-8482-AF1B024C338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27</xdr:row>
      <xdr:rowOff>0</xdr:rowOff>
    </xdr:from>
    <xdr:to>
      <xdr:col>4</xdr:col>
      <xdr:colOff>0</xdr:colOff>
      <xdr:row>28</xdr:row>
      <xdr:rowOff>28575</xdr:rowOff>
    </xdr:to>
    <xdr:grpSp>
      <xdr:nvGrpSpPr>
        <xdr:cNvPr id="375" name="Group 90">
          <a:extLst>
            <a:ext uri="{FF2B5EF4-FFF2-40B4-BE49-F238E27FC236}">
              <a16:creationId xmlns:a16="http://schemas.microsoft.com/office/drawing/2014/main" id="{F3F393E7-B4C1-46C6-861D-85FC501FF94A}"/>
            </a:ext>
          </a:extLst>
        </xdr:cNvPr>
        <xdr:cNvGrpSpPr/>
      </xdr:nvGrpSpPr>
      <xdr:grpSpPr>
        <a:xfrm>
          <a:off x="3252107" y="24030214"/>
          <a:ext cx="1741714" cy="2246540"/>
          <a:chOff x="3057525" y="5286375"/>
          <a:chExt cx="1066800" cy="219075"/>
        </a:xfrm>
      </xdr:grpSpPr>
      <xdr:sp macro="" textlink="">
        <xdr:nvSpPr>
          <xdr:cNvPr id="376" name="Check Box 61" hidden="1">
            <a:extLst>
              <a:ext uri="{63B3BB69-23CF-44E3-9099-C40C66FF867C}">
                <a14:compatExt xmlns:a14="http://schemas.microsoft.com/office/drawing/2010/main" spid="_x0000_s10301"/>
              </a:ext>
              <a:ext uri="{FF2B5EF4-FFF2-40B4-BE49-F238E27FC236}">
                <a16:creationId xmlns:a16="http://schemas.microsoft.com/office/drawing/2014/main" id="{5E513319-F018-4D82-BAFC-66D7AE72B2A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77" name="Check Box 62" hidden="1">
            <a:extLst>
              <a:ext uri="{63B3BB69-23CF-44E3-9099-C40C66FF867C}">
                <a14:compatExt xmlns:a14="http://schemas.microsoft.com/office/drawing/2010/main" spid="_x0000_s10302"/>
              </a:ext>
              <a:ext uri="{FF2B5EF4-FFF2-40B4-BE49-F238E27FC236}">
                <a16:creationId xmlns:a16="http://schemas.microsoft.com/office/drawing/2014/main" id="{8FA0CE0E-F8BD-4F44-AEBC-684616AD860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28</xdr:row>
      <xdr:rowOff>0</xdr:rowOff>
    </xdr:from>
    <xdr:to>
      <xdr:col>4</xdr:col>
      <xdr:colOff>0</xdr:colOff>
      <xdr:row>32</xdr:row>
      <xdr:rowOff>28575</xdr:rowOff>
    </xdr:to>
    <xdr:grpSp>
      <xdr:nvGrpSpPr>
        <xdr:cNvPr id="378" name="Group 90">
          <a:extLst>
            <a:ext uri="{FF2B5EF4-FFF2-40B4-BE49-F238E27FC236}">
              <a16:creationId xmlns:a16="http://schemas.microsoft.com/office/drawing/2014/main" id="{4D8BA754-0275-4BD9-932E-69F59A1B775A}"/>
            </a:ext>
          </a:extLst>
        </xdr:cNvPr>
        <xdr:cNvGrpSpPr/>
      </xdr:nvGrpSpPr>
      <xdr:grpSpPr>
        <a:xfrm>
          <a:off x="3252107" y="26248179"/>
          <a:ext cx="1741714" cy="4655003"/>
          <a:chOff x="3057525" y="5286375"/>
          <a:chExt cx="1066800" cy="219075"/>
        </a:xfrm>
      </xdr:grpSpPr>
      <xdr:sp macro="" textlink="">
        <xdr:nvSpPr>
          <xdr:cNvPr id="379" name="Check Box 61" hidden="1">
            <a:extLst>
              <a:ext uri="{63B3BB69-23CF-44E3-9099-C40C66FF867C}">
                <a14:compatExt xmlns:a14="http://schemas.microsoft.com/office/drawing/2010/main" spid="_x0000_s10301"/>
              </a:ext>
              <a:ext uri="{FF2B5EF4-FFF2-40B4-BE49-F238E27FC236}">
                <a16:creationId xmlns:a16="http://schemas.microsoft.com/office/drawing/2014/main" id="{8E0AF619-54CC-4DA5-BB38-EC3AD9A8BEC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80" name="Check Box 62" hidden="1">
            <a:extLst>
              <a:ext uri="{63B3BB69-23CF-44E3-9099-C40C66FF867C}">
                <a14:compatExt xmlns:a14="http://schemas.microsoft.com/office/drawing/2010/main" spid="_x0000_s10302"/>
              </a:ext>
              <a:ext uri="{FF2B5EF4-FFF2-40B4-BE49-F238E27FC236}">
                <a16:creationId xmlns:a16="http://schemas.microsoft.com/office/drawing/2014/main" id="{DE01F686-FDAD-4615-BE89-D2020CA29FD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28</xdr:row>
      <xdr:rowOff>0</xdr:rowOff>
    </xdr:from>
    <xdr:to>
      <xdr:col>5</xdr:col>
      <xdr:colOff>0</xdr:colOff>
      <xdr:row>32</xdr:row>
      <xdr:rowOff>28575</xdr:rowOff>
    </xdr:to>
    <xdr:grpSp>
      <xdr:nvGrpSpPr>
        <xdr:cNvPr id="381" name="Group 3">
          <a:extLst>
            <a:ext uri="{FF2B5EF4-FFF2-40B4-BE49-F238E27FC236}">
              <a16:creationId xmlns:a16="http://schemas.microsoft.com/office/drawing/2014/main" id="{E5DEB305-FC4E-4FF0-8784-D88AF434082A}"/>
            </a:ext>
          </a:extLst>
        </xdr:cNvPr>
        <xdr:cNvGrpSpPr/>
      </xdr:nvGrpSpPr>
      <xdr:grpSpPr>
        <a:xfrm>
          <a:off x="4993821" y="26248179"/>
          <a:ext cx="2149929" cy="4655003"/>
          <a:chOff x="3057525" y="5286375"/>
          <a:chExt cx="1066800" cy="219075"/>
        </a:xfrm>
      </xdr:grpSpPr>
      <xdr:sp macro="" textlink="">
        <xdr:nvSpPr>
          <xdr:cNvPr id="382" name="Check Box 3" hidden="1">
            <a:extLst>
              <a:ext uri="{63B3BB69-23CF-44E3-9099-C40C66FF867C}">
                <a14:compatExt xmlns:a14="http://schemas.microsoft.com/office/drawing/2010/main" spid="_x0000_s10243"/>
              </a:ext>
              <a:ext uri="{FF2B5EF4-FFF2-40B4-BE49-F238E27FC236}">
                <a16:creationId xmlns:a16="http://schemas.microsoft.com/office/drawing/2014/main" id="{FB32764D-03B0-4340-9442-7EFC922F36D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83" name="Check Box 4" hidden="1">
            <a:extLst>
              <a:ext uri="{63B3BB69-23CF-44E3-9099-C40C66FF867C}">
                <a14:compatExt xmlns:a14="http://schemas.microsoft.com/office/drawing/2010/main" spid="_x0000_s10244"/>
              </a:ext>
              <a:ext uri="{FF2B5EF4-FFF2-40B4-BE49-F238E27FC236}">
                <a16:creationId xmlns:a16="http://schemas.microsoft.com/office/drawing/2014/main" id="{B2623E3B-F806-4BCB-B1AD-6E7AD84CB07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27</xdr:row>
      <xdr:rowOff>0</xdr:rowOff>
    </xdr:from>
    <xdr:to>
      <xdr:col>5</xdr:col>
      <xdr:colOff>0</xdr:colOff>
      <xdr:row>28</xdr:row>
      <xdr:rowOff>28575</xdr:rowOff>
    </xdr:to>
    <xdr:grpSp>
      <xdr:nvGrpSpPr>
        <xdr:cNvPr id="384" name="Group 90">
          <a:extLst>
            <a:ext uri="{FF2B5EF4-FFF2-40B4-BE49-F238E27FC236}">
              <a16:creationId xmlns:a16="http://schemas.microsoft.com/office/drawing/2014/main" id="{0DF28C80-3D6E-4FD8-88D6-7EC653694477}"/>
            </a:ext>
          </a:extLst>
        </xdr:cNvPr>
        <xdr:cNvGrpSpPr/>
      </xdr:nvGrpSpPr>
      <xdr:grpSpPr>
        <a:xfrm>
          <a:off x="4993821" y="24030214"/>
          <a:ext cx="2149929" cy="2246540"/>
          <a:chOff x="3057525" y="5286375"/>
          <a:chExt cx="1066800" cy="219075"/>
        </a:xfrm>
      </xdr:grpSpPr>
      <xdr:sp macro="" textlink="">
        <xdr:nvSpPr>
          <xdr:cNvPr id="385" name="Check Box 61" hidden="1">
            <a:extLst>
              <a:ext uri="{63B3BB69-23CF-44E3-9099-C40C66FF867C}">
                <a14:compatExt xmlns:a14="http://schemas.microsoft.com/office/drawing/2010/main" spid="_x0000_s10301"/>
              </a:ext>
              <a:ext uri="{FF2B5EF4-FFF2-40B4-BE49-F238E27FC236}">
                <a16:creationId xmlns:a16="http://schemas.microsoft.com/office/drawing/2014/main" id="{E7778E81-D142-42D2-8012-25C074F2B74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86" name="Check Box 62" hidden="1">
            <a:extLst>
              <a:ext uri="{63B3BB69-23CF-44E3-9099-C40C66FF867C}">
                <a14:compatExt xmlns:a14="http://schemas.microsoft.com/office/drawing/2010/main" spid="_x0000_s10302"/>
              </a:ext>
              <a:ext uri="{FF2B5EF4-FFF2-40B4-BE49-F238E27FC236}">
                <a16:creationId xmlns:a16="http://schemas.microsoft.com/office/drawing/2014/main" id="{9CF2716F-2F0A-430D-A0E3-7295BC774D6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28</xdr:row>
      <xdr:rowOff>0</xdr:rowOff>
    </xdr:from>
    <xdr:to>
      <xdr:col>5</xdr:col>
      <xdr:colOff>0</xdr:colOff>
      <xdr:row>32</xdr:row>
      <xdr:rowOff>28575</xdr:rowOff>
    </xdr:to>
    <xdr:grpSp>
      <xdr:nvGrpSpPr>
        <xdr:cNvPr id="387" name="Group 90">
          <a:extLst>
            <a:ext uri="{FF2B5EF4-FFF2-40B4-BE49-F238E27FC236}">
              <a16:creationId xmlns:a16="http://schemas.microsoft.com/office/drawing/2014/main" id="{14EB86BC-ACC6-4468-86C7-A280C088CDE9}"/>
            </a:ext>
          </a:extLst>
        </xdr:cNvPr>
        <xdr:cNvGrpSpPr/>
      </xdr:nvGrpSpPr>
      <xdr:grpSpPr>
        <a:xfrm>
          <a:off x="4993821" y="26248179"/>
          <a:ext cx="2149929" cy="4655003"/>
          <a:chOff x="3057525" y="5286375"/>
          <a:chExt cx="1066800" cy="219075"/>
        </a:xfrm>
      </xdr:grpSpPr>
      <xdr:sp macro="" textlink="">
        <xdr:nvSpPr>
          <xdr:cNvPr id="388" name="Check Box 61" hidden="1">
            <a:extLst>
              <a:ext uri="{63B3BB69-23CF-44E3-9099-C40C66FF867C}">
                <a14:compatExt xmlns:a14="http://schemas.microsoft.com/office/drawing/2010/main" spid="_x0000_s10301"/>
              </a:ext>
              <a:ext uri="{FF2B5EF4-FFF2-40B4-BE49-F238E27FC236}">
                <a16:creationId xmlns:a16="http://schemas.microsoft.com/office/drawing/2014/main" id="{EC4C7752-635B-4D27-9736-FEEB4E83D20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89" name="Check Box 62" hidden="1">
            <a:extLst>
              <a:ext uri="{63B3BB69-23CF-44E3-9099-C40C66FF867C}">
                <a14:compatExt xmlns:a14="http://schemas.microsoft.com/office/drawing/2010/main" spid="_x0000_s10302"/>
              </a:ext>
              <a:ext uri="{FF2B5EF4-FFF2-40B4-BE49-F238E27FC236}">
                <a16:creationId xmlns:a16="http://schemas.microsoft.com/office/drawing/2014/main" id="{C37DEBC5-3A96-4B71-9C0D-B7A011EDC24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390" name="Group 3">
          <a:extLst>
            <a:ext uri="{FF2B5EF4-FFF2-40B4-BE49-F238E27FC236}">
              <a16:creationId xmlns:a16="http://schemas.microsoft.com/office/drawing/2014/main" id="{D68BC392-5B77-4691-83EF-CD8DD9AE5157}"/>
            </a:ext>
          </a:extLst>
        </xdr:cNvPr>
        <xdr:cNvGrpSpPr/>
      </xdr:nvGrpSpPr>
      <xdr:grpSpPr>
        <a:xfrm>
          <a:off x="3252107" y="31282821"/>
          <a:ext cx="1741714" cy="2505075"/>
          <a:chOff x="3057525" y="5286375"/>
          <a:chExt cx="1066800" cy="219075"/>
        </a:xfrm>
      </xdr:grpSpPr>
      <xdr:sp macro="" textlink="">
        <xdr:nvSpPr>
          <xdr:cNvPr id="391" name="Check Box 3" hidden="1">
            <a:extLst>
              <a:ext uri="{63B3BB69-23CF-44E3-9099-C40C66FF867C}">
                <a14:compatExt xmlns:a14="http://schemas.microsoft.com/office/drawing/2010/main" spid="_x0000_s10243"/>
              </a:ext>
              <a:ext uri="{FF2B5EF4-FFF2-40B4-BE49-F238E27FC236}">
                <a16:creationId xmlns:a16="http://schemas.microsoft.com/office/drawing/2014/main" id="{193FD599-755A-4152-A540-F9E3970832D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92" name="Check Box 4" hidden="1">
            <a:extLst>
              <a:ext uri="{63B3BB69-23CF-44E3-9099-C40C66FF867C}">
                <a14:compatExt xmlns:a14="http://schemas.microsoft.com/office/drawing/2010/main" spid="_x0000_s10244"/>
              </a:ext>
              <a:ext uri="{FF2B5EF4-FFF2-40B4-BE49-F238E27FC236}">
                <a16:creationId xmlns:a16="http://schemas.microsoft.com/office/drawing/2014/main" id="{985F6021-8723-41C9-B2B7-2E35E3AD7DB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28575</xdr:rowOff>
    </xdr:to>
    <xdr:grpSp>
      <xdr:nvGrpSpPr>
        <xdr:cNvPr id="393" name="Group 90">
          <a:extLst>
            <a:ext uri="{FF2B5EF4-FFF2-40B4-BE49-F238E27FC236}">
              <a16:creationId xmlns:a16="http://schemas.microsoft.com/office/drawing/2014/main" id="{5FE01E22-B10E-4031-B3AB-9A9FE33ADBEA}"/>
            </a:ext>
          </a:extLst>
        </xdr:cNvPr>
        <xdr:cNvGrpSpPr/>
      </xdr:nvGrpSpPr>
      <xdr:grpSpPr>
        <a:xfrm>
          <a:off x="3252107" y="30874607"/>
          <a:ext cx="1741714" cy="436789"/>
          <a:chOff x="3057525" y="5286375"/>
          <a:chExt cx="1066800" cy="219075"/>
        </a:xfrm>
      </xdr:grpSpPr>
      <xdr:sp macro="" textlink="">
        <xdr:nvSpPr>
          <xdr:cNvPr id="394" name="Check Box 61" hidden="1">
            <a:extLst>
              <a:ext uri="{63B3BB69-23CF-44E3-9099-C40C66FF867C}">
                <a14:compatExt xmlns:a14="http://schemas.microsoft.com/office/drawing/2010/main" spid="_x0000_s10301"/>
              </a:ext>
              <a:ext uri="{FF2B5EF4-FFF2-40B4-BE49-F238E27FC236}">
                <a16:creationId xmlns:a16="http://schemas.microsoft.com/office/drawing/2014/main" id="{A84C6A81-0317-4C0A-83BE-51A60B1E37B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95" name="Check Box 62" hidden="1">
            <a:extLst>
              <a:ext uri="{63B3BB69-23CF-44E3-9099-C40C66FF867C}">
                <a14:compatExt xmlns:a14="http://schemas.microsoft.com/office/drawing/2010/main" spid="_x0000_s10302"/>
              </a:ext>
              <a:ext uri="{FF2B5EF4-FFF2-40B4-BE49-F238E27FC236}">
                <a16:creationId xmlns:a16="http://schemas.microsoft.com/office/drawing/2014/main" id="{FAC411B3-7EF5-4713-A988-9948EB7CA48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396" name="Group 90">
          <a:extLst>
            <a:ext uri="{FF2B5EF4-FFF2-40B4-BE49-F238E27FC236}">
              <a16:creationId xmlns:a16="http://schemas.microsoft.com/office/drawing/2014/main" id="{2C090D74-D0A3-4BA9-A043-CDBBC15CB1D8}"/>
            </a:ext>
          </a:extLst>
        </xdr:cNvPr>
        <xdr:cNvGrpSpPr/>
      </xdr:nvGrpSpPr>
      <xdr:grpSpPr>
        <a:xfrm>
          <a:off x="3252107" y="31282821"/>
          <a:ext cx="1741714" cy="2505075"/>
          <a:chOff x="3057525" y="5286375"/>
          <a:chExt cx="1066800" cy="219075"/>
        </a:xfrm>
      </xdr:grpSpPr>
      <xdr:sp macro="" textlink="">
        <xdr:nvSpPr>
          <xdr:cNvPr id="397" name="Check Box 61" hidden="1">
            <a:extLst>
              <a:ext uri="{63B3BB69-23CF-44E3-9099-C40C66FF867C}">
                <a14:compatExt xmlns:a14="http://schemas.microsoft.com/office/drawing/2010/main" spid="_x0000_s10301"/>
              </a:ext>
              <a:ext uri="{FF2B5EF4-FFF2-40B4-BE49-F238E27FC236}">
                <a16:creationId xmlns:a16="http://schemas.microsoft.com/office/drawing/2014/main" id="{3EF86D03-EAD3-4DAB-9799-98831E5A7A0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98" name="Check Box 62" hidden="1">
            <a:extLst>
              <a:ext uri="{63B3BB69-23CF-44E3-9099-C40C66FF867C}">
                <a14:compatExt xmlns:a14="http://schemas.microsoft.com/office/drawing/2010/main" spid="_x0000_s10302"/>
              </a:ext>
              <a:ext uri="{FF2B5EF4-FFF2-40B4-BE49-F238E27FC236}">
                <a16:creationId xmlns:a16="http://schemas.microsoft.com/office/drawing/2014/main" id="{52ACF6EC-4129-4F9D-BBC4-5C541B74A4DE}"/>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399" name="Group 3">
          <a:extLst>
            <a:ext uri="{FF2B5EF4-FFF2-40B4-BE49-F238E27FC236}">
              <a16:creationId xmlns:a16="http://schemas.microsoft.com/office/drawing/2014/main" id="{0559973A-54FB-4907-84FA-6E6A937E9614}"/>
            </a:ext>
          </a:extLst>
        </xdr:cNvPr>
        <xdr:cNvGrpSpPr/>
      </xdr:nvGrpSpPr>
      <xdr:grpSpPr>
        <a:xfrm>
          <a:off x="4993821" y="31282821"/>
          <a:ext cx="2149929" cy="2505075"/>
          <a:chOff x="3057525" y="5286375"/>
          <a:chExt cx="1066800" cy="219075"/>
        </a:xfrm>
      </xdr:grpSpPr>
      <xdr:sp macro="" textlink="">
        <xdr:nvSpPr>
          <xdr:cNvPr id="400" name="Check Box 3" hidden="1">
            <a:extLst>
              <a:ext uri="{63B3BB69-23CF-44E3-9099-C40C66FF867C}">
                <a14:compatExt xmlns:a14="http://schemas.microsoft.com/office/drawing/2010/main" spid="_x0000_s10243"/>
              </a:ext>
              <a:ext uri="{FF2B5EF4-FFF2-40B4-BE49-F238E27FC236}">
                <a16:creationId xmlns:a16="http://schemas.microsoft.com/office/drawing/2014/main" id="{C07540A0-E73F-40FB-AF96-DFE26979FFC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01" name="Check Box 4" hidden="1">
            <a:extLst>
              <a:ext uri="{63B3BB69-23CF-44E3-9099-C40C66FF867C}">
                <a14:compatExt xmlns:a14="http://schemas.microsoft.com/office/drawing/2010/main" spid="_x0000_s10244"/>
              </a:ext>
              <a:ext uri="{FF2B5EF4-FFF2-40B4-BE49-F238E27FC236}">
                <a16:creationId xmlns:a16="http://schemas.microsoft.com/office/drawing/2014/main" id="{AF2E77C7-59CD-499D-ACF5-B8382F8683E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28575</xdr:rowOff>
    </xdr:to>
    <xdr:grpSp>
      <xdr:nvGrpSpPr>
        <xdr:cNvPr id="402" name="Group 90">
          <a:extLst>
            <a:ext uri="{FF2B5EF4-FFF2-40B4-BE49-F238E27FC236}">
              <a16:creationId xmlns:a16="http://schemas.microsoft.com/office/drawing/2014/main" id="{C6038F20-33CA-4316-8A6F-751D17793A7A}"/>
            </a:ext>
          </a:extLst>
        </xdr:cNvPr>
        <xdr:cNvGrpSpPr/>
      </xdr:nvGrpSpPr>
      <xdr:grpSpPr>
        <a:xfrm>
          <a:off x="4993821" y="30874607"/>
          <a:ext cx="2149929" cy="436789"/>
          <a:chOff x="3057525" y="5286375"/>
          <a:chExt cx="1066800" cy="219075"/>
        </a:xfrm>
      </xdr:grpSpPr>
      <xdr:sp macro="" textlink="">
        <xdr:nvSpPr>
          <xdr:cNvPr id="403" name="Check Box 61" hidden="1">
            <a:extLst>
              <a:ext uri="{63B3BB69-23CF-44E3-9099-C40C66FF867C}">
                <a14:compatExt xmlns:a14="http://schemas.microsoft.com/office/drawing/2010/main" spid="_x0000_s10301"/>
              </a:ext>
              <a:ext uri="{FF2B5EF4-FFF2-40B4-BE49-F238E27FC236}">
                <a16:creationId xmlns:a16="http://schemas.microsoft.com/office/drawing/2014/main" id="{8CA35995-F388-49B1-91B7-617D7E359A8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04" name="Check Box 62" hidden="1">
            <a:extLst>
              <a:ext uri="{63B3BB69-23CF-44E3-9099-C40C66FF867C}">
                <a14:compatExt xmlns:a14="http://schemas.microsoft.com/office/drawing/2010/main" spid="_x0000_s10302"/>
              </a:ext>
              <a:ext uri="{FF2B5EF4-FFF2-40B4-BE49-F238E27FC236}">
                <a16:creationId xmlns:a16="http://schemas.microsoft.com/office/drawing/2014/main" id="{EB95B38F-F99F-487F-A304-102F640494F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405" name="Group 90">
          <a:extLst>
            <a:ext uri="{FF2B5EF4-FFF2-40B4-BE49-F238E27FC236}">
              <a16:creationId xmlns:a16="http://schemas.microsoft.com/office/drawing/2014/main" id="{77CE1152-A142-47AC-9892-693DC0DD3993}"/>
            </a:ext>
          </a:extLst>
        </xdr:cNvPr>
        <xdr:cNvGrpSpPr/>
      </xdr:nvGrpSpPr>
      <xdr:grpSpPr>
        <a:xfrm>
          <a:off x="4993821" y="31282821"/>
          <a:ext cx="2149929" cy="2505075"/>
          <a:chOff x="3057525" y="5286375"/>
          <a:chExt cx="1066800" cy="219075"/>
        </a:xfrm>
      </xdr:grpSpPr>
      <xdr:sp macro="" textlink="">
        <xdr:nvSpPr>
          <xdr:cNvPr id="406" name="Check Box 61" hidden="1">
            <a:extLst>
              <a:ext uri="{63B3BB69-23CF-44E3-9099-C40C66FF867C}">
                <a14:compatExt xmlns:a14="http://schemas.microsoft.com/office/drawing/2010/main" spid="_x0000_s10301"/>
              </a:ext>
              <a:ext uri="{FF2B5EF4-FFF2-40B4-BE49-F238E27FC236}">
                <a16:creationId xmlns:a16="http://schemas.microsoft.com/office/drawing/2014/main" id="{4613696C-922C-457F-969E-5FF07317EFB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07" name="Check Box 62" hidden="1">
            <a:extLst>
              <a:ext uri="{63B3BB69-23CF-44E3-9099-C40C66FF867C}">
                <a14:compatExt xmlns:a14="http://schemas.microsoft.com/office/drawing/2010/main" spid="_x0000_s10302"/>
              </a:ext>
              <a:ext uri="{FF2B5EF4-FFF2-40B4-BE49-F238E27FC236}">
                <a16:creationId xmlns:a16="http://schemas.microsoft.com/office/drawing/2014/main" id="{C3378B11-00F4-4ED5-BCCD-EE6FB528C52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408" name="Group 3">
          <a:extLst>
            <a:ext uri="{FF2B5EF4-FFF2-40B4-BE49-F238E27FC236}">
              <a16:creationId xmlns:a16="http://schemas.microsoft.com/office/drawing/2014/main" id="{DA4D7A15-D53D-4419-8B12-06C151196C90}"/>
            </a:ext>
          </a:extLst>
        </xdr:cNvPr>
        <xdr:cNvGrpSpPr/>
      </xdr:nvGrpSpPr>
      <xdr:grpSpPr>
        <a:xfrm>
          <a:off x="3252107" y="33759321"/>
          <a:ext cx="1741714" cy="3729718"/>
          <a:chOff x="3057525" y="5286375"/>
          <a:chExt cx="1066800" cy="219075"/>
        </a:xfrm>
      </xdr:grpSpPr>
      <xdr:sp macro="" textlink="">
        <xdr:nvSpPr>
          <xdr:cNvPr id="409" name="Check Box 3" hidden="1">
            <a:extLst>
              <a:ext uri="{63B3BB69-23CF-44E3-9099-C40C66FF867C}">
                <a14:compatExt xmlns:a14="http://schemas.microsoft.com/office/drawing/2010/main" spid="_x0000_s10243"/>
              </a:ext>
              <a:ext uri="{FF2B5EF4-FFF2-40B4-BE49-F238E27FC236}">
                <a16:creationId xmlns:a16="http://schemas.microsoft.com/office/drawing/2014/main" id="{70EAA6B9-5675-4C21-8241-4EE37B9E3DE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10" name="Check Box 4" hidden="1">
            <a:extLst>
              <a:ext uri="{63B3BB69-23CF-44E3-9099-C40C66FF867C}">
                <a14:compatExt xmlns:a14="http://schemas.microsoft.com/office/drawing/2010/main" spid="_x0000_s10244"/>
              </a:ext>
              <a:ext uri="{FF2B5EF4-FFF2-40B4-BE49-F238E27FC236}">
                <a16:creationId xmlns:a16="http://schemas.microsoft.com/office/drawing/2014/main" id="{958B1764-C95E-4208-B65D-A16A6C756B5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411" name="Group 90">
          <a:extLst>
            <a:ext uri="{FF2B5EF4-FFF2-40B4-BE49-F238E27FC236}">
              <a16:creationId xmlns:a16="http://schemas.microsoft.com/office/drawing/2014/main" id="{00B8AE98-9526-4E50-891F-6335E31B5E32}"/>
            </a:ext>
          </a:extLst>
        </xdr:cNvPr>
        <xdr:cNvGrpSpPr/>
      </xdr:nvGrpSpPr>
      <xdr:grpSpPr>
        <a:xfrm>
          <a:off x="3252107" y="31282821"/>
          <a:ext cx="1741714" cy="2505075"/>
          <a:chOff x="3057525" y="5286375"/>
          <a:chExt cx="1066800" cy="219075"/>
        </a:xfrm>
      </xdr:grpSpPr>
      <xdr:sp macro="" textlink="">
        <xdr:nvSpPr>
          <xdr:cNvPr id="412" name="Check Box 61" hidden="1">
            <a:extLst>
              <a:ext uri="{63B3BB69-23CF-44E3-9099-C40C66FF867C}">
                <a14:compatExt xmlns:a14="http://schemas.microsoft.com/office/drawing/2010/main" spid="_x0000_s10301"/>
              </a:ext>
              <a:ext uri="{FF2B5EF4-FFF2-40B4-BE49-F238E27FC236}">
                <a16:creationId xmlns:a16="http://schemas.microsoft.com/office/drawing/2014/main" id="{38973F34-AF52-4A7A-915C-3BF8D7BEC33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13" name="Check Box 62" hidden="1">
            <a:extLst>
              <a:ext uri="{63B3BB69-23CF-44E3-9099-C40C66FF867C}">
                <a14:compatExt xmlns:a14="http://schemas.microsoft.com/office/drawing/2010/main" spid="_x0000_s10302"/>
              </a:ext>
              <a:ext uri="{FF2B5EF4-FFF2-40B4-BE49-F238E27FC236}">
                <a16:creationId xmlns:a16="http://schemas.microsoft.com/office/drawing/2014/main" id="{3B153DE7-5608-41C2-BB46-43232294A7A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414" name="Group 90">
          <a:extLst>
            <a:ext uri="{FF2B5EF4-FFF2-40B4-BE49-F238E27FC236}">
              <a16:creationId xmlns:a16="http://schemas.microsoft.com/office/drawing/2014/main" id="{86379B1E-C1EB-44A5-8EBA-146F63041D9D}"/>
            </a:ext>
          </a:extLst>
        </xdr:cNvPr>
        <xdr:cNvGrpSpPr/>
      </xdr:nvGrpSpPr>
      <xdr:grpSpPr>
        <a:xfrm>
          <a:off x="3252107" y="33759321"/>
          <a:ext cx="1741714" cy="3729718"/>
          <a:chOff x="3057525" y="5286375"/>
          <a:chExt cx="1066800" cy="219075"/>
        </a:xfrm>
      </xdr:grpSpPr>
      <xdr:sp macro="" textlink="">
        <xdr:nvSpPr>
          <xdr:cNvPr id="415" name="Check Box 61" hidden="1">
            <a:extLst>
              <a:ext uri="{63B3BB69-23CF-44E3-9099-C40C66FF867C}">
                <a14:compatExt xmlns:a14="http://schemas.microsoft.com/office/drawing/2010/main" spid="_x0000_s10301"/>
              </a:ext>
              <a:ext uri="{FF2B5EF4-FFF2-40B4-BE49-F238E27FC236}">
                <a16:creationId xmlns:a16="http://schemas.microsoft.com/office/drawing/2014/main" id="{A2D92001-2452-4DB1-A3A5-360F459F997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16" name="Check Box 62" hidden="1">
            <a:extLst>
              <a:ext uri="{63B3BB69-23CF-44E3-9099-C40C66FF867C}">
                <a14:compatExt xmlns:a14="http://schemas.microsoft.com/office/drawing/2010/main" spid="_x0000_s10302"/>
              </a:ext>
              <a:ext uri="{FF2B5EF4-FFF2-40B4-BE49-F238E27FC236}">
                <a16:creationId xmlns:a16="http://schemas.microsoft.com/office/drawing/2014/main" id="{4C7197B0-7A32-4338-9F34-581DE3A9636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417" name="Group 3">
          <a:extLst>
            <a:ext uri="{FF2B5EF4-FFF2-40B4-BE49-F238E27FC236}">
              <a16:creationId xmlns:a16="http://schemas.microsoft.com/office/drawing/2014/main" id="{34BD2576-4D09-4A4C-BC19-DB0F8648DB11}"/>
            </a:ext>
          </a:extLst>
        </xdr:cNvPr>
        <xdr:cNvGrpSpPr/>
      </xdr:nvGrpSpPr>
      <xdr:grpSpPr>
        <a:xfrm>
          <a:off x="4993821" y="33759321"/>
          <a:ext cx="2149929" cy="3729718"/>
          <a:chOff x="3057525" y="5286375"/>
          <a:chExt cx="1066800" cy="219075"/>
        </a:xfrm>
      </xdr:grpSpPr>
      <xdr:sp macro="" textlink="">
        <xdr:nvSpPr>
          <xdr:cNvPr id="418" name="Check Box 3" hidden="1">
            <a:extLst>
              <a:ext uri="{63B3BB69-23CF-44E3-9099-C40C66FF867C}">
                <a14:compatExt xmlns:a14="http://schemas.microsoft.com/office/drawing/2010/main" spid="_x0000_s10243"/>
              </a:ext>
              <a:ext uri="{FF2B5EF4-FFF2-40B4-BE49-F238E27FC236}">
                <a16:creationId xmlns:a16="http://schemas.microsoft.com/office/drawing/2014/main" id="{4C9B26FE-EFB9-467E-8B98-21C0E3BF5C8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19" name="Check Box 4" hidden="1">
            <a:extLst>
              <a:ext uri="{63B3BB69-23CF-44E3-9099-C40C66FF867C}">
                <a14:compatExt xmlns:a14="http://schemas.microsoft.com/office/drawing/2010/main" spid="_x0000_s10244"/>
              </a:ext>
              <a:ext uri="{FF2B5EF4-FFF2-40B4-BE49-F238E27FC236}">
                <a16:creationId xmlns:a16="http://schemas.microsoft.com/office/drawing/2014/main" id="{28DCEE2B-3206-4AE0-A915-CEE72A9B5C1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420" name="Group 90">
          <a:extLst>
            <a:ext uri="{FF2B5EF4-FFF2-40B4-BE49-F238E27FC236}">
              <a16:creationId xmlns:a16="http://schemas.microsoft.com/office/drawing/2014/main" id="{6D54A2C5-5B74-43E5-ACA3-F0FC8F37A0B9}"/>
            </a:ext>
          </a:extLst>
        </xdr:cNvPr>
        <xdr:cNvGrpSpPr/>
      </xdr:nvGrpSpPr>
      <xdr:grpSpPr>
        <a:xfrm>
          <a:off x="4993821" y="31282821"/>
          <a:ext cx="2149929" cy="2505075"/>
          <a:chOff x="3057525" y="5286375"/>
          <a:chExt cx="1066800" cy="219075"/>
        </a:xfrm>
      </xdr:grpSpPr>
      <xdr:sp macro="" textlink="">
        <xdr:nvSpPr>
          <xdr:cNvPr id="421" name="Check Box 61" hidden="1">
            <a:extLst>
              <a:ext uri="{63B3BB69-23CF-44E3-9099-C40C66FF867C}">
                <a14:compatExt xmlns:a14="http://schemas.microsoft.com/office/drawing/2010/main" spid="_x0000_s10301"/>
              </a:ext>
              <a:ext uri="{FF2B5EF4-FFF2-40B4-BE49-F238E27FC236}">
                <a16:creationId xmlns:a16="http://schemas.microsoft.com/office/drawing/2014/main" id="{31A8E4F7-DFB3-485C-8ABD-77F899A44EE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22" name="Check Box 62" hidden="1">
            <a:extLst>
              <a:ext uri="{63B3BB69-23CF-44E3-9099-C40C66FF867C}">
                <a14:compatExt xmlns:a14="http://schemas.microsoft.com/office/drawing/2010/main" spid="_x0000_s10302"/>
              </a:ext>
              <a:ext uri="{FF2B5EF4-FFF2-40B4-BE49-F238E27FC236}">
                <a16:creationId xmlns:a16="http://schemas.microsoft.com/office/drawing/2014/main" id="{C562A80D-AAFB-4D2E-8094-AA76DD575AA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423" name="Group 90">
          <a:extLst>
            <a:ext uri="{FF2B5EF4-FFF2-40B4-BE49-F238E27FC236}">
              <a16:creationId xmlns:a16="http://schemas.microsoft.com/office/drawing/2014/main" id="{A3F6F407-7137-445F-BBD9-B44EB7F9EFF6}"/>
            </a:ext>
          </a:extLst>
        </xdr:cNvPr>
        <xdr:cNvGrpSpPr/>
      </xdr:nvGrpSpPr>
      <xdr:grpSpPr>
        <a:xfrm>
          <a:off x="4993821" y="33759321"/>
          <a:ext cx="2149929" cy="3729718"/>
          <a:chOff x="3057525" y="5286375"/>
          <a:chExt cx="1066800" cy="219075"/>
        </a:xfrm>
      </xdr:grpSpPr>
      <xdr:sp macro="" textlink="">
        <xdr:nvSpPr>
          <xdr:cNvPr id="424" name="Check Box 61" hidden="1">
            <a:extLst>
              <a:ext uri="{63B3BB69-23CF-44E3-9099-C40C66FF867C}">
                <a14:compatExt xmlns:a14="http://schemas.microsoft.com/office/drawing/2010/main" spid="_x0000_s10301"/>
              </a:ext>
              <a:ext uri="{FF2B5EF4-FFF2-40B4-BE49-F238E27FC236}">
                <a16:creationId xmlns:a16="http://schemas.microsoft.com/office/drawing/2014/main" id="{84341DF8-90E0-4827-B6F6-2B31FC68AD1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25" name="Check Box 62" hidden="1">
            <a:extLst>
              <a:ext uri="{63B3BB69-23CF-44E3-9099-C40C66FF867C}">
                <a14:compatExt xmlns:a14="http://schemas.microsoft.com/office/drawing/2010/main" spid="_x0000_s10302"/>
              </a:ext>
              <a:ext uri="{FF2B5EF4-FFF2-40B4-BE49-F238E27FC236}">
                <a16:creationId xmlns:a16="http://schemas.microsoft.com/office/drawing/2014/main" id="{DE5DCEBB-2A39-4089-AB5B-8D77CC782B9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35</xdr:row>
      <xdr:rowOff>0</xdr:rowOff>
    </xdr:from>
    <xdr:to>
      <xdr:col>4</xdr:col>
      <xdr:colOff>0</xdr:colOff>
      <xdr:row>36</xdr:row>
      <xdr:rowOff>28575</xdr:rowOff>
    </xdr:to>
    <xdr:grpSp>
      <xdr:nvGrpSpPr>
        <xdr:cNvPr id="426" name="Group 3">
          <a:extLst>
            <a:ext uri="{FF2B5EF4-FFF2-40B4-BE49-F238E27FC236}">
              <a16:creationId xmlns:a16="http://schemas.microsoft.com/office/drawing/2014/main" id="{B68D5E97-C1A4-4F93-AA5F-D7D4DD678B8A}"/>
            </a:ext>
          </a:extLst>
        </xdr:cNvPr>
        <xdr:cNvGrpSpPr/>
      </xdr:nvGrpSpPr>
      <xdr:grpSpPr>
        <a:xfrm>
          <a:off x="3252107" y="37460464"/>
          <a:ext cx="1741714" cy="586468"/>
          <a:chOff x="3057525" y="5286375"/>
          <a:chExt cx="1066800" cy="219075"/>
        </a:xfrm>
      </xdr:grpSpPr>
      <xdr:sp macro="" textlink="">
        <xdr:nvSpPr>
          <xdr:cNvPr id="427" name="Check Box 3" hidden="1">
            <a:extLst>
              <a:ext uri="{63B3BB69-23CF-44E3-9099-C40C66FF867C}">
                <a14:compatExt xmlns:a14="http://schemas.microsoft.com/office/drawing/2010/main" spid="_x0000_s10243"/>
              </a:ext>
              <a:ext uri="{FF2B5EF4-FFF2-40B4-BE49-F238E27FC236}">
                <a16:creationId xmlns:a16="http://schemas.microsoft.com/office/drawing/2014/main" id="{B41C43FA-3DB5-4383-8618-52833394EDB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28" name="Check Box 4" hidden="1">
            <a:extLst>
              <a:ext uri="{63B3BB69-23CF-44E3-9099-C40C66FF867C}">
                <a14:compatExt xmlns:a14="http://schemas.microsoft.com/office/drawing/2010/main" spid="_x0000_s10244"/>
              </a:ext>
              <a:ext uri="{FF2B5EF4-FFF2-40B4-BE49-F238E27FC236}">
                <a16:creationId xmlns:a16="http://schemas.microsoft.com/office/drawing/2014/main" id="{FB4284C2-A5FE-441D-BBC7-B498CAC3B2B9}"/>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429" name="Group 90">
          <a:extLst>
            <a:ext uri="{FF2B5EF4-FFF2-40B4-BE49-F238E27FC236}">
              <a16:creationId xmlns:a16="http://schemas.microsoft.com/office/drawing/2014/main" id="{8F245A02-F8C0-439E-9EF4-0BC09A7F6F91}"/>
            </a:ext>
          </a:extLst>
        </xdr:cNvPr>
        <xdr:cNvGrpSpPr/>
      </xdr:nvGrpSpPr>
      <xdr:grpSpPr>
        <a:xfrm>
          <a:off x="3252107" y="33759321"/>
          <a:ext cx="1741714" cy="3729718"/>
          <a:chOff x="3057525" y="5286375"/>
          <a:chExt cx="1066800" cy="219075"/>
        </a:xfrm>
      </xdr:grpSpPr>
      <xdr:sp macro="" textlink="">
        <xdr:nvSpPr>
          <xdr:cNvPr id="430" name="Check Box 61" hidden="1">
            <a:extLst>
              <a:ext uri="{63B3BB69-23CF-44E3-9099-C40C66FF867C}">
                <a14:compatExt xmlns:a14="http://schemas.microsoft.com/office/drawing/2010/main" spid="_x0000_s10301"/>
              </a:ext>
              <a:ext uri="{FF2B5EF4-FFF2-40B4-BE49-F238E27FC236}">
                <a16:creationId xmlns:a16="http://schemas.microsoft.com/office/drawing/2014/main" id="{C16BF967-0E21-4AE0-A9C2-E1A3F26318D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31" name="Check Box 62" hidden="1">
            <a:extLst>
              <a:ext uri="{63B3BB69-23CF-44E3-9099-C40C66FF867C}">
                <a14:compatExt xmlns:a14="http://schemas.microsoft.com/office/drawing/2010/main" spid="_x0000_s10302"/>
              </a:ext>
              <a:ext uri="{FF2B5EF4-FFF2-40B4-BE49-F238E27FC236}">
                <a16:creationId xmlns:a16="http://schemas.microsoft.com/office/drawing/2014/main" id="{C5929B18-0EB6-4213-9B19-0EE20C6AF41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35</xdr:row>
      <xdr:rowOff>0</xdr:rowOff>
    </xdr:from>
    <xdr:to>
      <xdr:col>4</xdr:col>
      <xdr:colOff>0</xdr:colOff>
      <xdr:row>36</xdr:row>
      <xdr:rowOff>28575</xdr:rowOff>
    </xdr:to>
    <xdr:grpSp>
      <xdr:nvGrpSpPr>
        <xdr:cNvPr id="432" name="Group 90">
          <a:extLst>
            <a:ext uri="{FF2B5EF4-FFF2-40B4-BE49-F238E27FC236}">
              <a16:creationId xmlns:a16="http://schemas.microsoft.com/office/drawing/2014/main" id="{C7C4DB40-84A3-4CEA-8D60-A64A87281B57}"/>
            </a:ext>
          </a:extLst>
        </xdr:cNvPr>
        <xdr:cNvGrpSpPr/>
      </xdr:nvGrpSpPr>
      <xdr:grpSpPr>
        <a:xfrm>
          <a:off x="3252107" y="37460464"/>
          <a:ext cx="1741714" cy="586468"/>
          <a:chOff x="3057525" y="5286375"/>
          <a:chExt cx="1066800" cy="219075"/>
        </a:xfrm>
      </xdr:grpSpPr>
      <xdr:sp macro="" textlink="">
        <xdr:nvSpPr>
          <xdr:cNvPr id="433" name="Check Box 61" hidden="1">
            <a:extLst>
              <a:ext uri="{63B3BB69-23CF-44E3-9099-C40C66FF867C}">
                <a14:compatExt xmlns:a14="http://schemas.microsoft.com/office/drawing/2010/main" spid="_x0000_s10301"/>
              </a:ext>
              <a:ext uri="{FF2B5EF4-FFF2-40B4-BE49-F238E27FC236}">
                <a16:creationId xmlns:a16="http://schemas.microsoft.com/office/drawing/2014/main" id="{2382CC84-9940-485F-A8C3-FBDF4EF95AC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34" name="Check Box 62" hidden="1">
            <a:extLst>
              <a:ext uri="{63B3BB69-23CF-44E3-9099-C40C66FF867C}">
                <a14:compatExt xmlns:a14="http://schemas.microsoft.com/office/drawing/2010/main" spid="_x0000_s10302"/>
              </a:ext>
              <a:ext uri="{FF2B5EF4-FFF2-40B4-BE49-F238E27FC236}">
                <a16:creationId xmlns:a16="http://schemas.microsoft.com/office/drawing/2014/main" id="{DDCCC96D-2119-49A2-907A-D945C6E3DBD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35</xdr:row>
      <xdr:rowOff>0</xdr:rowOff>
    </xdr:from>
    <xdr:to>
      <xdr:col>5</xdr:col>
      <xdr:colOff>0</xdr:colOff>
      <xdr:row>36</xdr:row>
      <xdr:rowOff>28575</xdr:rowOff>
    </xdr:to>
    <xdr:grpSp>
      <xdr:nvGrpSpPr>
        <xdr:cNvPr id="435" name="Group 3">
          <a:extLst>
            <a:ext uri="{FF2B5EF4-FFF2-40B4-BE49-F238E27FC236}">
              <a16:creationId xmlns:a16="http://schemas.microsoft.com/office/drawing/2014/main" id="{1E0B0499-6F2F-480F-9B49-EF335A992133}"/>
            </a:ext>
          </a:extLst>
        </xdr:cNvPr>
        <xdr:cNvGrpSpPr/>
      </xdr:nvGrpSpPr>
      <xdr:grpSpPr>
        <a:xfrm>
          <a:off x="4993821" y="37460464"/>
          <a:ext cx="2149929" cy="586468"/>
          <a:chOff x="3057525" y="5286375"/>
          <a:chExt cx="1066800" cy="219075"/>
        </a:xfrm>
      </xdr:grpSpPr>
      <xdr:sp macro="" textlink="">
        <xdr:nvSpPr>
          <xdr:cNvPr id="436" name="Check Box 3" hidden="1">
            <a:extLst>
              <a:ext uri="{63B3BB69-23CF-44E3-9099-C40C66FF867C}">
                <a14:compatExt xmlns:a14="http://schemas.microsoft.com/office/drawing/2010/main" spid="_x0000_s10243"/>
              </a:ext>
              <a:ext uri="{FF2B5EF4-FFF2-40B4-BE49-F238E27FC236}">
                <a16:creationId xmlns:a16="http://schemas.microsoft.com/office/drawing/2014/main" id="{A7BDE197-66C4-437C-9C0F-649172B8B6F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37" name="Check Box 4" hidden="1">
            <a:extLst>
              <a:ext uri="{63B3BB69-23CF-44E3-9099-C40C66FF867C}">
                <a14:compatExt xmlns:a14="http://schemas.microsoft.com/office/drawing/2010/main" spid="_x0000_s10244"/>
              </a:ext>
              <a:ext uri="{FF2B5EF4-FFF2-40B4-BE49-F238E27FC236}">
                <a16:creationId xmlns:a16="http://schemas.microsoft.com/office/drawing/2014/main" id="{A7F040E3-780B-406E-9936-00E7281FDEE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438" name="Group 90">
          <a:extLst>
            <a:ext uri="{FF2B5EF4-FFF2-40B4-BE49-F238E27FC236}">
              <a16:creationId xmlns:a16="http://schemas.microsoft.com/office/drawing/2014/main" id="{B64D5B30-7111-4E97-A5C8-5724A18C08BE}"/>
            </a:ext>
          </a:extLst>
        </xdr:cNvPr>
        <xdr:cNvGrpSpPr/>
      </xdr:nvGrpSpPr>
      <xdr:grpSpPr>
        <a:xfrm>
          <a:off x="4993821" y="33759321"/>
          <a:ext cx="2149929" cy="3729718"/>
          <a:chOff x="3057525" y="5286375"/>
          <a:chExt cx="1066800" cy="219075"/>
        </a:xfrm>
      </xdr:grpSpPr>
      <xdr:sp macro="" textlink="">
        <xdr:nvSpPr>
          <xdr:cNvPr id="439" name="Check Box 61" hidden="1">
            <a:extLst>
              <a:ext uri="{63B3BB69-23CF-44E3-9099-C40C66FF867C}">
                <a14:compatExt xmlns:a14="http://schemas.microsoft.com/office/drawing/2010/main" spid="_x0000_s10301"/>
              </a:ext>
              <a:ext uri="{FF2B5EF4-FFF2-40B4-BE49-F238E27FC236}">
                <a16:creationId xmlns:a16="http://schemas.microsoft.com/office/drawing/2014/main" id="{B976BFE1-062D-4F92-9DC3-67FD0D24936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40" name="Check Box 62" hidden="1">
            <a:extLst>
              <a:ext uri="{63B3BB69-23CF-44E3-9099-C40C66FF867C}">
                <a14:compatExt xmlns:a14="http://schemas.microsoft.com/office/drawing/2010/main" spid="_x0000_s10302"/>
              </a:ext>
              <a:ext uri="{FF2B5EF4-FFF2-40B4-BE49-F238E27FC236}">
                <a16:creationId xmlns:a16="http://schemas.microsoft.com/office/drawing/2014/main" id="{701D9397-08A4-414C-86D4-8162ABF6D28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35</xdr:row>
      <xdr:rowOff>0</xdr:rowOff>
    </xdr:from>
    <xdr:to>
      <xdr:col>5</xdr:col>
      <xdr:colOff>0</xdr:colOff>
      <xdr:row>36</xdr:row>
      <xdr:rowOff>28575</xdr:rowOff>
    </xdr:to>
    <xdr:grpSp>
      <xdr:nvGrpSpPr>
        <xdr:cNvPr id="441" name="Group 90">
          <a:extLst>
            <a:ext uri="{FF2B5EF4-FFF2-40B4-BE49-F238E27FC236}">
              <a16:creationId xmlns:a16="http://schemas.microsoft.com/office/drawing/2014/main" id="{AF9EE59C-E376-46DF-AA51-60EECAAA5537}"/>
            </a:ext>
          </a:extLst>
        </xdr:cNvPr>
        <xdr:cNvGrpSpPr/>
      </xdr:nvGrpSpPr>
      <xdr:grpSpPr>
        <a:xfrm>
          <a:off x="4993821" y="37460464"/>
          <a:ext cx="2149929" cy="586468"/>
          <a:chOff x="3057525" y="5286375"/>
          <a:chExt cx="1066800" cy="219075"/>
        </a:xfrm>
      </xdr:grpSpPr>
      <xdr:sp macro="" textlink="">
        <xdr:nvSpPr>
          <xdr:cNvPr id="442" name="Check Box 61" hidden="1">
            <a:extLst>
              <a:ext uri="{63B3BB69-23CF-44E3-9099-C40C66FF867C}">
                <a14:compatExt xmlns:a14="http://schemas.microsoft.com/office/drawing/2010/main" spid="_x0000_s10301"/>
              </a:ext>
              <a:ext uri="{FF2B5EF4-FFF2-40B4-BE49-F238E27FC236}">
                <a16:creationId xmlns:a16="http://schemas.microsoft.com/office/drawing/2014/main" id="{4EDB353D-906A-442A-9EA4-DE182C70E10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43" name="Check Box 62" hidden="1">
            <a:extLst>
              <a:ext uri="{63B3BB69-23CF-44E3-9099-C40C66FF867C}">
                <a14:compatExt xmlns:a14="http://schemas.microsoft.com/office/drawing/2010/main" spid="_x0000_s10302"/>
              </a:ext>
              <a:ext uri="{FF2B5EF4-FFF2-40B4-BE49-F238E27FC236}">
                <a16:creationId xmlns:a16="http://schemas.microsoft.com/office/drawing/2014/main" id="{830912EA-FB1C-4125-B03C-0C9E261F2E45}"/>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37</xdr:row>
      <xdr:rowOff>0</xdr:rowOff>
    </xdr:from>
    <xdr:to>
      <xdr:col>4</xdr:col>
      <xdr:colOff>0</xdr:colOff>
      <xdr:row>39</xdr:row>
      <xdr:rowOff>28575</xdr:rowOff>
    </xdr:to>
    <xdr:grpSp>
      <xdr:nvGrpSpPr>
        <xdr:cNvPr id="444" name="Group 3">
          <a:extLst>
            <a:ext uri="{FF2B5EF4-FFF2-40B4-BE49-F238E27FC236}">
              <a16:creationId xmlns:a16="http://schemas.microsoft.com/office/drawing/2014/main" id="{FF2D9A9C-FB8F-4C12-A73C-8D57582E52C5}"/>
            </a:ext>
          </a:extLst>
        </xdr:cNvPr>
        <xdr:cNvGrpSpPr/>
      </xdr:nvGrpSpPr>
      <xdr:grpSpPr>
        <a:xfrm>
          <a:off x="3252107" y="38385750"/>
          <a:ext cx="1741714" cy="2790825"/>
          <a:chOff x="3057525" y="5286375"/>
          <a:chExt cx="1066800" cy="219075"/>
        </a:xfrm>
      </xdr:grpSpPr>
      <xdr:sp macro="" textlink="">
        <xdr:nvSpPr>
          <xdr:cNvPr id="445" name="Check Box 3" hidden="1">
            <a:extLst>
              <a:ext uri="{63B3BB69-23CF-44E3-9099-C40C66FF867C}">
                <a14:compatExt xmlns:a14="http://schemas.microsoft.com/office/drawing/2010/main" spid="_x0000_s10243"/>
              </a:ext>
              <a:ext uri="{FF2B5EF4-FFF2-40B4-BE49-F238E27FC236}">
                <a16:creationId xmlns:a16="http://schemas.microsoft.com/office/drawing/2014/main" id="{091191A0-58AE-48F9-9D22-ECC926540B75}"/>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46" name="Check Box 4" hidden="1">
            <a:extLst>
              <a:ext uri="{63B3BB69-23CF-44E3-9099-C40C66FF867C}">
                <a14:compatExt xmlns:a14="http://schemas.microsoft.com/office/drawing/2010/main" spid="_x0000_s10244"/>
              </a:ext>
              <a:ext uri="{FF2B5EF4-FFF2-40B4-BE49-F238E27FC236}">
                <a16:creationId xmlns:a16="http://schemas.microsoft.com/office/drawing/2014/main" id="{71D8ED9F-6508-4347-A74B-DC472882761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36</xdr:row>
      <xdr:rowOff>0</xdr:rowOff>
    </xdr:from>
    <xdr:to>
      <xdr:col>4</xdr:col>
      <xdr:colOff>0</xdr:colOff>
      <xdr:row>37</xdr:row>
      <xdr:rowOff>28575</xdr:rowOff>
    </xdr:to>
    <xdr:grpSp>
      <xdr:nvGrpSpPr>
        <xdr:cNvPr id="447" name="Group 90">
          <a:extLst>
            <a:ext uri="{FF2B5EF4-FFF2-40B4-BE49-F238E27FC236}">
              <a16:creationId xmlns:a16="http://schemas.microsoft.com/office/drawing/2014/main" id="{7F51D329-1AB7-483A-963A-0209C8E377FF}"/>
            </a:ext>
          </a:extLst>
        </xdr:cNvPr>
        <xdr:cNvGrpSpPr/>
      </xdr:nvGrpSpPr>
      <xdr:grpSpPr>
        <a:xfrm>
          <a:off x="3252107" y="38018357"/>
          <a:ext cx="1741714" cy="395968"/>
          <a:chOff x="3057525" y="5286375"/>
          <a:chExt cx="1066800" cy="219075"/>
        </a:xfrm>
      </xdr:grpSpPr>
      <xdr:sp macro="" textlink="">
        <xdr:nvSpPr>
          <xdr:cNvPr id="448" name="Check Box 61" hidden="1">
            <a:extLst>
              <a:ext uri="{63B3BB69-23CF-44E3-9099-C40C66FF867C}">
                <a14:compatExt xmlns:a14="http://schemas.microsoft.com/office/drawing/2010/main" spid="_x0000_s10301"/>
              </a:ext>
              <a:ext uri="{FF2B5EF4-FFF2-40B4-BE49-F238E27FC236}">
                <a16:creationId xmlns:a16="http://schemas.microsoft.com/office/drawing/2014/main" id="{8111778B-D879-4730-BA7B-881085726BEC}"/>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49" name="Check Box 62" hidden="1">
            <a:extLst>
              <a:ext uri="{63B3BB69-23CF-44E3-9099-C40C66FF867C}">
                <a14:compatExt xmlns:a14="http://schemas.microsoft.com/office/drawing/2010/main" spid="_x0000_s10302"/>
              </a:ext>
              <a:ext uri="{FF2B5EF4-FFF2-40B4-BE49-F238E27FC236}">
                <a16:creationId xmlns:a16="http://schemas.microsoft.com/office/drawing/2014/main" id="{271AD61D-80C8-4E06-A84C-7041CF32F91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37</xdr:row>
      <xdr:rowOff>0</xdr:rowOff>
    </xdr:from>
    <xdr:to>
      <xdr:col>4</xdr:col>
      <xdr:colOff>0</xdr:colOff>
      <xdr:row>39</xdr:row>
      <xdr:rowOff>28575</xdr:rowOff>
    </xdr:to>
    <xdr:grpSp>
      <xdr:nvGrpSpPr>
        <xdr:cNvPr id="450" name="Group 90">
          <a:extLst>
            <a:ext uri="{FF2B5EF4-FFF2-40B4-BE49-F238E27FC236}">
              <a16:creationId xmlns:a16="http://schemas.microsoft.com/office/drawing/2014/main" id="{E1A8DB8B-9708-43C0-AF26-E6FEE1D24F67}"/>
            </a:ext>
          </a:extLst>
        </xdr:cNvPr>
        <xdr:cNvGrpSpPr/>
      </xdr:nvGrpSpPr>
      <xdr:grpSpPr>
        <a:xfrm>
          <a:off x="3252107" y="38385750"/>
          <a:ext cx="1741714" cy="2790825"/>
          <a:chOff x="3057525" y="5286375"/>
          <a:chExt cx="1066800" cy="219075"/>
        </a:xfrm>
      </xdr:grpSpPr>
      <xdr:sp macro="" textlink="">
        <xdr:nvSpPr>
          <xdr:cNvPr id="451" name="Check Box 61" hidden="1">
            <a:extLst>
              <a:ext uri="{63B3BB69-23CF-44E3-9099-C40C66FF867C}">
                <a14:compatExt xmlns:a14="http://schemas.microsoft.com/office/drawing/2010/main" spid="_x0000_s10301"/>
              </a:ext>
              <a:ext uri="{FF2B5EF4-FFF2-40B4-BE49-F238E27FC236}">
                <a16:creationId xmlns:a16="http://schemas.microsoft.com/office/drawing/2014/main" id="{5593B32C-54EC-45E6-AE42-E08810B5E4D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52" name="Check Box 62" hidden="1">
            <a:extLst>
              <a:ext uri="{63B3BB69-23CF-44E3-9099-C40C66FF867C}">
                <a14:compatExt xmlns:a14="http://schemas.microsoft.com/office/drawing/2010/main" spid="_x0000_s10302"/>
              </a:ext>
              <a:ext uri="{FF2B5EF4-FFF2-40B4-BE49-F238E27FC236}">
                <a16:creationId xmlns:a16="http://schemas.microsoft.com/office/drawing/2014/main" id="{93D92BFC-C6C4-4613-B3E3-75EE0529400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37</xdr:row>
      <xdr:rowOff>0</xdr:rowOff>
    </xdr:from>
    <xdr:to>
      <xdr:col>5</xdr:col>
      <xdr:colOff>0</xdr:colOff>
      <xdr:row>39</xdr:row>
      <xdr:rowOff>28575</xdr:rowOff>
    </xdr:to>
    <xdr:grpSp>
      <xdr:nvGrpSpPr>
        <xdr:cNvPr id="453" name="Group 3">
          <a:extLst>
            <a:ext uri="{FF2B5EF4-FFF2-40B4-BE49-F238E27FC236}">
              <a16:creationId xmlns:a16="http://schemas.microsoft.com/office/drawing/2014/main" id="{73BE4C3C-4828-4154-9907-CCE03E641B94}"/>
            </a:ext>
          </a:extLst>
        </xdr:cNvPr>
        <xdr:cNvGrpSpPr/>
      </xdr:nvGrpSpPr>
      <xdr:grpSpPr>
        <a:xfrm>
          <a:off x="4993821" y="38385750"/>
          <a:ext cx="2149929" cy="2790825"/>
          <a:chOff x="3057525" y="5286375"/>
          <a:chExt cx="1066800" cy="219075"/>
        </a:xfrm>
      </xdr:grpSpPr>
      <xdr:sp macro="" textlink="">
        <xdr:nvSpPr>
          <xdr:cNvPr id="454" name="Check Box 3" hidden="1">
            <a:extLst>
              <a:ext uri="{63B3BB69-23CF-44E3-9099-C40C66FF867C}">
                <a14:compatExt xmlns:a14="http://schemas.microsoft.com/office/drawing/2010/main" spid="_x0000_s10243"/>
              </a:ext>
              <a:ext uri="{FF2B5EF4-FFF2-40B4-BE49-F238E27FC236}">
                <a16:creationId xmlns:a16="http://schemas.microsoft.com/office/drawing/2014/main" id="{DCF348BB-7BAC-4B02-9C1E-39DB8C19D32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55" name="Check Box 4" hidden="1">
            <a:extLst>
              <a:ext uri="{63B3BB69-23CF-44E3-9099-C40C66FF867C}">
                <a14:compatExt xmlns:a14="http://schemas.microsoft.com/office/drawing/2010/main" spid="_x0000_s10244"/>
              </a:ext>
              <a:ext uri="{FF2B5EF4-FFF2-40B4-BE49-F238E27FC236}">
                <a16:creationId xmlns:a16="http://schemas.microsoft.com/office/drawing/2014/main" id="{CC64729E-A015-4FE1-98BC-F1DC3CD23BB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36</xdr:row>
      <xdr:rowOff>0</xdr:rowOff>
    </xdr:from>
    <xdr:to>
      <xdr:col>5</xdr:col>
      <xdr:colOff>0</xdr:colOff>
      <xdr:row>37</xdr:row>
      <xdr:rowOff>28575</xdr:rowOff>
    </xdr:to>
    <xdr:grpSp>
      <xdr:nvGrpSpPr>
        <xdr:cNvPr id="456" name="Group 90">
          <a:extLst>
            <a:ext uri="{FF2B5EF4-FFF2-40B4-BE49-F238E27FC236}">
              <a16:creationId xmlns:a16="http://schemas.microsoft.com/office/drawing/2014/main" id="{B9C5196B-FE2D-4B3D-B822-3752A1B38F86}"/>
            </a:ext>
          </a:extLst>
        </xdr:cNvPr>
        <xdr:cNvGrpSpPr/>
      </xdr:nvGrpSpPr>
      <xdr:grpSpPr>
        <a:xfrm>
          <a:off x="4993821" y="38018357"/>
          <a:ext cx="2149929" cy="395968"/>
          <a:chOff x="3057525" y="5286375"/>
          <a:chExt cx="1066800" cy="219075"/>
        </a:xfrm>
      </xdr:grpSpPr>
      <xdr:sp macro="" textlink="">
        <xdr:nvSpPr>
          <xdr:cNvPr id="457" name="Check Box 61" hidden="1">
            <a:extLst>
              <a:ext uri="{63B3BB69-23CF-44E3-9099-C40C66FF867C}">
                <a14:compatExt xmlns:a14="http://schemas.microsoft.com/office/drawing/2010/main" spid="_x0000_s10301"/>
              </a:ext>
              <a:ext uri="{FF2B5EF4-FFF2-40B4-BE49-F238E27FC236}">
                <a16:creationId xmlns:a16="http://schemas.microsoft.com/office/drawing/2014/main" id="{89A2F4B7-426C-4D15-BAE9-C525DDDFBF5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58" name="Check Box 62" hidden="1">
            <a:extLst>
              <a:ext uri="{63B3BB69-23CF-44E3-9099-C40C66FF867C}">
                <a14:compatExt xmlns:a14="http://schemas.microsoft.com/office/drawing/2010/main" spid="_x0000_s10302"/>
              </a:ext>
              <a:ext uri="{FF2B5EF4-FFF2-40B4-BE49-F238E27FC236}">
                <a16:creationId xmlns:a16="http://schemas.microsoft.com/office/drawing/2014/main" id="{87AAAC7A-CA53-4846-9078-7896A17494E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37</xdr:row>
      <xdr:rowOff>0</xdr:rowOff>
    </xdr:from>
    <xdr:to>
      <xdr:col>5</xdr:col>
      <xdr:colOff>0</xdr:colOff>
      <xdr:row>39</xdr:row>
      <xdr:rowOff>28575</xdr:rowOff>
    </xdr:to>
    <xdr:grpSp>
      <xdr:nvGrpSpPr>
        <xdr:cNvPr id="459" name="Group 90">
          <a:extLst>
            <a:ext uri="{FF2B5EF4-FFF2-40B4-BE49-F238E27FC236}">
              <a16:creationId xmlns:a16="http://schemas.microsoft.com/office/drawing/2014/main" id="{1F0D1C12-5B91-4483-82D1-28487158D4A0}"/>
            </a:ext>
          </a:extLst>
        </xdr:cNvPr>
        <xdr:cNvGrpSpPr/>
      </xdr:nvGrpSpPr>
      <xdr:grpSpPr>
        <a:xfrm>
          <a:off x="4993821" y="38385750"/>
          <a:ext cx="2149929" cy="2790825"/>
          <a:chOff x="3057525" y="5286375"/>
          <a:chExt cx="1066800" cy="219075"/>
        </a:xfrm>
      </xdr:grpSpPr>
      <xdr:sp macro="" textlink="">
        <xdr:nvSpPr>
          <xdr:cNvPr id="460" name="Check Box 61" hidden="1">
            <a:extLst>
              <a:ext uri="{63B3BB69-23CF-44E3-9099-C40C66FF867C}">
                <a14:compatExt xmlns:a14="http://schemas.microsoft.com/office/drawing/2010/main" spid="_x0000_s10301"/>
              </a:ext>
              <a:ext uri="{FF2B5EF4-FFF2-40B4-BE49-F238E27FC236}">
                <a16:creationId xmlns:a16="http://schemas.microsoft.com/office/drawing/2014/main" id="{F7843FBB-4E2F-42C6-BE5E-43A18DAF41F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61" name="Check Box 62" hidden="1">
            <a:extLst>
              <a:ext uri="{63B3BB69-23CF-44E3-9099-C40C66FF867C}">
                <a14:compatExt xmlns:a14="http://schemas.microsoft.com/office/drawing/2010/main" spid="_x0000_s10302"/>
              </a:ext>
              <a:ext uri="{FF2B5EF4-FFF2-40B4-BE49-F238E27FC236}">
                <a16:creationId xmlns:a16="http://schemas.microsoft.com/office/drawing/2014/main" id="{2C78C5E7-E42A-483F-A5DB-F5D0E2A2FE6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39</xdr:row>
      <xdr:rowOff>0</xdr:rowOff>
    </xdr:from>
    <xdr:to>
      <xdr:col>4</xdr:col>
      <xdr:colOff>0</xdr:colOff>
      <xdr:row>40</xdr:row>
      <xdr:rowOff>28575</xdr:rowOff>
    </xdr:to>
    <xdr:grpSp>
      <xdr:nvGrpSpPr>
        <xdr:cNvPr id="462" name="Group 3">
          <a:extLst>
            <a:ext uri="{FF2B5EF4-FFF2-40B4-BE49-F238E27FC236}">
              <a16:creationId xmlns:a16="http://schemas.microsoft.com/office/drawing/2014/main" id="{9E7BA0AC-6D28-4C9B-BA8A-E52C590F0003}"/>
            </a:ext>
          </a:extLst>
        </xdr:cNvPr>
        <xdr:cNvGrpSpPr/>
      </xdr:nvGrpSpPr>
      <xdr:grpSpPr>
        <a:xfrm>
          <a:off x="3252107" y="41148000"/>
          <a:ext cx="1741714" cy="504825"/>
          <a:chOff x="3057525" y="5286375"/>
          <a:chExt cx="1066800" cy="219075"/>
        </a:xfrm>
      </xdr:grpSpPr>
      <xdr:sp macro="" textlink="">
        <xdr:nvSpPr>
          <xdr:cNvPr id="463" name="Check Box 3" hidden="1">
            <a:extLst>
              <a:ext uri="{63B3BB69-23CF-44E3-9099-C40C66FF867C}">
                <a14:compatExt xmlns:a14="http://schemas.microsoft.com/office/drawing/2010/main" spid="_x0000_s10243"/>
              </a:ext>
              <a:ext uri="{FF2B5EF4-FFF2-40B4-BE49-F238E27FC236}">
                <a16:creationId xmlns:a16="http://schemas.microsoft.com/office/drawing/2014/main" id="{40643AE4-B785-41DF-953E-38F284E6493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64" name="Check Box 4" hidden="1">
            <a:extLst>
              <a:ext uri="{63B3BB69-23CF-44E3-9099-C40C66FF867C}">
                <a14:compatExt xmlns:a14="http://schemas.microsoft.com/office/drawing/2010/main" spid="_x0000_s10244"/>
              </a:ext>
              <a:ext uri="{FF2B5EF4-FFF2-40B4-BE49-F238E27FC236}">
                <a16:creationId xmlns:a16="http://schemas.microsoft.com/office/drawing/2014/main" id="{78D7C863-9FDA-4693-BE02-CE9B1DC76CD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37</xdr:row>
      <xdr:rowOff>0</xdr:rowOff>
    </xdr:from>
    <xdr:to>
      <xdr:col>4</xdr:col>
      <xdr:colOff>0</xdr:colOff>
      <xdr:row>39</xdr:row>
      <xdr:rowOff>28575</xdr:rowOff>
    </xdr:to>
    <xdr:grpSp>
      <xdr:nvGrpSpPr>
        <xdr:cNvPr id="465" name="Group 90">
          <a:extLst>
            <a:ext uri="{FF2B5EF4-FFF2-40B4-BE49-F238E27FC236}">
              <a16:creationId xmlns:a16="http://schemas.microsoft.com/office/drawing/2014/main" id="{ED889D39-87EE-473C-924E-5288B06C0931}"/>
            </a:ext>
          </a:extLst>
        </xdr:cNvPr>
        <xdr:cNvGrpSpPr/>
      </xdr:nvGrpSpPr>
      <xdr:grpSpPr>
        <a:xfrm>
          <a:off x="3252107" y="38385750"/>
          <a:ext cx="1741714" cy="2790825"/>
          <a:chOff x="3057525" y="5286375"/>
          <a:chExt cx="1066800" cy="219075"/>
        </a:xfrm>
      </xdr:grpSpPr>
      <xdr:sp macro="" textlink="">
        <xdr:nvSpPr>
          <xdr:cNvPr id="466" name="Check Box 61" hidden="1">
            <a:extLst>
              <a:ext uri="{63B3BB69-23CF-44E3-9099-C40C66FF867C}">
                <a14:compatExt xmlns:a14="http://schemas.microsoft.com/office/drawing/2010/main" spid="_x0000_s10301"/>
              </a:ext>
              <a:ext uri="{FF2B5EF4-FFF2-40B4-BE49-F238E27FC236}">
                <a16:creationId xmlns:a16="http://schemas.microsoft.com/office/drawing/2014/main" id="{11FA5DB7-CC7F-49F0-9CF0-09D402FF3B4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67" name="Check Box 62" hidden="1">
            <a:extLst>
              <a:ext uri="{63B3BB69-23CF-44E3-9099-C40C66FF867C}">
                <a14:compatExt xmlns:a14="http://schemas.microsoft.com/office/drawing/2010/main" spid="_x0000_s10302"/>
              </a:ext>
              <a:ext uri="{FF2B5EF4-FFF2-40B4-BE49-F238E27FC236}">
                <a16:creationId xmlns:a16="http://schemas.microsoft.com/office/drawing/2014/main" id="{003A06FD-3674-43FF-9F1B-5678C0C55CA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39</xdr:row>
      <xdr:rowOff>0</xdr:rowOff>
    </xdr:from>
    <xdr:to>
      <xdr:col>4</xdr:col>
      <xdr:colOff>0</xdr:colOff>
      <xdr:row>40</xdr:row>
      <xdr:rowOff>28575</xdr:rowOff>
    </xdr:to>
    <xdr:grpSp>
      <xdr:nvGrpSpPr>
        <xdr:cNvPr id="468" name="Group 90">
          <a:extLst>
            <a:ext uri="{FF2B5EF4-FFF2-40B4-BE49-F238E27FC236}">
              <a16:creationId xmlns:a16="http://schemas.microsoft.com/office/drawing/2014/main" id="{B77AAF8E-B2D0-48A1-BD44-ED9D93A68E56}"/>
            </a:ext>
          </a:extLst>
        </xdr:cNvPr>
        <xdr:cNvGrpSpPr/>
      </xdr:nvGrpSpPr>
      <xdr:grpSpPr>
        <a:xfrm>
          <a:off x="3252107" y="41148000"/>
          <a:ext cx="1741714" cy="504825"/>
          <a:chOff x="3057525" y="5286375"/>
          <a:chExt cx="1066800" cy="219075"/>
        </a:xfrm>
      </xdr:grpSpPr>
      <xdr:sp macro="" textlink="">
        <xdr:nvSpPr>
          <xdr:cNvPr id="469" name="Check Box 61" hidden="1">
            <a:extLst>
              <a:ext uri="{63B3BB69-23CF-44E3-9099-C40C66FF867C}">
                <a14:compatExt xmlns:a14="http://schemas.microsoft.com/office/drawing/2010/main" spid="_x0000_s10301"/>
              </a:ext>
              <a:ext uri="{FF2B5EF4-FFF2-40B4-BE49-F238E27FC236}">
                <a16:creationId xmlns:a16="http://schemas.microsoft.com/office/drawing/2014/main" id="{3F59A6A7-F1A3-45B4-AB65-6B9D9F1C54E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70" name="Check Box 62" hidden="1">
            <a:extLst>
              <a:ext uri="{63B3BB69-23CF-44E3-9099-C40C66FF867C}">
                <a14:compatExt xmlns:a14="http://schemas.microsoft.com/office/drawing/2010/main" spid="_x0000_s10302"/>
              </a:ext>
              <a:ext uri="{FF2B5EF4-FFF2-40B4-BE49-F238E27FC236}">
                <a16:creationId xmlns:a16="http://schemas.microsoft.com/office/drawing/2014/main" id="{8651AB73-81BE-4DFB-90F6-6272437F028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10</xdr:row>
      <xdr:rowOff>0</xdr:rowOff>
    </xdr:from>
    <xdr:to>
      <xdr:col>5</xdr:col>
      <xdr:colOff>0</xdr:colOff>
      <xdr:row>12</xdr:row>
      <xdr:rowOff>28575</xdr:rowOff>
    </xdr:to>
    <xdr:grpSp>
      <xdr:nvGrpSpPr>
        <xdr:cNvPr id="471" name="Group 90">
          <a:extLst>
            <a:ext uri="{FF2B5EF4-FFF2-40B4-BE49-F238E27FC236}">
              <a16:creationId xmlns:a16="http://schemas.microsoft.com/office/drawing/2014/main" id="{F5BD64A9-8BE5-4535-9002-8AF606196D82}"/>
            </a:ext>
          </a:extLst>
        </xdr:cNvPr>
        <xdr:cNvGrpSpPr/>
      </xdr:nvGrpSpPr>
      <xdr:grpSpPr>
        <a:xfrm>
          <a:off x="4993821" y="3946071"/>
          <a:ext cx="2149929" cy="3512004"/>
          <a:chOff x="3057525" y="5286375"/>
          <a:chExt cx="1066800" cy="219075"/>
        </a:xfrm>
      </xdr:grpSpPr>
      <xdr:sp macro="" textlink="">
        <xdr:nvSpPr>
          <xdr:cNvPr id="472" name="Check Box 61" hidden="1">
            <a:extLst>
              <a:ext uri="{63B3BB69-23CF-44E3-9099-C40C66FF867C}">
                <a14:compatExt xmlns:a14="http://schemas.microsoft.com/office/drawing/2010/main" spid="_x0000_s10301"/>
              </a:ext>
              <a:ext uri="{FF2B5EF4-FFF2-40B4-BE49-F238E27FC236}">
                <a16:creationId xmlns:a16="http://schemas.microsoft.com/office/drawing/2014/main" id="{DA7D39A4-8093-4ECB-A75C-C51886102D0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73" name="Check Box 62" hidden="1">
            <a:extLst>
              <a:ext uri="{63B3BB69-23CF-44E3-9099-C40C66FF867C}">
                <a14:compatExt xmlns:a14="http://schemas.microsoft.com/office/drawing/2010/main" spid="_x0000_s10302"/>
              </a:ext>
              <a:ext uri="{FF2B5EF4-FFF2-40B4-BE49-F238E27FC236}">
                <a16:creationId xmlns:a16="http://schemas.microsoft.com/office/drawing/2014/main" id="{6908C509-2C72-4BDB-9567-8F467E6E8FC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16</xdr:row>
      <xdr:rowOff>0</xdr:rowOff>
    </xdr:from>
    <xdr:to>
      <xdr:col>4</xdr:col>
      <xdr:colOff>0</xdr:colOff>
      <xdr:row>20</xdr:row>
      <xdr:rowOff>28575</xdr:rowOff>
    </xdr:to>
    <xdr:grpSp>
      <xdr:nvGrpSpPr>
        <xdr:cNvPr id="474" name="Group 90">
          <a:extLst>
            <a:ext uri="{FF2B5EF4-FFF2-40B4-BE49-F238E27FC236}">
              <a16:creationId xmlns:a16="http://schemas.microsoft.com/office/drawing/2014/main" id="{EA063B4A-04C3-4BCB-9F4B-013109587211}"/>
            </a:ext>
          </a:extLst>
        </xdr:cNvPr>
        <xdr:cNvGrpSpPr/>
      </xdr:nvGrpSpPr>
      <xdr:grpSpPr>
        <a:xfrm>
          <a:off x="3252107" y="10545536"/>
          <a:ext cx="1741714" cy="4872718"/>
          <a:chOff x="3057525" y="5286375"/>
          <a:chExt cx="1066800" cy="219075"/>
        </a:xfrm>
      </xdr:grpSpPr>
      <xdr:sp macro="" textlink="">
        <xdr:nvSpPr>
          <xdr:cNvPr id="475" name="Check Box 61" hidden="1">
            <a:extLst>
              <a:ext uri="{63B3BB69-23CF-44E3-9099-C40C66FF867C}">
                <a14:compatExt xmlns:a14="http://schemas.microsoft.com/office/drawing/2010/main" spid="_x0000_s10301"/>
              </a:ext>
              <a:ext uri="{FF2B5EF4-FFF2-40B4-BE49-F238E27FC236}">
                <a16:creationId xmlns:a16="http://schemas.microsoft.com/office/drawing/2014/main" id="{186E38FB-5581-4531-AB9E-E94AA9794CB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76" name="Check Box 62" hidden="1">
            <a:extLst>
              <a:ext uri="{63B3BB69-23CF-44E3-9099-C40C66FF867C}">
                <a14:compatExt xmlns:a14="http://schemas.microsoft.com/office/drawing/2010/main" spid="_x0000_s10302"/>
              </a:ext>
              <a:ext uri="{FF2B5EF4-FFF2-40B4-BE49-F238E27FC236}">
                <a16:creationId xmlns:a16="http://schemas.microsoft.com/office/drawing/2014/main" id="{9FCA7E8D-C525-4107-A86A-506E8492767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16</xdr:row>
      <xdr:rowOff>0</xdr:rowOff>
    </xdr:from>
    <xdr:to>
      <xdr:col>5</xdr:col>
      <xdr:colOff>0</xdr:colOff>
      <xdr:row>20</xdr:row>
      <xdr:rowOff>28575</xdr:rowOff>
    </xdr:to>
    <xdr:grpSp>
      <xdr:nvGrpSpPr>
        <xdr:cNvPr id="477" name="Group 90">
          <a:extLst>
            <a:ext uri="{FF2B5EF4-FFF2-40B4-BE49-F238E27FC236}">
              <a16:creationId xmlns:a16="http://schemas.microsoft.com/office/drawing/2014/main" id="{7211B443-6CFC-40D3-8C24-54CBA95FCE93}"/>
            </a:ext>
          </a:extLst>
        </xdr:cNvPr>
        <xdr:cNvGrpSpPr/>
      </xdr:nvGrpSpPr>
      <xdr:grpSpPr>
        <a:xfrm>
          <a:off x="4993821" y="10545536"/>
          <a:ext cx="2149929" cy="4872718"/>
          <a:chOff x="3057525" y="5286375"/>
          <a:chExt cx="1066800" cy="219075"/>
        </a:xfrm>
      </xdr:grpSpPr>
      <xdr:sp macro="" textlink="">
        <xdr:nvSpPr>
          <xdr:cNvPr id="478" name="Check Box 61" hidden="1">
            <a:extLst>
              <a:ext uri="{63B3BB69-23CF-44E3-9099-C40C66FF867C}">
                <a14:compatExt xmlns:a14="http://schemas.microsoft.com/office/drawing/2010/main" spid="_x0000_s10301"/>
              </a:ext>
              <a:ext uri="{FF2B5EF4-FFF2-40B4-BE49-F238E27FC236}">
                <a16:creationId xmlns:a16="http://schemas.microsoft.com/office/drawing/2014/main" id="{5608AB0C-975D-4988-916E-BAACED492CC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79" name="Check Box 62" hidden="1">
            <a:extLst>
              <a:ext uri="{63B3BB69-23CF-44E3-9099-C40C66FF867C}">
                <a14:compatExt xmlns:a14="http://schemas.microsoft.com/office/drawing/2010/main" spid="_x0000_s10302"/>
              </a:ext>
              <a:ext uri="{FF2B5EF4-FFF2-40B4-BE49-F238E27FC236}">
                <a16:creationId xmlns:a16="http://schemas.microsoft.com/office/drawing/2014/main" id="{DB39A450-B707-4BE7-BA16-68FA679F716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20</xdr:row>
      <xdr:rowOff>0</xdr:rowOff>
    </xdr:from>
    <xdr:to>
      <xdr:col>4</xdr:col>
      <xdr:colOff>0</xdr:colOff>
      <xdr:row>24</xdr:row>
      <xdr:rowOff>28575</xdr:rowOff>
    </xdr:to>
    <xdr:grpSp>
      <xdr:nvGrpSpPr>
        <xdr:cNvPr id="480" name="Group 90">
          <a:extLst>
            <a:ext uri="{FF2B5EF4-FFF2-40B4-BE49-F238E27FC236}">
              <a16:creationId xmlns:a16="http://schemas.microsoft.com/office/drawing/2014/main" id="{05B0CD7C-DAFC-4459-9688-B15A25D145D6}"/>
            </a:ext>
          </a:extLst>
        </xdr:cNvPr>
        <xdr:cNvGrpSpPr/>
      </xdr:nvGrpSpPr>
      <xdr:grpSpPr>
        <a:xfrm>
          <a:off x="3252107" y="15389679"/>
          <a:ext cx="1741714" cy="4274003"/>
          <a:chOff x="3057525" y="5286375"/>
          <a:chExt cx="1066800" cy="219075"/>
        </a:xfrm>
      </xdr:grpSpPr>
      <xdr:sp macro="" textlink="">
        <xdr:nvSpPr>
          <xdr:cNvPr id="481" name="Check Box 61" hidden="1">
            <a:extLst>
              <a:ext uri="{63B3BB69-23CF-44E3-9099-C40C66FF867C}">
                <a14:compatExt xmlns:a14="http://schemas.microsoft.com/office/drawing/2010/main" spid="_x0000_s10301"/>
              </a:ext>
              <a:ext uri="{FF2B5EF4-FFF2-40B4-BE49-F238E27FC236}">
                <a16:creationId xmlns:a16="http://schemas.microsoft.com/office/drawing/2014/main" id="{6ED170E7-D640-4160-86E2-B1C24B7AA776}"/>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82" name="Check Box 62" hidden="1">
            <a:extLst>
              <a:ext uri="{63B3BB69-23CF-44E3-9099-C40C66FF867C}">
                <a14:compatExt xmlns:a14="http://schemas.microsoft.com/office/drawing/2010/main" spid="_x0000_s10302"/>
              </a:ext>
              <a:ext uri="{FF2B5EF4-FFF2-40B4-BE49-F238E27FC236}">
                <a16:creationId xmlns:a16="http://schemas.microsoft.com/office/drawing/2014/main" id="{024E2AC8-52C0-4582-B628-040BA10FCA0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20</xdr:row>
      <xdr:rowOff>0</xdr:rowOff>
    </xdr:from>
    <xdr:to>
      <xdr:col>5</xdr:col>
      <xdr:colOff>0</xdr:colOff>
      <xdr:row>24</xdr:row>
      <xdr:rowOff>28575</xdr:rowOff>
    </xdr:to>
    <xdr:grpSp>
      <xdr:nvGrpSpPr>
        <xdr:cNvPr id="483" name="Group 90">
          <a:extLst>
            <a:ext uri="{FF2B5EF4-FFF2-40B4-BE49-F238E27FC236}">
              <a16:creationId xmlns:a16="http://schemas.microsoft.com/office/drawing/2014/main" id="{F4A59C65-6DE9-4EF8-A73D-C03AFF7E3DE6}"/>
            </a:ext>
          </a:extLst>
        </xdr:cNvPr>
        <xdr:cNvGrpSpPr/>
      </xdr:nvGrpSpPr>
      <xdr:grpSpPr>
        <a:xfrm>
          <a:off x="4993821" y="15389679"/>
          <a:ext cx="2149929" cy="4274003"/>
          <a:chOff x="3057525" y="5286375"/>
          <a:chExt cx="1066800" cy="219075"/>
        </a:xfrm>
      </xdr:grpSpPr>
      <xdr:sp macro="" textlink="">
        <xdr:nvSpPr>
          <xdr:cNvPr id="484" name="Check Box 61" hidden="1">
            <a:extLst>
              <a:ext uri="{63B3BB69-23CF-44E3-9099-C40C66FF867C}">
                <a14:compatExt xmlns:a14="http://schemas.microsoft.com/office/drawing/2010/main" spid="_x0000_s10301"/>
              </a:ext>
              <a:ext uri="{FF2B5EF4-FFF2-40B4-BE49-F238E27FC236}">
                <a16:creationId xmlns:a16="http://schemas.microsoft.com/office/drawing/2014/main" id="{EA123B50-FCAE-407F-84AF-720E70CC782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85" name="Check Box 62" hidden="1">
            <a:extLst>
              <a:ext uri="{63B3BB69-23CF-44E3-9099-C40C66FF867C}">
                <a14:compatExt xmlns:a14="http://schemas.microsoft.com/office/drawing/2010/main" spid="_x0000_s10302"/>
              </a:ext>
              <a:ext uri="{FF2B5EF4-FFF2-40B4-BE49-F238E27FC236}">
                <a16:creationId xmlns:a16="http://schemas.microsoft.com/office/drawing/2014/main" id="{77552240-C0D4-45C0-9261-C9861D7EDFA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24</xdr:row>
      <xdr:rowOff>0</xdr:rowOff>
    </xdr:from>
    <xdr:to>
      <xdr:col>4</xdr:col>
      <xdr:colOff>0</xdr:colOff>
      <xdr:row>27</xdr:row>
      <xdr:rowOff>28575</xdr:rowOff>
    </xdr:to>
    <xdr:grpSp>
      <xdr:nvGrpSpPr>
        <xdr:cNvPr id="486" name="Group 90">
          <a:extLst>
            <a:ext uri="{FF2B5EF4-FFF2-40B4-BE49-F238E27FC236}">
              <a16:creationId xmlns:a16="http://schemas.microsoft.com/office/drawing/2014/main" id="{E6692C84-B874-4BB6-AA8F-7E1B44C86138}"/>
            </a:ext>
          </a:extLst>
        </xdr:cNvPr>
        <xdr:cNvGrpSpPr/>
      </xdr:nvGrpSpPr>
      <xdr:grpSpPr>
        <a:xfrm>
          <a:off x="3252107" y="19635107"/>
          <a:ext cx="1741714" cy="4423682"/>
          <a:chOff x="3057525" y="5286375"/>
          <a:chExt cx="1066800" cy="219075"/>
        </a:xfrm>
      </xdr:grpSpPr>
      <xdr:sp macro="" textlink="">
        <xdr:nvSpPr>
          <xdr:cNvPr id="487" name="Check Box 61" hidden="1">
            <a:extLst>
              <a:ext uri="{63B3BB69-23CF-44E3-9099-C40C66FF867C}">
                <a14:compatExt xmlns:a14="http://schemas.microsoft.com/office/drawing/2010/main" spid="_x0000_s10301"/>
              </a:ext>
              <a:ext uri="{FF2B5EF4-FFF2-40B4-BE49-F238E27FC236}">
                <a16:creationId xmlns:a16="http://schemas.microsoft.com/office/drawing/2014/main" id="{9CE12FAE-F972-4FFB-9EAD-F2A408DE88E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88" name="Check Box 62" hidden="1">
            <a:extLst>
              <a:ext uri="{63B3BB69-23CF-44E3-9099-C40C66FF867C}">
                <a14:compatExt xmlns:a14="http://schemas.microsoft.com/office/drawing/2010/main" spid="_x0000_s10302"/>
              </a:ext>
              <a:ext uri="{FF2B5EF4-FFF2-40B4-BE49-F238E27FC236}">
                <a16:creationId xmlns:a16="http://schemas.microsoft.com/office/drawing/2014/main" id="{14521E93-4513-46E6-8F77-0752F8153BD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24</xdr:row>
      <xdr:rowOff>0</xdr:rowOff>
    </xdr:from>
    <xdr:to>
      <xdr:col>5</xdr:col>
      <xdr:colOff>0</xdr:colOff>
      <xdr:row>27</xdr:row>
      <xdr:rowOff>28575</xdr:rowOff>
    </xdr:to>
    <xdr:grpSp>
      <xdr:nvGrpSpPr>
        <xdr:cNvPr id="489" name="Group 90">
          <a:extLst>
            <a:ext uri="{FF2B5EF4-FFF2-40B4-BE49-F238E27FC236}">
              <a16:creationId xmlns:a16="http://schemas.microsoft.com/office/drawing/2014/main" id="{E0B22DB4-177A-485E-B858-D765BEA564E0}"/>
            </a:ext>
          </a:extLst>
        </xdr:cNvPr>
        <xdr:cNvGrpSpPr/>
      </xdr:nvGrpSpPr>
      <xdr:grpSpPr>
        <a:xfrm>
          <a:off x="4993821" y="19635107"/>
          <a:ext cx="2149929" cy="4423682"/>
          <a:chOff x="3057525" y="5286375"/>
          <a:chExt cx="1066800" cy="219075"/>
        </a:xfrm>
      </xdr:grpSpPr>
      <xdr:sp macro="" textlink="">
        <xdr:nvSpPr>
          <xdr:cNvPr id="490" name="Check Box 61" hidden="1">
            <a:extLst>
              <a:ext uri="{63B3BB69-23CF-44E3-9099-C40C66FF867C}">
                <a14:compatExt xmlns:a14="http://schemas.microsoft.com/office/drawing/2010/main" spid="_x0000_s10301"/>
              </a:ext>
              <a:ext uri="{FF2B5EF4-FFF2-40B4-BE49-F238E27FC236}">
                <a16:creationId xmlns:a16="http://schemas.microsoft.com/office/drawing/2014/main" id="{3BBDF868-0F25-47FC-9AA3-F95357A8112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91" name="Check Box 62" hidden="1">
            <a:extLst>
              <a:ext uri="{63B3BB69-23CF-44E3-9099-C40C66FF867C}">
                <a14:compatExt xmlns:a14="http://schemas.microsoft.com/office/drawing/2010/main" spid="_x0000_s10302"/>
              </a:ext>
              <a:ext uri="{FF2B5EF4-FFF2-40B4-BE49-F238E27FC236}">
                <a16:creationId xmlns:a16="http://schemas.microsoft.com/office/drawing/2014/main" id="{3A5ADAA6-3BFC-4958-A595-B2F5963CCFA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27</xdr:row>
      <xdr:rowOff>0</xdr:rowOff>
    </xdr:from>
    <xdr:to>
      <xdr:col>4</xdr:col>
      <xdr:colOff>0</xdr:colOff>
      <xdr:row>28</xdr:row>
      <xdr:rowOff>28575</xdr:rowOff>
    </xdr:to>
    <xdr:grpSp>
      <xdr:nvGrpSpPr>
        <xdr:cNvPr id="492" name="Group 90">
          <a:extLst>
            <a:ext uri="{FF2B5EF4-FFF2-40B4-BE49-F238E27FC236}">
              <a16:creationId xmlns:a16="http://schemas.microsoft.com/office/drawing/2014/main" id="{30EC3117-D773-4614-AD2D-E2C405C82892}"/>
            </a:ext>
          </a:extLst>
        </xdr:cNvPr>
        <xdr:cNvGrpSpPr/>
      </xdr:nvGrpSpPr>
      <xdr:grpSpPr>
        <a:xfrm>
          <a:off x="3252107" y="24030214"/>
          <a:ext cx="1741714" cy="2246540"/>
          <a:chOff x="3057525" y="5286375"/>
          <a:chExt cx="1066800" cy="219075"/>
        </a:xfrm>
      </xdr:grpSpPr>
      <xdr:sp macro="" textlink="">
        <xdr:nvSpPr>
          <xdr:cNvPr id="493" name="Check Box 61" hidden="1">
            <a:extLst>
              <a:ext uri="{63B3BB69-23CF-44E3-9099-C40C66FF867C}">
                <a14:compatExt xmlns:a14="http://schemas.microsoft.com/office/drawing/2010/main" spid="_x0000_s10301"/>
              </a:ext>
              <a:ext uri="{FF2B5EF4-FFF2-40B4-BE49-F238E27FC236}">
                <a16:creationId xmlns:a16="http://schemas.microsoft.com/office/drawing/2014/main" id="{9E4A3686-2D0B-497A-A53F-8A9BBF6345B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94" name="Check Box 62" hidden="1">
            <a:extLst>
              <a:ext uri="{63B3BB69-23CF-44E3-9099-C40C66FF867C}">
                <a14:compatExt xmlns:a14="http://schemas.microsoft.com/office/drawing/2010/main" spid="_x0000_s10302"/>
              </a:ext>
              <a:ext uri="{FF2B5EF4-FFF2-40B4-BE49-F238E27FC236}">
                <a16:creationId xmlns:a16="http://schemas.microsoft.com/office/drawing/2014/main" id="{79EDD747-E318-4E9B-849B-ED46C523BBF8}"/>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27</xdr:row>
      <xdr:rowOff>0</xdr:rowOff>
    </xdr:from>
    <xdr:to>
      <xdr:col>5</xdr:col>
      <xdr:colOff>0</xdr:colOff>
      <xdr:row>28</xdr:row>
      <xdr:rowOff>28575</xdr:rowOff>
    </xdr:to>
    <xdr:grpSp>
      <xdr:nvGrpSpPr>
        <xdr:cNvPr id="495" name="Group 90">
          <a:extLst>
            <a:ext uri="{FF2B5EF4-FFF2-40B4-BE49-F238E27FC236}">
              <a16:creationId xmlns:a16="http://schemas.microsoft.com/office/drawing/2014/main" id="{E9BCD640-673D-40F2-B6F3-5494C933A809}"/>
            </a:ext>
          </a:extLst>
        </xdr:cNvPr>
        <xdr:cNvGrpSpPr/>
      </xdr:nvGrpSpPr>
      <xdr:grpSpPr>
        <a:xfrm>
          <a:off x="4993821" y="24030214"/>
          <a:ext cx="2149929" cy="2246540"/>
          <a:chOff x="3057525" y="5286375"/>
          <a:chExt cx="1066800" cy="219075"/>
        </a:xfrm>
      </xdr:grpSpPr>
      <xdr:sp macro="" textlink="">
        <xdr:nvSpPr>
          <xdr:cNvPr id="496" name="Check Box 61" hidden="1">
            <a:extLst>
              <a:ext uri="{63B3BB69-23CF-44E3-9099-C40C66FF867C}">
                <a14:compatExt xmlns:a14="http://schemas.microsoft.com/office/drawing/2010/main" spid="_x0000_s10301"/>
              </a:ext>
              <a:ext uri="{FF2B5EF4-FFF2-40B4-BE49-F238E27FC236}">
                <a16:creationId xmlns:a16="http://schemas.microsoft.com/office/drawing/2014/main" id="{94E19103-633D-46A5-835C-361C150B089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97" name="Check Box 62" hidden="1">
            <a:extLst>
              <a:ext uri="{63B3BB69-23CF-44E3-9099-C40C66FF867C}">
                <a14:compatExt xmlns:a14="http://schemas.microsoft.com/office/drawing/2010/main" spid="_x0000_s10302"/>
              </a:ext>
              <a:ext uri="{FF2B5EF4-FFF2-40B4-BE49-F238E27FC236}">
                <a16:creationId xmlns:a16="http://schemas.microsoft.com/office/drawing/2014/main" id="{163E87D7-0728-4CDD-BF9D-94CAD2D7630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28</xdr:row>
      <xdr:rowOff>0</xdr:rowOff>
    </xdr:from>
    <xdr:to>
      <xdr:col>4</xdr:col>
      <xdr:colOff>0</xdr:colOff>
      <xdr:row>29</xdr:row>
      <xdr:rowOff>28575</xdr:rowOff>
    </xdr:to>
    <xdr:grpSp>
      <xdr:nvGrpSpPr>
        <xdr:cNvPr id="498" name="Group 90">
          <a:extLst>
            <a:ext uri="{FF2B5EF4-FFF2-40B4-BE49-F238E27FC236}">
              <a16:creationId xmlns:a16="http://schemas.microsoft.com/office/drawing/2014/main" id="{40BB1C7D-60D3-439E-88A8-88606718D1A4}"/>
            </a:ext>
          </a:extLst>
        </xdr:cNvPr>
        <xdr:cNvGrpSpPr/>
      </xdr:nvGrpSpPr>
      <xdr:grpSpPr>
        <a:xfrm>
          <a:off x="3252107" y="26248179"/>
          <a:ext cx="1741714" cy="4042682"/>
          <a:chOff x="3057525" y="5286375"/>
          <a:chExt cx="1066800" cy="219075"/>
        </a:xfrm>
      </xdr:grpSpPr>
      <xdr:sp macro="" textlink="">
        <xdr:nvSpPr>
          <xdr:cNvPr id="499" name="Check Box 61" hidden="1">
            <a:extLst>
              <a:ext uri="{63B3BB69-23CF-44E3-9099-C40C66FF867C}">
                <a14:compatExt xmlns:a14="http://schemas.microsoft.com/office/drawing/2010/main" spid="_x0000_s10301"/>
              </a:ext>
              <a:ext uri="{FF2B5EF4-FFF2-40B4-BE49-F238E27FC236}">
                <a16:creationId xmlns:a16="http://schemas.microsoft.com/office/drawing/2014/main" id="{D369BE08-645A-4A36-BAAA-F9E4A4A60D0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00" name="Check Box 62" hidden="1">
            <a:extLst>
              <a:ext uri="{63B3BB69-23CF-44E3-9099-C40C66FF867C}">
                <a14:compatExt xmlns:a14="http://schemas.microsoft.com/office/drawing/2010/main" spid="_x0000_s10302"/>
              </a:ext>
              <a:ext uri="{FF2B5EF4-FFF2-40B4-BE49-F238E27FC236}">
                <a16:creationId xmlns:a16="http://schemas.microsoft.com/office/drawing/2014/main" id="{E92803AD-5DCB-4EFC-BD90-CCB122EEBAB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29</xdr:row>
      <xdr:rowOff>0</xdr:rowOff>
    </xdr:from>
    <xdr:to>
      <xdr:col>4</xdr:col>
      <xdr:colOff>0</xdr:colOff>
      <xdr:row>31</xdr:row>
      <xdr:rowOff>28575</xdr:rowOff>
    </xdr:to>
    <xdr:grpSp>
      <xdr:nvGrpSpPr>
        <xdr:cNvPr id="501" name="Group 90">
          <a:extLst>
            <a:ext uri="{FF2B5EF4-FFF2-40B4-BE49-F238E27FC236}">
              <a16:creationId xmlns:a16="http://schemas.microsoft.com/office/drawing/2014/main" id="{42BA4230-FB03-49E7-A0CC-68E0E89E1726}"/>
            </a:ext>
          </a:extLst>
        </xdr:cNvPr>
        <xdr:cNvGrpSpPr/>
      </xdr:nvGrpSpPr>
      <xdr:grpSpPr>
        <a:xfrm>
          <a:off x="3252107" y="30262286"/>
          <a:ext cx="1741714" cy="436789"/>
          <a:chOff x="3057525" y="5286375"/>
          <a:chExt cx="1066800" cy="219075"/>
        </a:xfrm>
      </xdr:grpSpPr>
      <xdr:sp macro="" textlink="">
        <xdr:nvSpPr>
          <xdr:cNvPr id="502" name="Check Box 61" hidden="1">
            <a:extLst>
              <a:ext uri="{63B3BB69-23CF-44E3-9099-C40C66FF867C}">
                <a14:compatExt xmlns:a14="http://schemas.microsoft.com/office/drawing/2010/main" spid="_x0000_s10301"/>
              </a:ext>
              <a:ext uri="{FF2B5EF4-FFF2-40B4-BE49-F238E27FC236}">
                <a16:creationId xmlns:a16="http://schemas.microsoft.com/office/drawing/2014/main" id="{4139B615-3A98-4C63-8645-E3731557472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03" name="Check Box 62" hidden="1">
            <a:extLst>
              <a:ext uri="{63B3BB69-23CF-44E3-9099-C40C66FF867C}">
                <a14:compatExt xmlns:a14="http://schemas.microsoft.com/office/drawing/2010/main" spid="_x0000_s10302"/>
              </a:ext>
              <a:ext uri="{FF2B5EF4-FFF2-40B4-BE49-F238E27FC236}">
                <a16:creationId xmlns:a16="http://schemas.microsoft.com/office/drawing/2014/main" id="{7AD099EB-6323-4C27-B074-766D3288732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31</xdr:row>
      <xdr:rowOff>0</xdr:rowOff>
    </xdr:from>
    <xdr:to>
      <xdr:col>4</xdr:col>
      <xdr:colOff>0</xdr:colOff>
      <xdr:row>32</xdr:row>
      <xdr:rowOff>28575</xdr:rowOff>
    </xdr:to>
    <xdr:grpSp>
      <xdr:nvGrpSpPr>
        <xdr:cNvPr id="504" name="Group 90">
          <a:extLst>
            <a:ext uri="{FF2B5EF4-FFF2-40B4-BE49-F238E27FC236}">
              <a16:creationId xmlns:a16="http://schemas.microsoft.com/office/drawing/2014/main" id="{39AE642C-415C-4FE4-A619-DDFA3F30562C}"/>
            </a:ext>
          </a:extLst>
        </xdr:cNvPr>
        <xdr:cNvGrpSpPr/>
      </xdr:nvGrpSpPr>
      <xdr:grpSpPr>
        <a:xfrm>
          <a:off x="3252107" y="30670500"/>
          <a:ext cx="1741714" cy="232682"/>
          <a:chOff x="3057525" y="5286375"/>
          <a:chExt cx="1066800" cy="219075"/>
        </a:xfrm>
      </xdr:grpSpPr>
      <xdr:sp macro="" textlink="">
        <xdr:nvSpPr>
          <xdr:cNvPr id="505" name="Check Box 61" hidden="1">
            <a:extLst>
              <a:ext uri="{63B3BB69-23CF-44E3-9099-C40C66FF867C}">
                <a14:compatExt xmlns:a14="http://schemas.microsoft.com/office/drawing/2010/main" spid="_x0000_s10301"/>
              </a:ext>
              <a:ext uri="{FF2B5EF4-FFF2-40B4-BE49-F238E27FC236}">
                <a16:creationId xmlns:a16="http://schemas.microsoft.com/office/drawing/2014/main" id="{51B6B12C-D9E9-4D38-B864-044E5D4B1A9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06" name="Check Box 62" hidden="1">
            <a:extLst>
              <a:ext uri="{63B3BB69-23CF-44E3-9099-C40C66FF867C}">
                <a14:compatExt xmlns:a14="http://schemas.microsoft.com/office/drawing/2010/main" spid="_x0000_s10302"/>
              </a:ext>
              <a:ext uri="{FF2B5EF4-FFF2-40B4-BE49-F238E27FC236}">
                <a16:creationId xmlns:a16="http://schemas.microsoft.com/office/drawing/2014/main" id="{79BA6A42-F895-4114-810D-A29B299F6F16}"/>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28</xdr:row>
      <xdr:rowOff>0</xdr:rowOff>
    </xdr:from>
    <xdr:to>
      <xdr:col>5</xdr:col>
      <xdr:colOff>0</xdr:colOff>
      <xdr:row>29</xdr:row>
      <xdr:rowOff>28575</xdr:rowOff>
    </xdr:to>
    <xdr:grpSp>
      <xdr:nvGrpSpPr>
        <xdr:cNvPr id="507" name="Group 90">
          <a:extLst>
            <a:ext uri="{FF2B5EF4-FFF2-40B4-BE49-F238E27FC236}">
              <a16:creationId xmlns:a16="http://schemas.microsoft.com/office/drawing/2014/main" id="{BD84785E-0A02-46A4-9DEC-ED05127F189D}"/>
            </a:ext>
          </a:extLst>
        </xdr:cNvPr>
        <xdr:cNvGrpSpPr/>
      </xdr:nvGrpSpPr>
      <xdr:grpSpPr>
        <a:xfrm>
          <a:off x="4993821" y="26248179"/>
          <a:ext cx="2149929" cy="4042682"/>
          <a:chOff x="3057525" y="5286375"/>
          <a:chExt cx="1066800" cy="219075"/>
        </a:xfrm>
      </xdr:grpSpPr>
      <xdr:sp macro="" textlink="">
        <xdr:nvSpPr>
          <xdr:cNvPr id="508" name="Check Box 61" hidden="1">
            <a:extLst>
              <a:ext uri="{63B3BB69-23CF-44E3-9099-C40C66FF867C}">
                <a14:compatExt xmlns:a14="http://schemas.microsoft.com/office/drawing/2010/main" spid="_x0000_s10301"/>
              </a:ext>
              <a:ext uri="{FF2B5EF4-FFF2-40B4-BE49-F238E27FC236}">
                <a16:creationId xmlns:a16="http://schemas.microsoft.com/office/drawing/2014/main" id="{1D2D845E-8FD4-4963-B9F8-79014778E89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09" name="Check Box 62" hidden="1">
            <a:extLst>
              <a:ext uri="{63B3BB69-23CF-44E3-9099-C40C66FF867C}">
                <a14:compatExt xmlns:a14="http://schemas.microsoft.com/office/drawing/2010/main" spid="_x0000_s10302"/>
              </a:ext>
              <a:ext uri="{FF2B5EF4-FFF2-40B4-BE49-F238E27FC236}">
                <a16:creationId xmlns:a16="http://schemas.microsoft.com/office/drawing/2014/main" id="{7A743E9F-F4C1-4138-8B8B-4A05E20A8D6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29</xdr:row>
      <xdr:rowOff>0</xdr:rowOff>
    </xdr:from>
    <xdr:to>
      <xdr:col>5</xdr:col>
      <xdr:colOff>0</xdr:colOff>
      <xdr:row>31</xdr:row>
      <xdr:rowOff>28575</xdr:rowOff>
    </xdr:to>
    <xdr:grpSp>
      <xdr:nvGrpSpPr>
        <xdr:cNvPr id="510" name="Group 90">
          <a:extLst>
            <a:ext uri="{FF2B5EF4-FFF2-40B4-BE49-F238E27FC236}">
              <a16:creationId xmlns:a16="http://schemas.microsoft.com/office/drawing/2014/main" id="{4A9C5081-F17D-44E1-B797-520F71DE1D0A}"/>
            </a:ext>
          </a:extLst>
        </xdr:cNvPr>
        <xdr:cNvGrpSpPr/>
      </xdr:nvGrpSpPr>
      <xdr:grpSpPr>
        <a:xfrm>
          <a:off x="4993821" y="30262286"/>
          <a:ext cx="2149929" cy="436789"/>
          <a:chOff x="3057525" y="5286375"/>
          <a:chExt cx="1066800" cy="219075"/>
        </a:xfrm>
      </xdr:grpSpPr>
      <xdr:sp macro="" textlink="">
        <xdr:nvSpPr>
          <xdr:cNvPr id="511" name="Check Box 61" hidden="1">
            <a:extLst>
              <a:ext uri="{63B3BB69-23CF-44E3-9099-C40C66FF867C}">
                <a14:compatExt xmlns:a14="http://schemas.microsoft.com/office/drawing/2010/main" spid="_x0000_s10301"/>
              </a:ext>
              <a:ext uri="{FF2B5EF4-FFF2-40B4-BE49-F238E27FC236}">
                <a16:creationId xmlns:a16="http://schemas.microsoft.com/office/drawing/2014/main" id="{680B8E21-39E1-4AA2-8AB1-2558BC8B5506}"/>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12" name="Check Box 62" hidden="1">
            <a:extLst>
              <a:ext uri="{63B3BB69-23CF-44E3-9099-C40C66FF867C}">
                <a14:compatExt xmlns:a14="http://schemas.microsoft.com/office/drawing/2010/main" spid="_x0000_s10302"/>
              </a:ext>
              <a:ext uri="{FF2B5EF4-FFF2-40B4-BE49-F238E27FC236}">
                <a16:creationId xmlns:a16="http://schemas.microsoft.com/office/drawing/2014/main" id="{62B8C49E-AC00-4EC8-A281-DDF0ED4F23C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31</xdr:row>
      <xdr:rowOff>0</xdr:rowOff>
    </xdr:from>
    <xdr:to>
      <xdr:col>5</xdr:col>
      <xdr:colOff>0</xdr:colOff>
      <xdr:row>32</xdr:row>
      <xdr:rowOff>28575</xdr:rowOff>
    </xdr:to>
    <xdr:grpSp>
      <xdr:nvGrpSpPr>
        <xdr:cNvPr id="513" name="Group 90">
          <a:extLst>
            <a:ext uri="{FF2B5EF4-FFF2-40B4-BE49-F238E27FC236}">
              <a16:creationId xmlns:a16="http://schemas.microsoft.com/office/drawing/2014/main" id="{B45E975B-3F33-4F41-AB94-0EEAA3476CAF}"/>
            </a:ext>
          </a:extLst>
        </xdr:cNvPr>
        <xdr:cNvGrpSpPr/>
      </xdr:nvGrpSpPr>
      <xdr:grpSpPr>
        <a:xfrm>
          <a:off x="4993821" y="30670500"/>
          <a:ext cx="2149929" cy="232682"/>
          <a:chOff x="3057525" y="5286375"/>
          <a:chExt cx="1066800" cy="219075"/>
        </a:xfrm>
      </xdr:grpSpPr>
      <xdr:sp macro="" textlink="">
        <xdr:nvSpPr>
          <xdr:cNvPr id="514" name="Check Box 61" hidden="1">
            <a:extLst>
              <a:ext uri="{63B3BB69-23CF-44E3-9099-C40C66FF867C}">
                <a14:compatExt xmlns:a14="http://schemas.microsoft.com/office/drawing/2010/main" spid="_x0000_s10301"/>
              </a:ext>
              <a:ext uri="{FF2B5EF4-FFF2-40B4-BE49-F238E27FC236}">
                <a16:creationId xmlns:a16="http://schemas.microsoft.com/office/drawing/2014/main" id="{1E4B1241-62C6-4DF3-B8E6-9CAD085464B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15" name="Check Box 62" hidden="1">
            <a:extLst>
              <a:ext uri="{63B3BB69-23CF-44E3-9099-C40C66FF867C}">
                <a14:compatExt xmlns:a14="http://schemas.microsoft.com/office/drawing/2010/main" spid="_x0000_s10302"/>
              </a:ext>
              <a:ext uri="{FF2B5EF4-FFF2-40B4-BE49-F238E27FC236}">
                <a16:creationId xmlns:a16="http://schemas.microsoft.com/office/drawing/2014/main" id="{ECA182D9-9498-4702-93AD-C3F01BD50F7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28575</xdr:rowOff>
    </xdr:to>
    <xdr:grpSp>
      <xdr:nvGrpSpPr>
        <xdr:cNvPr id="516" name="Group 90">
          <a:extLst>
            <a:ext uri="{FF2B5EF4-FFF2-40B4-BE49-F238E27FC236}">
              <a16:creationId xmlns:a16="http://schemas.microsoft.com/office/drawing/2014/main" id="{04215BCC-9162-4DD2-9CEE-9D4490FCB40D}"/>
            </a:ext>
          </a:extLst>
        </xdr:cNvPr>
        <xdr:cNvGrpSpPr/>
      </xdr:nvGrpSpPr>
      <xdr:grpSpPr>
        <a:xfrm>
          <a:off x="3252107" y="30874607"/>
          <a:ext cx="1741714" cy="436789"/>
          <a:chOff x="3057525" y="5286375"/>
          <a:chExt cx="1066800" cy="219075"/>
        </a:xfrm>
      </xdr:grpSpPr>
      <xdr:sp macro="" textlink="">
        <xdr:nvSpPr>
          <xdr:cNvPr id="517" name="Check Box 61" hidden="1">
            <a:extLst>
              <a:ext uri="{63B3BB69-23CF-44E3-9099-C40C66FF867C}">
                <a14:compatExt xmlns:a14="http://schemas.microsoft.com/office/drawing/2010/main" spid="_x0000_s10301"/>
              </a:ext>
              <a:ext uri="{FF2B5EF4-FFF2-40B4-BE49-F238E27FC236}">
                <a16:creationId xmlns:a16="http://schemas.microsoft.com/office/drawing/2014/main" id="{968513AC-CB99-4B8A-BBCC-5F01731441A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18" name="Check Box 62" hidden="1">
            <a:extLst>
              <a:ext uri="{63B3BB69-23CF-44E3-9099-C40C66FF867C}">
                <a14:compatExt xmlns:a14="http://schemas.microsoft.com/office/drawing/2010/main" spid="_x0000_s10302"/>
              </a:ext>
              <a:ext uri="{FF2B5EF4-FFF2-40B4-BE49-F238E27FC236}">
                <a16:creationId xmlns:a16="http://schemas.microsoft.com/office/drawing/2014/main" id="{B62CA827-CDB7-400E-8A25-B0C07B4810E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519" name="Group 90">
          <a:extLst>
            <a:ext uri="{FF2B5EF4-FFF2-40B4-BE49-F238E27FC236}">
              <a16:creationId xmlns:a16="http://schemas.microsoft.com/office/drawing/2014/main" id="{0CBE133B-E45E-44C2-91F5-54AD90BA02EB}"/>
            </a:ext>
          </a:extLst>
        </xdr:cNvPr>
        <xdr:cNvGrpSpPr/>
      </xdr:nvGrpSpPr>
      <xdr:grpSpPr>
        <a:xfrm>
          <a:off x="3252107" y="31282821"/>
          <a:ext cx="1741714" cy="2505075"/>
          <a:chOff x="3057525" y="5286375"/>
          <a:chExt cx="1066800" cy="219075"/>
        </a:xfrm>
      </xdr:grpSpPr>
      <xdr:sp macro="" textlink="">
        <xdr:nvSpPr>
          <xdr:cNvPr id="520" name="Check Box 61" hidden="1">
            <a:extLst>
              <a:ext uri="{63B3BB69-23CF-44E3-9099-C40C66FF867C}">
                <a14:compatExt xmlns:a14="http://schemas.microsoft.com/office/drawing/2010/main" spid="_x0000_s10301"/>
              </a:ext>
              <a:ext uri="{FF2B5EF4-FFF2-40B4-BE49-F238E27FC236}">
                <a16:creationId xmlns:a16="http://schemas.microsoft.com/office/drawing/2014/main" id="{AF7D8864-3EFD-45A6-8BED-CB6CAC69BF9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21" name="Check Box 62" hidden="1">
            <a:extLst>
              <a:ext uri="{63B3BB69-23CF-44E3-9099-C40C66FF867C}">
                <a14:compatExt xmlns:a14="http://schemas.microsoft.com/office/drawing/2010/main" spid="_x0000_s10302"/>
              </a:ext>
              <a:ext uri="{FF2B5EF4-FFF2-40B4-BE49-F238E27FC236}">
                <a16:creationId xmlns:a16="http://schemas.microsoft.com/office/drawing/2014/main" id="{2C7C153D-9EB4-43A3-B226-21F555FF4B7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28575</xdr:rowOff>
    </xdr:to>
    <xdr:grpSp>
      <xdr:nvGrpSpPr>
        <xdr:cNvPr id="522" name="Group 90">
          <a:extLst>
            <a:ext uri="{FF2B5EF4-FFF2-40B4-BE49-F238E27FC236}">
              <a16:creationId xmlns:a16="http://schemas.microsoft.com/office/drawing/2014/main" id="{EBCC2EEF-8063-4C03-A943-9A1785216482}"/>
            </a:ext>
          </a:extLst>
        </xdr:cNvPr>
        <xdr:cNvGrpSpPr/>
      </xdr:nvGrpSpPr>
      <xdr:grpSpPr>
        <a:xfrm>
          <a:off x="4993821" y="30874607"/>
          <a:ext cx="2149929" cy="436789"/>
          <a:chOff x="3057525" y="5286375"/>
          <a:chExt cx="1066800" cy="219075"/>
        </a:xfrm>
      </xdr:grpSpPr>
      <xdr:sp macro="" textlink="">
        <xdr:nvSpPr>
          <xdr:cNvPr id="523" name="Check Box 61" hidden="1">
            <a:extLst>
              <a:ext uri="{63B3BB69-23CF-44E3-9099-C40C66FF867C}">
                <a14:compatExt xmlns:a14="http://schemas.microsoft.com/office/drawing/2010/main" spid="_x0000_s10301"/>
              </a:ext>
              <a:ext uri="{FF2B5EF4-FFF2-40B4-BE49-F238E27FC236}">
                <a16:creationId xmlns:a16="http://schemas.microsoft.com/office/drawing/2014/main" id="{A91D95F0-F473-4E8C-91ED-34AAA902562F}"/>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24" name="Check Box 62" hidden="1">
            <a:extLst>
              <a:ext uri="{63B3BB69-23CF-44E3-9099-C40C66FF867C}">
                <a14:compatExt xmlns:a14="http://schemas.microsoft.com/office/drawing/2010/main" spid="_x0000_s10302"/>
              </a:ext>
              <a:ext uri="{FF2B5EF4-FFF2-40B4-BE49-F238E27FC236}">
                <a16:creationId xmlns:a16="http://schemas.microsoft.com/office/drawing/2014/main" id="{F37C3555-9C79-4A01-80A1-1D05B6C1D7A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525" name="Group 90">
          <a:extLst>
            <a:ext uri="{FF2B5EF4-FFF2-40B4-BE49-F238E27FC236}">
              <a16:creationId xmlns:a16="http://schemas.microsoft.com/office/drawing/2014/main" id="{CB16D61D-7142-452D-80AC-4769AF0048ED}"/>
            </a:ext>
          </a:extLst>
        </xdr:cNvPr>
        <xdr:cNvGrpSpPr/>
      </xdr:nvGrpSpPr>
      <xdr:grpSpPr>
        <a:xfrm>
          <a:off x="4993821" y="31282821"/>
          <a:ext cx="2149929" cy="2505075"/>
          <a:chOff x="3057525" y="5286375"/>
          <a:chExt cx="1066800" cy="219075"/>
        </a:xfrm>
      </xdr:grpSpPr>
      <xdr:sp macro="" textlink="">
        <xdr:nvSpPr>
          <xdr:cNvPr id="526" name="Check Box 61" hidden="1">
            <a:extLst>
              <a:ext uri="{63B3BB69-23CF-44E3-9099-C40C66FF867C}">
                <a14:compatExt xmlns:a14="http://schemas.microsoft.com/office/drawing/2010/main" spid="_x0000_s10301"/>
              </a:ext>
              <a:ext uri="{FF2B5EF4-FFF2-40B4-BE49-F238E27FC236}">
                <a16:creationId xmlns:a16="http://schemas.microsoft.com/office/drawing/2014/main" id="{9B8EC979-A39F-4BE3-AB84-9B0BE52D4AB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27" name="Check Box 62" hidden="1">
            <a:extLst>
              <a:ext uri="{63B3BB69-23CF-44E3-9099-C40C66FF867C}">
                <a14:compatExt xmlns:a14="http://schemas.microsoft.com/office/drawing/2010/main" spid="_x0000_s10302"/>
              </a:ext>
              <a:ext uri="{FF2B5EF4-FFF2-40B4-BE49-F238E27FC236}">
                <a16:creationId xmlns:a16="http://schemas.microsoft.com/office/drawing/2014/main" id="{8117EB58-AB2F-456A-8C45-8E53BFA1A9E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33</xdr:row>
      <xdr:rowOff>0</xdr:rowOff>
    </xdr:from>
    <xdr:to>
      <xdr:col>4</xdr:col>
      <xdr:colOff>0</xdr:colOff>
      <xdr:row>34</xdr:row>
      <xdr:rowOff>28575</xdr:rowOff>
    </xdr:to>
    <xdr:grpSp>
      <xdr:nvGrpSpPr>
        <xdr:cNvPr id="528" name="Group 90">
          <a:extLst>
            <a:ext uri="{FF2B5EF4-FFF2-40B4-BE49-F238E27FC236}">
              <a16:creationId xmlns:a16="http://schemas.microsoft.com/office/drawing/2014/main" id="{B1A3F3A9-50E9-46A5-B985-B5C81A8E2930}"/>
            </a:ext>
          </a:extLst>
        </xdr:cNvPr>
        <xdr:cNvGrpSpPr/>
      </xdr:nvGrpSpPr>
      <xdr:grpSpPr>
        <a:xfrm>
          <a:off x="3252107" y="31282821"/>
          <a:ext cx="1741714" cy="2505075"/>
          <a:chOff x="3057525" y="5286375"/>
          <a:chExt cx="1066800" cy="219075"/>
        </a:xfrm>
      </xdr:grpSpPr>
      <xdr:sp macro="" textlink="">
        <xdr:nvSpPr>
          <xdr:cNvPr id="529" name="Check Box 61" hidden="1">
            <a:extLst>
              <a:ext uri="{63B3BB69-23CF-44E3-9099-C40C66FF867C}">
                <a14:compatExt xmlns:a14="http://schemas.microsoft.com/office/drawing/2010/main" spid="_x0000_s10301"/>
              </a:ext>
              <a:ext uri="{FF2B5EF4-FFF2-40B4-BE49-F238E27FC236}">
                <a16:creationId xmlns:a16="http://schemas.microsoft.com/office/drawing/2014/main" id="{F4884755-E9AA-4426-8466-9AAFE4C7E21D}"/>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30" name="Check Box 62" hidden="1">
            <a:extLst>
              <a:ext uri="{63B3BB69-23CF-44E3-9099-C40C66FF867C}">
                <a14:compatExt xmlns:a14="http://schemas.microsoft.com/office/drawing/2010/main" spid="_x0000_s10302"/>
              </a:ext>
              <a:ext uri="{FF2B5EF4-FFF2-40B4-BE49-F238E27FC236}">
                <a16:creationId xmlns:a16="http://schemas.microsoft.com/office/drawing/2014/main" id="{20F43D57-DA8C-4DB2-8357-558D78112E7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531" name="Group 90">
          <a:extLst>
            <a:ext uri="{FF2B5EF4-FFF2-40B4-BE49-F238E27FC236}">
              <a16:creationId xmlns:a16="http://schemas.microsoft.com/office/drawing/2014/main" id="{74CFF75A-BDD5-4677-AC8D-F03A34C3963A}"/>
            </a:ext>
          </a:extLst>
        </xdr:cNvPr>
        <xdr:cNvGrpSpPr/>
      </xdr:nvGrpSpPr>
      <xdr:grpSpPr>
        <a:xfrm>
          <a:off x="3252107" y="33759321"/>
          <a:ext cx="1741714" cy="3729718"/>
          <a:chOff x="3057525" y="5286375"/>
          <a:chExt cx="1066800" cy="219075"/>
        </a:xfrm>
      </xdr:grpSpPr>
      <xdr:sp macro="" textlink="">
        <xdr:nvSpPr>
          <xdr:cNvPr id="532" name="Check Box 61" hidden="1">
            <a:extLst>
              <a:ext uri="{63B3BB69-23CF-44E3-9099-C40C66FF867C}">
                <a14:compatExt xmlns:a14="http://schemas.microsoft.com/office/drawing/2010/main" spid="_x0000_s10301"/>
              </a:ext>
              <a:ext uri="{FF2B5EF4-FFF2-40B4-BE49-F238E27FC236}">
                <a16:creationId xmlns:a16="http://schemas.microsoft.com/office/drawing/2014/main" id="{0E61BC50-B360-4177-8BD2-16C5CC15842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33" name="Check Box 62" hidden="1">
            <a:extLst>
              <a:ext uri="{63B3BB69-23CF-44E3-9099-C40C66FF867C}">
                <a14:compatExt xmlns:a14="http://schemas.microsoft.com/office/drawing/2010/main" spid="_x0000_s10302"/>
              </a:ext>
              <a:ext uri="{FF2B5EF4-FFF2-40B4-BE49-F238E27FC236}">
                <a16:creationId xmlns:a16="http://schemas.microsoft.com/office/drawing/2014/main" id="{A024C436-7F35-4B9A-B32A-F4AD9F3FE6A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33</xdr:row>
      <xdr:rowOff>0</xdr:rowOff>
    </xdr:from>
    <xdr:to>
      <xdr:col>5</xdr:col>
      <xdr:colOff>0</xdr:colOff>
      <xdr:row>34</xdr:row>
      <xdr:rowOff>28575</xdr:rowOff>
    </xdr:to>
    <xdr:grpSp>
      <xdr:nvGrpSpPr>
        <xdr:cNvPr id="534" name="Group 90">
          <a:extLst>
            <a:ext uri="{FF2B5EF4-FFF2-40B4-BE49-F238E27FC236}">
              <a16:creationId xmlns:a16="http://schemas.microsoft.com/office/drawing/2014/main" id="{43806D33-31FF-42B3-94F8-D6CD67CA1E88}"/>
            </a:ext>
          </a:extLst>
        </xdr:cNvPr>
        <xdr:cNvGrpSpPr/>
      </xdr:nvGrpSpPr>
      <xdr:grpSpPr>
        <a:xfrm>
          <a:off x="4993821" y="31282821"/>
          <a:ext cx="2149929" cy="2505075"/>
          <a:chOff x="3057525" y="5286375"/>
          <a:chExt cx="1066800" cy="219075"/>
        </a:xfrm>
      </xdr:grpSpPr>
      <xdr:sp macro="" textlink="">
        <xdr:nvSpPr>
          <xdr:cNvPr id="535" name="Check Box 61" hidden="1">
            <a:extLst>
              <a:ext uri="{63B3BB69-23CF-44E3-9099-C40C66FF867C}">
                <a14:compatExt xmlns:a14="http://schemas.microsoft.com/office/drawing/2010/main" spid="_x0000_s10301"/>
              </a:ext>
              <a:ext uri="{FF2B5EF4-FFF2-40B4-BE49-F238E27FC236}">
                <a16:creationId xmlns:a16="http://schemas.microsoft.com/office/drawing/2014/main" id="{807590E1-061D-44DB-87A9-0FB02784111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36" name="Check Box 62" hidden="1">
            <a:extLst>
              <a:ext uri="{63B3BB69-23CF-44E3-9099-C40C66FF867C}">
                <a14:compatExt xmlns:a14="http://schemas.microsoft.com/office/drawing/2010/main" spid="_x0000_s10302"/>
              </a:ext>
              <a:ext uri="{FF2B5EF4-FFF2-40B4-BE49-F238E27FC236}">
                <a16:creationId xmlns:a16="http://schemas.microsoft.com/office/drawing/2014/main" id="{C2AD8A19-405D-44B2-BD68-3ED51340A52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537" name="Group 90">
          <a:extLst>
            <a:ext uri="{FF2B5EF4-FFF2-40B4-BE49-F238E27FC236}">
              <a16:creationId xmlns:a16="http://schemas.microsoft.com/office/drawing/2014/main" id="{4F879B84-A35E-47C2-9AF4-97B5D8434DE0}"/>
            </a:ext>
          </a:extLst>
        </xdr:cNvPr>
        <xdr:cNvGrpSpPr/>
      </xdr:nvGrpSpPr>
      <xdr:grpSpPr>
        <a:xfrm>
          <a:off x="4993821" y="33759321"/>
          <a:ext cx="2149929" cy="3729718"/>
          <a:chOff x="3057525" y="5286375"/>
          <a:chExt cx="1066800" cy="219075"/>
        </a:xfrm>
      </xdr:grpSpPr>
      <xdr:sp macro="" textlink="">
        <xdr:nvSpPr>
          <xdr:cNvPr id="538" name="Check Box 61" hidden="1">
            <a:extLst>
              <a:ext uri="{63B3BB69-23CF-44E3-9099-C40C66FF867C}">
                <a14:compatExt xmlns:a14="http://schemas.microsoft.com/office/drawing/2010/main" spid="_x0000_s10301"/>
              </a:ext>
              <a:ext uri="{FF2B5EF4-FFF2-40B4-BE49-F238E27FC236}">
                <a16:creationId xmlns:a16="http://schemas.microsoft.com/office/drawing/2014/main" id="{F012E8B2-90C5-48F0-9089-F830E5D02CF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39" name="Check Box 62" hidden="1">
            <a:extLst>
              <a:ext uri="{63B3BB69-23CF-44E3-9099-C40C66FF867C}">
                <a14:compatExt xmlns:a14="http://schemas.microsoft.com/office/drawing/2010/main" spid="_x0000_s10302"/>
              </a:ext>
              <a:ext uri="{FF2B5EF4-FFF2-40B4-BE49-F238E27FC236}">
                <a16:creationId xmlns:a16="http://schemas.microsoft.com/office/drawing/2014/main" id="{376BF846-983E-49E9-8C8C-DBA1C2EF8B5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36</xdr:row>
      <xdr:rowOff>0</xdr:rowOff>
    </xdr:from>
    <xdr:to>
      <xdr:col>4</xdr:col>
      <xdr:colOff>0</xdr:colOff>
      <xdr:row>37</xdr:row>
      <xdr:rowOff>28575</xdr:rowOff>
    </xdr:to>
    <xdr:grpSp>
      <xdr:nvGrpSpPr>
        <xdr:cNvPr id="540" name="Group 90">
          <a:extLst>
            <a:ext uri="{FF2B5EF4-FFF2-40B4-BE49-F238E27FC236}">
              <a16:creationId xmlns:a16="http://schemas.microsoft.com/office/drawing/2014/main" id="{B7F67FA6-2C98-4D0C-B7FE-97FDA7DF407B}"/>
            </a:ext>
          </a:extLst>
        </xdr:cNvPr>
        <xdr:cNvGrpSpPr/>
      </xdr:nvGrpSpPr>
      <xdr:grpSpPr>
        <a:xfrm>
          <a:off x="3252107" y="38018357"/>
          <a:ext cx="1741714" cy="395968"/>
          <a:chOff x="3057525" y="5286375"/>
          <a:chExt cx="1066800" cy="219075"/>
        </a:xfrm>
      </xdr:grpSpPr>
      <xdr:sp macro="" textlink="">
        <xdr:nvSpPr>
          <xdr:cNvPr id="541" name="Check Box 61" hidden="1">
            <a:extLst>
              <a:ext uri="{63B3BB69-23CF-44E3-9099-C40C66FF867C}">
                <a14:compatExt xmlns:a14="http://schemas.microsoft.com/office/drawing/2010/main" spid="_x0000_s10301"/>
              </a:ext>
              <a:ext uri="{FF2B5EF4-FFF2-40B4-BE49-F238E27FC236}">
                <a16:creationId xmlns:a16="http://schemas.microsoft.com/office/drawing/2014/main" id="{EDEDF673-46D5-440F-8CDA-4EFCC0FBFB9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42" name="Check Box 62" hidden="1">
            <a:extLst>
              <a:ext uri="{63B3BB69-23CF-44E3-9099-C40C66FF867C}">
                <a14:compatExt xmlns:a14="http://schemas.microsoft.com/office/drawing/2010/main" spid="_x0000_s10302"/>
              </a:ext>
              <a:ext uri="{FF2B5EF4-FFF2-40B4-BE49-F238E27FC236}">
                <a16:creationId xmlns:a16="http://schemas.microsoft.com/office/drawing/2014/main" id="{415F209B-4E7F-4719-8271-77E5F26A9EF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37</xdr:row>
      <xdr:rowOff>0</xdr:rowOff>
    </xdr:from>
    <xdr:to>
      <xdr:col>4</xdr:col>
      <xdr:colOff>0</xdr:colOff>
      <xdr:row>39</xdr:row>
      <xdr:rowOff>28575</xdr:rowOff>
    </xdr:to>
    <xdr:grpSp>
      <xdr:nvGrpSpPr>
        <xdr:cNvPr id="543" name="Group 90">
          <a:extLst>
            <a:ext uri="{FF2B5EF4-FFF2-40B4-BE49-F238E27FC236}">
              <a16:creationId xmlns:a16="http://schemas.microsoft.com/office/drawing/2014/main" id="{0E4D75D6-1AA1-44F4-AFEE-3D15AFD610DB}"/>
            </a:ext>
          </a:extLst>
        </xdr:cNvPr>
        <xdr:cNvGrpSpPr/>
      </xdr:nvGrpSpPr>
      <xdr:grpSpPr>
        <a:xfrm>
          <a:off x="3252107" y="38385750"/>
          <a:ext cx="1741714" cy="2790825"/>
          <a:chOff x="3057525" y="5286375"/>
          <a:chExt cx="1066800" cy="219075"/>
        </a:xfrm>
      </xdr:grpSpPr>
      <xdr:sp macro="" textlink="">
        <xdr:nvSpPr>
          <xdr:cNvPr id="544" name="Check Box 61" hidden="1">
            <a:extLst>
              <a:ext uri="{63B3BB69-23CF-44E3-9099-C40C66FF867C}">
                <a14:compatExt xmlns:a14="http://schemas.microsoft.com/office/drawing/2010/main" spid="_x0000_s10301"/>
              </a:ext>
              <a:ext uri="{FF2B5EF4-FFF2-40B4-BE49-F238E27FC236}">
                <a16:creationId xmlns:a16="http://schemas.microsoft.com/office/drawing/2014/main" id="{2E44916A-7676-4B11-AFB0-F329FE13DBB4}"/>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45" name="Check Box 62" hidden="1">
            <a:extLst>
              <a:ext uri="{63B3BB69-23CF-44E3-9099-C40C66FF867C}">
                <a14:compatExt xmlns:a14="http://schemas.microsoft.com/office/drawing/2010/main" spid="_x0000_s10302"/>
              </a:ext>
              <a:ext uri="{FF2B5EF4-FFF2-40B4-BE49-F238E27FC236}">
                <a16:creationId xmlns:a16="http://schemas.microsoft.com/office/drawing/2014/main" id="{2035300B-68C8-455B-A2C8-C0D3D230223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36</xdr:row>
      <xdr:rowOff>0</xdr:rowOff>
    </xdr:from>
    <xdr:to>
      <xdr:col>5</xdr:col>
      <xdr:colOff>0</xdr:colOff>
      <xdr:row>37</xdr:row>
      <xdr:rowOff>28575</xdr:rowOff>
    </xdr:to>
    <xdr:grpSp>
      <xdr:nvGrpSpPr>
        <xdr:cNvPr id="546" name="Group 90">
          <a:extLst>
            <a:ext uri="{FF2B5EF4-FFF2-40B4-BE49-F238E27FC236}">
              <a16:creationId xmlns:a16="http://schemas.microsoft.com/office/drawing/2014/main" id="{04877A84-14B7-430F-BFE6-45D8D7838DBD}"/>
            </a:ext>
          </a:extLst>
        </xdr:cNvPr>
        <xdr:cNvGrpSpPr/>
      </xdr:nvGrpSpPr>
      <xdr:grpSpPr>
        <a:xfrm>
          <a:off x="4993821" y="38018357"/>
          <a:ext cx="2149929" cy="395968"/>
          <a:chOff x="3057525" y="5286375"/>
          <a:chExt cx="1066800" cy="219075"/>
        </a:xfrm>
      </xdr:grpSpPr>
      <xdr:sp macro="" textlink="">
        <xdr:nvSpPr>
          <xdr:cNvPr id="547" name="Check Box 61" hidden="1">
            <a:extLst>
              <a:ext uri="{63B3BB69-23CF-44E3-9099-C40C66FF867C}">
                <a14:compatExt xmlns:a14="http://schemas.microsoft.com/office/drawing/2010/main" spid="_x0000_s10301"/>
              </a:ext>
              <a:ext uri="{FF2B5EF4-FFF2-40B4-BE49-F238E27FC236}">
                <a16:creationId xmlns:a16="http://schemas.microsoft.com/office/drawing/2014/main" id="{6A2CF693-6286-43DA-AED8-63A4773F8C8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48" name="Check Box 62" hidden="1">
            <a:extLst>
              <a:ext uri="{63B3BB69-23CF-44E3-9099-C40C66FF867C}">
                <a14:compatExt xmlns:a14="http://schemas.microsoft.com/office/drawing/2010/main" spid="_x0000_s10302"/>
              </a:ext>
              <a:ext uri="{FF2B5EF4-FFF2-40B4-BE49-F238E27FC236}">
                <a16:creationId xmlns:a16="http://schemas.microsoft.com/office/drawing/2014/main" id="{4DC68799-2864-424E-B35E-D3725E8215DB}"/>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37</xdr:row>
      <xdr:rowOff>0</xdr:rowOff>
    </xdr:from>
    <xdr:to>
      <xdr:col>5</xdr:col>
      <xdr:colOff>0</xdr:colOff>
      <xdr:row>39</xdr:row>
      <xdr:rowOff>28575</xdr:rowOff>
    </xdr:to>
    <xdr:grpSp>
      <xdr:nvGrpSpPr>
        <xdr:cNvPr id="549" name="Group 90">
          <a:extLst>
            <a:ext uri="{FF2B5EF4-FFF2-40B4-BE49-F238E27FC236}">
              <a16:creationId xmlns:a16="http://schemas.microsoft.com/office/drawing/2014/main" id="{7F870CF6-FEF4-4FE2-8DD1-1B404E1C6851}"/>
            </a:ext>
          </a:extLst>
        </xdr:cNvPr>
        <xdr:cNvGrpSpPr/>
      </xdr:nvGrpSpPr>
      <xdr:grpSpPr>
        <a:xfrm>
          <a:off x="4993821" y="38385750"/>
          <a:ext cx="2149929" cy="2790825"/>
          <a:chOff x="3057525" y="5286375"/>
          <a:chExt cx="1066800" cy="219075"/>
        </a:xfrm>
      </xdr:grpSpPr>
      <xdr:sp macro="" textlink="">
        <xdr:nvSpPr>
          <xdr:cNvPr id="550" name="Check Box 61" hidden="1">
            <a:extLst>
              <a:ext uri="{63B3BB69-23CF-44E3-9099-C40C66FF867C}">
                <a14:compatExt xmlns:a14="http://schemas.microsoft.com/office/drawing/2010/main" spid="_x0000_s10301"/>
              </a:ext>
              <a:ext uri="{FF2B5EF4-FFF2-40B4-BE49-F238E27FC236}">
                <a16:creationId xmlns:a16="http://schemas.microsoft.com/office/drawing/2014/main" id="{0CD09F7A-FA41-48A0-A30A-4216DBAE815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51" name="Check Box 62" hidden="1">
            <a:extLst>
              <a:ext uri="{63B3BB69-23CF-44E3-9099-C40C66FF867C}">
                <a14:compatExt xmlns:a14="http://schemas.microsoft.com/office/drawing/2010/main" spid="_x0000_s10302"/>
              </a:ext>
              <a:ext uri="{FF2B5EF4-FFF2-40B4-BE49-F238E27FC236}">
                <a16:creationId xmlns:a16="http://schemas.microsoft.com/office/drawing/2014/main" id="{2264E199-A5C7-4670-BAA3-4D32D1399DB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34</xdr:row>
      <xdr:rowOff>0</xdr:rowOff>
    </xdr:from>
    <xdr:to>
      <xdr:col>4</xdr:col>
      <xdr:colOff>0</xdr:colOff>
      <xdr:row>35</xdr:row>
      <xdr:rowOff>28575</xdr:rowOff>
    </xdr:to>
    <xdr:grpSp>
      <xdr:nvGrpSpPr>
        <xdr:cNvPr id="552" name="Group 90">
          <a:extLst>
            <a:ext uri="{FF2B5EF4-FFF2-40B4-BE49-F238E27FC236}">
              <a16:creationId xmlns:a16="http://schemas.microsoft.com/office/drawing/2014/main" id="{376310B9-2583-454A-B156-3D81E4C5D83F}"/>
            </a:ext>
          </a:extLst>
        </xdr:cNvPr>
        <xdr:cNvGrpSpPr/>
      </xdr:nvGrpSpPr>
      <xdr:grpSpPr>
        <a:xfrm>
          <a:off x="3252107" y="33759321"/>
          <a:ext cx="1741714" cy="3729718"/>
          <a:chOff x="3057525" y="5286375"/>
          <a:chExt cx="1066800" cy="219075"/>
        </a:xfrm>
      </xdr:grpSpPr>
      <xdr:sp macro="" textlink="">
        <xdr:nvSpPr>
          <xdr:cNvPr id="553" name="Check Box 61" hidden="1">
            <a:extLst>
              <a:ext uri="{63B3BB69-23CF-44E3-9099-C40C66FF867C}">
                <a14:compatExt xmlns:a14="http://schemas.microsoft.com/office/drawing/2010/main" spid="_x0000_s10301"/>
              </a:ext>
              <a:ext uri="{FF2B5EF4-FFF2-40B4-BE49-F238E27FC236}">
                <a16:creationId xmlns:a16="http://schemas.microsoft.com/office/drawing/2014/main" id="{8F42AAC5-2F37-4270-8ED7-AD728299DFCE}"/>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54" name="Check Box 62" hidden="1">
            <a:extLst>
              <a:ext uri="{63B3BB69-23CF-44E3-9099-C40C66FF867C}">
                <a14:compatExt xmlns:a14="http://schemas.microsoft.com/office/drawing/2010/main" spid="_x0000_s10302"/>
              </a:ext>
              <a:ext uri="{FF2B5EF4-FFF2-40B4-BE49-F238E27FC236}">
                <a16:creationId xmlns:a16="http://schemas.microsoft.com/office/drawing/2014/main" id="{9AA8FA85-3503-4B74-A811-50D7CDD8DDA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35</xdr:row>
      <xdr:rowOff>0</xdr:rowOff>
    </xdr:from>
    <xdr:to>
      <xdr:col>4</xdr:col>
      <xdr:colOff>0</xdr:colOff>
      <xdr:row>36</xdr:row>
      <xdr:rowOff>28575</xdr:rowOff>
    </xdr:to>
    <xdr:grpSp>
      <xdr:nvGrpSpPr>
        <xdr:cNvPr id="555" name="Group 90">
          <a:extLst>
            <a:ext uri="{FF2B5EF4-FFF2-40B4-BE49-F238E27FC236}">
              <a16:creationId xmlns:a16="http://schemas.microsoft.com/office/drawing/2014/main" id="{758C04EF-389E-4B1F-824C-644182B9B924}"/>
            </a:ext>
          </a:extLst>
        </xdr:cNvPr>
        <xdr:cNvGrpSpPr/>
      </xdr:nvGrpSpPr>
      <xdr:grpSpPr>
        <a:xfrm>
          <a:off x="3252107" y="37460464"/>
          <a:ext cx="1741714" cy="586468"/>
          <a:chOff x="3057525" y="5286375"/>
          <a:chExt cx="1066800" cy="219075"/>
        </a:xfrm>
      </xdr:grpSpPr>
      <xdr:sp macro="" textlink="">
        <xdr:nvSpPr>
          <xdr:cNvPr id="556" name="Check Box 61" hidden="1">
            <a:extLst>
              <a:ext uri="{63B3BB69-23CF-44E3-9099-C40C66FF867C}">
                <a14:compatExt xmlns:a14="http://schemas.microsoft.com/office/drawing/2010/main" spid="_x0000_s10301"/>
              </a:ext>
              <a:ext uri="{FF2B5EF4-FFF2-40B4-BE49-F238E27FC236}">
                <a16:creationId xmlns:a16="http://schemas.microsoft.com/office/drawing/2014/main" id="{E349116E-1840-4B07-A09B-82964109F8A6}"/>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57" name="Check Box 62" hidden="1">
            <a:extLst>
              <a:ext uri="{63B3BB69-23CF-44E3-9099-C40C66FF867C}">
                <a14:compatExt xmlns:a14="http://schemas.microsoft.com/office/drawing/2010/main" spid="_x0000_s10302"/>
              </a:ext>
              <a:ext uri="{FF2B5EF4-FFF2-40B4-BE49-F238E27FC236}">
                <a16:creationId xmlns:a16="http://schemas.microsoft.com/office/drawing/2014/main" id="{9D16D26F-AD66-469D-9298-AFCE15F72EB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34</xdr:row>
      <xdr:rowOff>0</xdr:rowOff>
    </xdr:from>
    <xdr:to>
      <xdr:col>5</xdr:col>
      <xdr:colOff>0</xdr:colOff>
      <xdr:row>35</xdr:row>
      <xdr:rowOff>28575</xdr:rowOff>
    </xdr:to>
    <xdr:grpSp>
      <xdr:nvGrpSpPr>
        <xdr:cNvPr id="558" name="Group 90">
          <a:extLst>
            <a:ext uri="{FF2B5EF4-FFF2-40B4-BE49-F238E27FC236}">
              <a16:creationId xmlns:a16="http://schemas.microsoft.com/office/drawing/2014/main" id="{70B66492-2FBC-4117-AAE2-8C8A5158D426}"/>
            </a:ext>
          </a:extLst>
        </xdr:cNvPr>
        <xdr:cNvGrpSpPr/>
      </xdr:nvGrpSpPr>
      <xdr:grpSpPr>
        <a:xfrm>
          <a:off x="4993821" y="33759321"/>
          <a:ext cx="2149929" cy="3729718"/>
          <a:chOff x="3057525" y="5286375"/>
          <a:chExt cx="1066800" cy="219075"/>
        </a:xfrm>
      </xdr:grpSpPr>
      <xdr:sp macro="" textlink="">
        <xdr:nvSpPr>
          <xdr:cNvPr id="559" name="Check Box 61" hidden="1">
            <a:extLst>
              <a:ext uri="{63B3BB69-23CF-44E3-9099-C40C66FF867C}">
                <a14:compatExt xmlns:a14="http://schemas.microsoft.com/office/drawing/2010/main" spid="_x0000_s10301"/>
              </a:ext>
              <a:ext uri="{FF2B5EF4-FFF2-40B4-BE49-F238E27FC236}">
                <a16:creationId xmlns:a16="http://schemas.microsoft.com/office/drawing/2014/main" id="{0702559C-35E4-49BB-B8C4-E7C0530AF581}"/>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60" name="Check Box 62" hidden="1">
            <a:extLst>
              <a:ext uri="{63B3BB69-23CF-44E3-9099-C40C66FF867C}">
                <a14:compatExt xmlns:a14="http://schemas.microsoft.com/office/drawing/2010/main" spid="_x0000_s10302"/>
              </a:ext>
              <a:ext uri="{FF2B5EF4-FFF2-40B4-BE49-F238E27FC236}">
                <a16:creationId xmlns:a16="http://schemas.microsoft.com/office/drawing/2014/main" id="{ADA725FA-606C-4998-8DD0-24D21956501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35</xdr:row>
      <xdr:rowOff>0</xdr:rowOff>
    </xdr:from>
    <xdr:to>
      <xdr:col>5</xdr:col>
      <xdr:colOff>0</xdr:colOff>
      <xdr:row>36</xdr:row>
      <xdr:rowOff>28575</xdr:rowOff>
    </xdr:to>
    <xdr:grpSp>
      <xdr:nvGrpSpPr>
        <xdr:cNvPr id="561" name="Group 90">
          <a:extLst>
            <a:ext uri="{FF2B5EF4-FFF2-40B4-BE49-F238E27FC236}">
              <a16:creationId xmlns:a16="http://schemas.microsoft.com/office/drawing/2014/main" id="{45DD439C-AD8F-4C0C-A6BD-DFBFD35E3CE9}"/>
            </a:ext>
          </a:extLst>
        </xdr:cNvPr>
        <xdr:cNvGrpSpPr/>
      </xdr:nvGrpSpPr>
      <xdr:grpSpPr>
        <a:xfrm>
          <a:off x="4993821" y="37460464"/>
          <a:ext cx="2149929" cy="586468"/>
          <a:chOff x="3057525" y="5286375"/>
          <a:chExt cx="1066800" cy="219075"/>
        </a:xfrm>
      </xdr:grpSpPr>
      <xdr:sp macro="" textlink="">
        <xdr:nvSpPr>
          <xdr:cNvPr id="562" name="Check Box 61" hidden="1">
            <a:extLst>
              <a:ext uri="{63B3BB69-23CF-44E3-9099-C40C66FF867C}">
                <a14:compatExt xmlns:a14="http://schemas.microsoft.com/office/drawing/2010/main" spid="_x0000_s10301"/>
              </a:ext>
              <a:ext uri="{FF2B5EF4-FFF2-40B4-BE49-F238E27FC236}">
                <a16:creationId xmlns:a16="http://schemas.microsoft.com/office/drawing/2014/main" id="{8D9DFCA2-E122-4EF2-ACC9-35CC6501074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563" name="Check Box 62" hidden="1">
            <a:extLst>
              <a:ext uri="{63B3BB69-23CF-44E3-9099-C40C66FF867C}">
                <a14:compatExt xmlns:a14="http://schemas.microsoft.com/office/drawing/2010/main" spid="_x0000_s10302"/>
              </a:ext>
              <a:ext uri="{FF2B5EF4-FFF2-40B4-BE49-F238E27FC236}">
                <a16:creationId xmlns:a16="http://schemas.microsoft.com/office/drawing/2014/main" id="{9BC058F9-68B6-4B4E-9C8F-13098779032D}"/>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31</xdr:row>
      <xdr:rowOff>0</xdr:rowOff>
    </xdr:from>
    <xdr:to>
      <xdr:col>4</xdr:col>
      <xdr:colOff>0</xdr:colOff>
      <xdr:row>32</xdr:row>
      <xdr:rowOff>28575</xdr:rowOff>
    </xdr:to>
    <xdr:grpSp>
      <xdr:nvGrpSpPr>
        <xdr:cNvPr id="2" name="Group 36">
          <a:extLst>
            <a:ext uri="{FF2B5EF4-FFF2-40B4-BE49-F238E27FC236}">
              <a16:creationId xmlns:a16="http://schemas.microsoft.com/office/drawing/2014/main" id="{797E4046-A8E2-43F5-9067-F3DCBCB67A37}"/>
            </a:ext>
          </a:extLst>
        </xdr:cNvPr>
        <xdr:cNvGrpSpPr/>
      </xdr:nvGrpSpPr>
      <xdr:grpSpPr>
        <a:xfrm>
          <a:off x="3252107" y="30670500"/>
          <a:ext cx="1741714" cy="232682"/>
          <a:chOff x="3057525" y="5286375"/>
          <a:chExt cx="1066800" cy="219075"/>
        </a:xfrm>
      </xdr:grpSpPr>
      <xdr:sp macro="" textlink="">
        <xdr:nvSpPr>
          <xdr:cNvPr id="3" name="Check Box 25" hidden="1">
            <a:extLst>
              <a:ext uri="{63B3BB69-23CF-44E3-9099-C40C66FF867C}">
                <a14:compatExt xmlns:a14="http://schemas.microsoft.com/office/drawing/2010/main" spid="_x0000_s10265"/>
              </a:ext>
              <a:ext uri="{FF2B5EF4-FFF2-40B4-BE49-F238E27FC236}">
                <a16:creationId xmlns:a16="http://schemas.microsoft.com/office/drawing/2014/main" id="{FCD83057-FFF2-71F9-E4EB-D48D33947FE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 name="Check Box 26" hidden="1">
            <a:extLst>
              <a:ext uri="{63B3BB69-23CF-44E3-9099-C40C66FF867C}">
                <a14:compatExt xmlns:a14="http://schemas.microsoft.com/office/drawing/2010/main" spid="_x0000_s10266"/>
              </a:ext>
              <a:ext uri="{FF2B5EF4-FFF2-40B4-BE49-F238E27FC236}">
                <a16:creationId xmlns:a16="http://schemas.microsoft.com/office/drawing/2014/main" id="{518BA6A0-BB67-FA07-0042-A136A7B23E83}"/>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0</xdr:rowOff>
    </xdr:to>
    <xdr:grpSp>
      <xdr:nvGrpSpPr>
        <xdr:cNvPr id="5" name="Group 39">
          <a:extLst>
            <a:ext uri="{FF2B5EF4-FFF2-40B4-BE49-F238E27FC236}">
              <a16:creationId xmlns:a16="http://schemas.microsoft.com/office/drawing/2014/main" id="{D1919187-5681-42DC-9E72-323567C13A96}"/>
            </a:ext>
          </a:extLst>
        </xdr:cNvPr>
        <xdr:cNvGrpSpPr/>
      </xdr:nvGrpSpPr>
      <xdr:grpSpPr>
        <a:xfrm>
          <a:off x="3252107" y="30874607"/>
          <a:ext cx="1741714" cy="408214"/>
          <a:chOff x="3057525" y="5286375"/>
          <a:chExt cx="1066800" cy="219075"/>
        </a:xfrm>
      </xdr:grpSpPr>
      <xdr:sp macro="" textlink="">
        <xdr:nvSpPr>
          <xdr:cNvPr id="6" name="Check Box 27" hidden="1">
            <a:extLst>
              <a:ext uri="{63B3BB69-23CF-44E3-9099-C40C66FF867C}">
                <a14:compatExt xmlns:a14="http://schemas.microsoft.com/office/drawing/2010/main" spid="_x0000_s10267"/>
              </a:ext>
              <a:ext uri="{FF2B5EF4-FFF2-40B4-BE49-F238E27FC236}">
                <a16:creationId xmlns:a16="http://schemas.microsoft.com/office/drawing/2014/main" id="{196DF404-31DA-F9B5-1BB3-25A7FB8AF5C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7" name="Check Box 28" hidden="1">
            <a:extLst>
              <a:ext uri="{63B3BB69-23CF-44E3-9099-C40C66FF867C}">
                <a14:compatExt xmlns:a14="http://schemas.microsoft.com/office/drawing/2010/main" spid="_x0000_s10268"/>
              </a:ext>
              <a:ext uri="{FF2B5EF4-FFF2-40B4-BE49-F238E27FC236}">
                <a16:creationId xmlns:a16="http://schemas.microsoft.com/office/drawing/2014/main" id="{F7098308-6D0F-4099-8F1F-835D44E7BFC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0</xdr:rowOff>
    </xdr:to>
    <xdr:grpSp>
      <xdr:nvGrpSpPr>
        <xdr:cNvPr id="8" name="Group 60">
          <a:extLst>
            <a:ext uri="{FF2B5EF4-FFF2-40B4-BE49-F238E27FC236}">
              <a16:creationId xmlns:a16="http://schemas.microsoft.com/office/drawing/2014/main" id="{BFA8DD2E-88D0-4D28-9CF0-1731EFE68C84}"/>
            </a:ext>
          </a:extLst>
        </xdr:cNvPr>
        <xdr:cNvGrpSpPr/>
      </xdr:nvGrpSpPr>
      <xdr:grpSpPr>
        <a:xfrm>
          <a:off x="4993821" y="30874607"/>
          <a:ext cx="2149929" cy="408214"/>
          <a:chOff x="3057525" y="5286375"/>
          <a:chExt cx="1066800" cy="219075"/>
        </a:xfrm>
      </xdr:grpSpPr>
      <xdr:sp macro="" textlink="">
        <xdr:nvSpPr>
          <xdr:cNvPr id="9" name="Check Box 41" hidden="1">
            <a:extLst>
              <a:ext uri="{63B3BB69-23CF-44E3-9099-C40C66FF867C}">
                <a14:compatExt xmlns:a14="http://schemas.microsoft.com/office/drawing/2010/main" spid="_x0000_s10281"/>
              </a:ext>
              <a:ext uri="{FF2B5EF4-FFF2-40B4-BE49-F238E27FC236}">
                <a16:creationId xmlns:a16="http://schemas.microsoft.com/office/drawing/2014/main" id="{892F431F-0D82-02A9-F313-0F559D120B5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0" name="Check Box 42" hidden="1">
            <a:extLst>
              <a:ext uri="{63B3BB69-23CF-44E3-9099-C40C66FF867C}">
                <a14:compatExt xmlns:a14="http://schemas.microsoft.com/office/drawing/2010/main" spid="_x0000_s10282"/>
              </a:ext>
              <a:ext uri="{FF2B5EF4-FFF2-40B4-BE49-F238E27FC236}">
                <a16:creationId xmlns:a16="http://schemas.microsoft.com/office/drawing/2014/main" id="{A6D9C7FA-5ED9-C532-DB81-0741B64BF2C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31</xdr:row>
      <xdr:rowOff>0</xdr:rowOff>
    </xdr:from>
    <xdr:to>
      <xdr:col>5</xdr:col>
      <xdr:colOff>0</xdr:colOff>
      <xdr:row>32</xdr:row>
      <xdr:rowOff>28575</xdr:rowOff>
    </xdr:to>
    <xdr:grpSp>
      <xdr:nvGrpSpPr>
        <xdr:cNvPr id="11" name="Group 63">
          <a:extLst>
            <a:ext uri="{FF2B5EF4-FFF2-40B4-BE49-F238E27FC236}">
              <a16:creationId xmlns:a16="http://schemas.microsoft.com/office/drawing/2014/main" id="{E89C30D5-F75A-4428-8DD9-481285070579}"/>
            </a:ext>
          </a:extLst>
        </xdr:cNvPr>
        <xdr:cNvGrpSpPr/>
      </xdr:nvGrpSpPr>
      <xdr:grpSpPr>
        <a:xfrm>
          <a:off x="4993821" y="30670500"/>
          <a:ext cx="2149929" cy="232682"/>
          <a:chOff x="3057525" y="5286375"/>
          <a:chExt cx="1066800" cy="219075"/>
        </a:xfrm>
      </xdr:grpSpPr>
      <xdr:sp macro="" textlink="">
        <xdr:nvSpPr>
          <xdr:cNvPr id="12" name="Check Box 43" hidden="1">
            <a:extLst>
              <a:ext uri="{63B3BB69-23CF-44E3-9099-C40C66FF867C}">
                <a14:compatExt xmlns:a14="http://schemas.microsoft.com/office/drawing/2010/main" spid="_x0000_s10283"/>
              </a:ext>
              <a:ext uri="{FF2B5EF4-FFF2-40B4-BE49-F238E27FC236}">
                <a16:creationId xmlns:a16="http://schemas.microsoft.com/office/drawing/2014/main" id="{31E7B8F0-F027-C7DE-622C-C16D2F1FD342}"/>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3" name="Check Box 44" hidden="1">
            <a:extLst>
              <a:ext uri="{63B3BB69-23CF-44E3-9099-C40C66FF867C}">
                <a14:compatExt xmlns:a14="http://schemas.microsoft.com/office/drawing/2010/main" spid="_x0000_s10284"/>
              </a:ext>
              <a:ext uri="{FF2B5EF4-FFF2-40B4-BE49-F238E27FC236}">
                <a16:creationId xmlns:a16="http://schemas.microsoft.com/office/drawing/2014/main" id="{7D004FAE-F9D3-512C-D002-BDEFCCED900C}"/>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31</xdr:row>
      <xdr:rowOff>0</xdr:rowOff>
    </xdr:from>
    <xdr:to>
      <xdr:col>4</xdr:col>
      <xdr:colOff>0</xdr:colOff>
      <xdr:row>32</xdr:row>
      <xdr:rowOff>28575</xdr:rowOff>
    </xdr:to>
    <xdr:grpSp>
      <xdr:nvGrpSpPr>
        <xdr:cNvPr id="14" name="Group 3">
          <a:extLst>
            <a:ext uri="{FF2B5EF4-FFF2-40B4-BE49-F238E27FC236}">
              <a16:creationId xmlns:a16="http://schemas.microsoft.com/office/drawing/2014/main" id="{32518978-DF2D-4AAA-8D96-008AD396E350}"/>
            </a:ext>
          </a:extLst>
        </xdr:cNvPr>
        <xdr:cNvGrpSpPr/>
      </xdr:nvGrpSpPr>
      <xdr:grpSpPr>
        <a:xfrm>
          <a:off x="3252107" y="30670500"/>
          <a:ext cx="1741714" cy="232682"/>
          <a:chOff x="3057525" y="5286375"/>
          <a:chExt cx="1066800" cy="219075"/>
        </a:xfrm>
      </xdr:grpSpPr>
      <xdr:sp macro="" textlink="">
        <xdr:nvSpPr>
          <xdr:cNvPr id="15" name="Check Box 3" hidden="1">
            <a:extLst>
              <a:ext uri="{63B3BB69-23CF-44E3-9099-C40C66FF867C}">
                <a14:compatExt xmlns:a14="http://schemas.microsoft.com/office/drawing/2010/main" spid="_x0000_s10243"/>
              </a:ext>
              <a:ext uri="{FF2B5EF4-FFF2-40B4-BE49-F238E27FC236}">
                <a16:creationId xmlns:a16="http://schemas.microsoft.com/office/drawing/2014/main" id="{73B14651-8378-345D-F34F-6AB6F4074598}"/>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6" name="Check Box 4" hidden="1">
            <a:extLst>
              <a:ext uri="{63B3BB69-23CF-44E3-9099-C40C66FF867C}">
                <a14:compatExt xmlns:a14="http://schemas.microsoft.com/office/drawing/2010/main" spid="_x0000_s10244"/>
              </a:ext>
              <a:ext uri="{FF2B5EF4-FFF2-40B4-BE49-F238E27FC236}">
                <a16:creationId xmlns:a16="http://schemas.microsoft.com/office/drawing/2014/main" id="{A4209363-82D2-434A-F600-FB289DBD50D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31</xdr:row>
      <xdr:rowOff>0</xdr:rowOff>
    </xdr:from>
    <xdr:to>
      <xdr:col>4</xdr:col>
      <xdr:colOff>0</xdr:colOff>
      <xdr:row>32</xdr:row>
      <xdr:rowOff>28575</xdr:rowOff>
    </xdr:to>
    <xdr:grpSp>
      <xdr:nvGrpSpPr>
        <xdr:cNvPr id="17" name="Group 90">
          <a:extLst>
            <a:ext uri="{FF2B5EF4-FFF2-40B4-BE49-F238E27FC236}">
              <a16:creationId xmlns:a16="http://schemas.microsoft.com/office/drawing/2014/main" id="{CD4B55E6-8CC8-4B74-B6AB-14066EA3D1D6}"/>
            </a:ext>
          </a:extLst>
        </xdr:cNvPr>
        <xdr:cNvGrpSpPr/>
      </xdr:nvGrpSpPr>
      <xdr:grpSpPr>
        <a:xfrm>
          <a:off x="3252107" y="30670500"/>
          <a:ext cx="1741714" cy="232682"/>
          <a:chOff x="3057525" y="5286375"/>
          <a:chExt cx="1066800" cy="219075"/>
        </a:xfrm>
      </xdr:grpSpPr>
      <xdr:sp macro="" textlink="">
        <xdr:nvSpPr>
          <xdr:cNvPr id="18" name="Check Box 61" hidden="1">
            <a:extLst>
              <a:ext uri="{63B3BB69-23CF-44E3-9099-C40C66FF867C}">
                <a14:compatExt xmlns:a14="http://schemas.microsoft.com/office/drawing/2010/main" spid="_x0000_s10301"/>
              </a:ext>
              <a:ext uri="{FF2B5EF4-FFF2-40B4-BE49-F238E27FC236}">
                <a16:creationId xmlns:a16="http://schemas.microsoft.com/office/drawing/2014/main" id="{67DFD99F-0128-AD4A-F54B-C3C1FDDCE2A6}"/>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19" name="Check Box 62" hidden="1">
            <a:extLst>
              <a:ext uri="{63B3BB69-23CF-44E3-9099-C40C66FF867C}">
                <a14:compatExt xmlns:a14="http://schemas.microsoft.com/office/drawing/2010/main" spid="_x0000_s10302"/>
              </a:ext>
              <a:ext uri="{FF2B5EF4-FFF2-40B4-BE49-F238E27FC236}">
                <a16:creationId xmlns:a16="http://schemas.microsoft.com/office/drawing/2014/main" id="{F5749F27-5582-1508-7ABD-EC7CA959957F}"/>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31</xdr:row>
      <xdr:rowOff>0</xdr:rowOff>
    </xdr:from>
    <xdr:to>
      <xdr:col>5</xdr:col>
      <xdr:colOff>0</xdr:colOff>
      <xdr:row>32</xdr:row>
      <xdr:rowOff>28575</xdr:rowOff>
    </xdr:to>
    <xdr:grpSp>
      <xdr:nvGrpSpPr>
        <xdr:cNvPr id="20" name="Group 3">
          <a:extLst>
            <a:ext uri="{FF2B5EF4-FFF2-40B4-BE49-F238E27FC236}">
              <a16:creationId xmlns:a16="http://schemas.microsoft.com/office/drawing/2014/main" id="{A9270854-22C1-4A82-BBC0-9766AD038C7F}"/>
            </a:ext>
          </a:extLst>
        </xdr:cNvPr>
        <xdr:cNvGrpSpPr/>
      </xdr:nvGrpSpPr>
      <xdr:grpSpPr>
        <a:xfrm>
          <a:off x="4993821" y="30670500"/>
          <a:ext cx="2149929" cy="232682"/>
          <a:chOff x="3057525" y="5286375"/>
          <a:chExt cx="1066800" cy="219075"/>
        </a:xfrm>
      </xdr:grpSpPr>
      <xdr:sp macro="" textlink="">
        <xdr:nvSpPr>
          <xdr:cNvPr id="21" name="Check Box 3" hidden="1">
            <a:extLst>
              <a:ext uri="{63B3BB69-23CF-44E3-9099-C40C66FF867C}">
                <a14:compatExt xmlns:a14="http://schemas.microsoft.com/office/drawing/2010/main" spid="_x0000_s10243"/>
              </a:ext>
              <a:ext uri="{FF2B5EF4-FFF2-40B4-BE49-F238E27FC236}">
                <a16:creationId xmlns:a16="http://schemas.microsoft.com/office/drawing/2014/main" id="{5BB5FE6C-A437-38BB-7F68-3D4E51E7B2C3}"/>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2" name="Check Box 4" hidden="1">
            <a:extLst>
              <a:ext uri="{63B3BB69-23CF-44E3-9099-C40C66FF867C}">
                <a14:compatExt xmlns:a14="http://schemas.microsoft.com/office/drawing/2010/main" spid="_x0000_s10244"/>
              </a:ext>
              <a:ext uri="{FF2B5EF4-FFF2-40B4-BE49-F238E27FC236}">
                <a16:creationId xmlns:a16="http://schemas.microsoft.com/office/drawing/2014/main" id="{E4ACEE60-2F99-74F5-EA15-01F1ECF2431E}"/>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31</xdr:row>
      <xdr:rowOff>0</xdr:rowOff>
    </xdr:from>
    <xdr:to>
      <xdr:col>5</xdr:col>
      <xdr:colOff>0</xdr:colOff>
      <xdr:row>32</xdr:row>
      <xdr:rowOff>28575</xdr:rowOff>
    </xdr:to>
    <xdr:grpSp>
      <xdr:nvGrpSpPr>
        <xdr:cNvPr id="23" name="Group 90">
          <a:extLst>
            <a:ext uri="{FF2B5EF4-FFF2-40B4-BE49-F238E27FC236}">
              <a16:creationId xmlns:a16="http://schemas.microsoft.com/office/drawing/2014/main" id="{715AD6A8-99C7-4AF9-9476-EBFDBEFCDB63}"/>
            </a:ext>
          </a:extLst>
        </xdr:cNvPr>
        <xdr:cNvGrpSpPr/>
      </xdr:nvGrpSpPr>
      <xdr:grpSpPr>
        <a:xfrm>
          <a:off x="4993821" y="30670500"/>
          <a:ext cx="2149929" cy="232682"/>
          <a:chOff x="3057525" y="5286375"/>
          <a:chExt cx="1066800" cy="219075"/>
        </a:xfrm>
      </xdr:grpSpPr>
      <xdr:sp macro="" textlink="">
        <xdr:nvSpPr>
          <xdr:cNvPr id="24" name="Check Box 61" hidden="1">
            <a:extLst>
              <a:ext uri="{63B3BB69-23CF-44E3-9099-C40C66FF867C}">
                <a14:compatExt xmlns:a14="http://schemas.microsoft.com/office/drawing/2010/main" spid="_x0000_s10301"/>
              </a:ext>
              <a:ext uri="{FF2B5EF4-FFF2-40B4-BE49-F238E27FC236}">
                <a16:creationId xmlns:a16="http://schemas.microsoft.com/office/drawing/2014/main" id="{D34EA1CA-9BD3-5BEB-D26C-FD3590DAC0F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5" name="Check Box 62" hidden="1">
            <a:extLst>
              <a:ext uri="{63B3BB69-23CF-44E3-9099-C40C66FF867C}">
                <a14:compatExt xmlns:a14="http://schemas.microsoft.com/office/drawing/2010/main" spid="_x0000_s10302"/>
              </a:ext>
              <a:ext uri="{FF2B5EF4-FFF2-40B4-BE49-F238E27FC236}">
                <a16:creationId xmlns:a16="http://schemas.microsoft.com/office/drawing/2014/main" id="{E6A2142D-4F30-E3C5-EB8D-0E7976051181}"/>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28575</xdr:rowOff>
    </xdr:to>
    <xdr:grpSp>
      <xdr:nvGrpSpPr>
        <xdr:cNvPr id="26" name="Group 90">
          <a:extLst>
            <a:ext uri="{FF2B5EF4-FFF2-40B4-BE49-F238E27FC236}">
              <a16:creationId xmlns:a16="http://schemas.microsoft.com/office/drawing/2014/main" id="{42A0FBF7-00A4-49BB-9102-520FC6DB763C}"/>
            </a:ext>
          </a:extLst>
        </xdr:cNvPr>
        <xdr:cNvGrpSpPr/>
      </xdr:nvGrpSpPr>
      <xdr:grpSpPr>
        <a:xfrm>
          <a:off x="3252107" y="30874607"/>
          <a:ext cx="1741714" cy="436789"/>
          <a:chOff x="3057525" y="5286375"/>
          <a:chExt cx="1066800" cy="219075"/>
        </a:xfrm>
      </xdr:grpSpPr>
      <xdr:sp macro="" textlink="">
        <xdr:nvSpPr>
          <xdr:cNvPr id="27" name="Check Box 61" hidden="1">
            <a:extLst>
              <a:ext uri="{63B3BB69-23CF-44E3-9099-C40C66FF867C}">
                <a14:compatExt xmlns:a14="http://schemas.microsoft.com/office/drawing/2010/main" spid="_x0000_s10301"/>
              </a:ext>
              <a:ext uri="{FF2B5EF4-FFF2-40B4-BE49-F238E27FC236}">
                <a16:creationId xmlns:a16="http://schemas.microsoft.com/office/drawing/2014/main" id="{F04A355E-CEC8-EEF6-34C9-4BE5DF989A9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28" name="Check Box 62" hidden="1">
            <a:extLst>
              <a:ext uri="{63B3BB69-23CF-44E3-9099-C40C66FF867C}">
                <a14:compatExt xmlns:a14="http://schemas.microsoft.com/office/drawing/2010/main" spid="_x0000_s10302"/>
              </a:ext>
              <a:ext uri="{FF2B5EF4-FFF2-40B4-BE49-F238E27FC236}">
                <a16:creationId xmlns:a16="http://schemas.microsoft.com/office/drawing/2014/main" id="{4B9E06BB-497C-60C4-E120-897DD07C15EA}"/>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28575</xdr:rowOff>
    </xdr:to>
    <xdr:grpSp>
      <xdr:nvGrpSpPr>
        <xdr:cNvPr id="29" name="Group 90">
          <a:extLst>
            <a:ext uri="{FF2B5EF4-FFF2-40B4-BE49-F238E27FC236}">
              <a16:creationId xmlns:a16="http://schemas.microsoft.com/office/drawing/2014/main" id="{7EAB7669-2BC8-46BD-98FF-CD867F1E2E7B}"/>
            </a:ext>
          </a:extLst>
        </xdr:cNvPr>
        <xdr:cNvGrpSpPr/>
      </xdr:nvGrpSpPr>
      <xdr:grpSpPr>
        <a:xfrm>
          <a:off x="4993821" y="30874607"/>
          <a:ext cx="2149929" cy="436789"/>
          <a:chOff x="3057525" y="5286375"/>
          <a:chExt cx="1066800" cy="219075"/>
        </a:xfrm>
      </xdr:grpSpPr>
      <xdr:sp macro="" textlink="">
        <xdr:nvSpPr>
          <xdr:cNvPr id="30" name="Check Box 61" hidden="1">
            <a:extLst>
              <a:ext uri="{63B3BB69-23CF-44E3-9099-C40C66FF867C}">
                <a14:compatExt xmlns:a14="http://schemas.microsoft.com/office/drawing/2010/main" spid="_x0000_s10301"/>
              </a:ext>
              <a:ext uri="{FF2B5EF4-FFF2-40B4-BE49-F238E27FC236}">
                <a16:creationId xmlns:a16="http://schemas.microsoft.com/office/drawing/2014/main" id="{5314D648-AC34-14BC-C625-904DE2B8C25A}"/>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1" name="Check Box 62" hidden="1">
            <a:extLst>
              <a:ext uri="{63B3BB69-23CF-44E3-9099-C40C66FF867C}">
                <a14:compatExt xmlns:a14="http://schemas.microsoft.com/office/drawing/2010/main" spid="_x0000_s10302"/>
              </a:ext>
              <a:ext uri="{FF2B5EF4-FFF2-40B4-BE49-F238E27FC236}">
                <a16:creationId xmlns:a16="http://schemas.microsoft.com/office/drawing/2014/main" id="{560DA819-746A-A073-2966-02E2F6695CC2}"/>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32</xdr:row>
      <xdr:rowOff>0</xdr:rowOff>
    </xdr:from>
    <xdr:to>
      <xdr:col>4</xdr:col>
      <xdr:colOff>0</xdr:colOff>
      <xdr:row>33</xdr:row>
      <xdr:rowOff>28575</xdr:rowOff>
    </xdr:to>
    <xdr:grpSp>
      <xdr:nvGrpSpPr>
        <xdr:cNvPr id="32" name="Group 90">
          <a:extLst>
            <a:ext uri="{FF2B5EF4-FFF2-40B4-BE49-F238E27FC236}">
              <a16:creationId xmlns:a16="http://schemas.microsoft.com/office/drawing/2014/main" id="{A7ED9350-E3C9-42FB-B066-A2737AFEFF57}"/>
            </a:ext>
          </a:extLst>
        </xdr:cNvPr>
        <xdr:cNvGrpSpPr/>
      </xdr:nvGrpSpPr>
      <xdr:grpSpPr>
        <a:xfrm>
          <a:off x="3252107" y="30874607"/>
          <a:ext cx="1741714" cy="436789"/>
          <a:chOff x="3057525" y="5286375"/>
          <a:chExt cx="1066800" cy="219075"/>
        </a:xfrm>
      </xdr:grpSpPr>
      <xdr:sp macro="" textlink="">
        <xdr:nvSpPr>
          <xdr:cNvPr id="33" name="Check Box 61" hidden="1">
            <a:extLst>
              <a:ext uri="{63B3BB69-23CF-44E3-9099-C40C66FF867C}">
                <a14:compatExt xmlns:a14="http://schemas.microsoft.com/office/drawing/2010/main" spid="_x0000_s10301"/>
              </a:ext>
              <a:ext uri="{FF2B5EF4-FFF2-40B4-BE49-F238E27FC236}">
                <a16:creationId xmlns:a16="http://schemas.microsoft.com/office/drawing/2014/main" id="{CA582FD0-7BAB-DCB8-3B9D-879894C0E6B7}"/>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4" name="Check Box 62" hidden="1">
            <a:extLst>
              <a:ext uri="{63B3BB69-23CF-44E3-9099-C40C66FF867C}">
                <a14:compatExt xmlns:a14="http://schemas.microsoft.com/office/drawing/2010/main" spid="_x0000_s10302"/>
              </a:ext>
              <a:ext uri="{FF2B5EF4-FFF2-40B4-BE49-F238E27FC236}">
                <a16:creationId xmlns:a16="http://schemas.microsoft.com/office/drawing/2014/main" id="{FF54BB26-F80E-3E83-9929-ED06D7988F6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32</xdr:row>
      <xdr:rowOff>0</xdr:rowOff>
    </xdr:from>
    <xdr:to>
      <xdr:col>5</xdr:col>
      <xdr:colOff>0</xdr:colOff>
      <xdr:row>33</xdr:row>
      <xdr:rowOff>28575</xdr:rowOff>
    </xdr:to>
    <xdr:grpSp>
      <xdr:nvGrpSpPr>
        <xdr:cNvPr id="35" name="Group 90">
          <a:extLst>
            <a:ext uri="{FF2B5EF4-FFF2-40B4-BE49-F238E27FC236}">
              <a16:creationId xmlns:a16="http://schemas.microsoft.com/office/drawing/2014/main" id="{DC1652C7-BD0E-4828-B58A-800AD9DD6B3C}"/>
            </a:ext>
          </a:extLst>
        </xdr:cNvPr>
        <xdr:cNvGrpSpPr/>
      </xdr:nvGrpSpPr>
      <xdr:grpSpPr>
        <a:xfrm>
          <a:off x="4993821" y="30874607"/>
          <a:ext cx="2149929" cy="436789"/>
          <a:chOff x="3057525" y="5286375"/>
          <a:chExt cx="1066800" cy="219075"/>
        </a:xfrm>
      </xdr:grpSpPr>
      <xdr:sp macro="" textlink="">
        <xdr:nvSpPr>
          <xdr:cNvPr id="36" name="Check Box 61" hidden="1">
            <a:extLst>
              <a:ext uri="{63B3BB69-23CF-44E3-9099-C40C66FF867C}">
                <a14:compatExt xmlns:a14="http://schemas.microsoft.com/office/drawing/2010/main" spid="_x0000_s10301"/>
              </a:ext>
              <a:ext uri="{FF2B5EF4-FFF2-40B4-BE49-F238E27FC236}">
                <a16:creationId xmlns:a16="http://schemas.microsoft.com/office/drawing/2014/main" id="{E6EFCC1C-E1D3-BA73-6014-CE8BADDB5E10}"/>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37" name="Check Box 62" hidden="1">
            <a:extLst>
              <a:ext uri="{63B3BB69-23CF-44E3-9099-C40C66FF867C}">
                <a14:compatExt xmlns:a14="http://schemas.microsoft.com/office/drawing/2010/main" spid="_x0000_s10302"/>
              </a:ext>
              <a:ext uri="{FF2B5EF4-FFF2-40B4-BE49-F238E27FC236}">
                <a16:creationId xmlns:a16="http://schemas.microsoft.com/office/drawing/2014/main" id="{555F4AE4-0259-CDAA-813A-F44889ED8160}"/>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3</xdr:col>
      <xdr:colOff>0</xdr:colOff>
      <xdr:row>31</xdr:row>
      <xdr:rowOff>0</xdr:rowOff>
    </xdr:from>
    <xdr:to>
      <xdr:col>4</xdr:col>
      <xdr:colOff>0</xdr:colOff>
      <xdr:row>32</xdr:row>
      <xdr:rowOff>28575</xdr:rowOff>
    </xdr:to>
    <xdr:grpSp>
      <xdr:nvGrpSpPr>
        <xdr:cNvPr id="38" name="Group 90">
          <a:extLst>
            <a:ext uri="{FF2B5EF4-FFF2-40B4-BE49-F238E27FC236}">
              <a16:creationId xmlns:a16="http://schemas.microsoft.com/office/drawing/2014/main" id="{5094E1A8-1FE4-4B95-826D-A936A94D5AA2}"/>
            </a:ext>
          </a:extLst>
        </xdr:cNvPr>
        <xdr:cNvGrpSpPr/>
      </xdr:nvGrpSpPr>
      <xdr:grpSpPr>
        <a:xfrm>
          <a:off x="3252107" y="30670500"/>
          <a:ext cx="1741714" cy="232682"/>
          <a:chOff x="3057525" y="5286375"/>
          <a:chExt cx="1066800" cy="219075"/>
        </a:xfrm>
      </xdr:grpSpPr>
      <xdr:sp macro="" textlink="">
        <xdr:nvSpPr>
          <xdr:cNvPr id="39" name="Check Box 61" hidden="1">
            <a:extLst>
              <a:ext uri="{63B3BB69-23CF-44E3-9099-C40C66FF867C}">
                <a14:compatExt xmlns:a14="http://schemas.microsoft.com/office/drawing/2010/main" spid="_x0000_s10301"/>
              </a:ext>
              <a:ext uri="{FF2B5EF4-FFF2-40B4-BE49-F238E27FC236}">
                <a16:creationId xmlns:a16="http://schemas.microsoft.com/office/drawing/2014/main" id="{668D40CF-6842-3AA7-D4E3-91CD1D66C3B9}"/>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0" name="Check Box 62" hidden="1">
            <a:extLst>
              <a:ext uri="{63B3BB69-23CF-44E3-9099-C40C66FF867C}">
                <a14:compatExt xmlns:a14="http://schemas.microsoft.com/office/drawing/2010/main" spid="_x0000_s10302"/>
              </a:ext>
              <a:ext uri="{FF2B5EF4-FFF2-40B4-BE49-F238E27FC236}">
                <a16:creationId xmlns:a16="http://schemas.microsoft.com/office/drawing/2014/main" id="{CCDE4458-BA30-B99E-1247-0D76807A9297}"/>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twoCellAnchor>
    <xdr:from>
      <xdr:col>4</xdr:col>
      <xdr:colOff>0</xdr:colOff>
      <xdr:row>31</xdr:row>
      <xdr:rowOff>0</xdr:rowOff>
    </xdr:from>
    <xdr:to>
      <xdr:col>5</xdr:col>
      <xdr:colOff>0</xdr:colOff>
      <xdr:row>32</xdr:row>
      <xdr:rowOff>28575</xdr:rowOff>
    </xdr:to>
    <xdr:grpSp>
      <xdr:nvGrpSpPr>
        <xdr:cNvPr id="41" name="Group 90">
          <a:extLst>
            <a:ext uri="{FF2B5EF4-FFF2-40B4-BE49-F238E27FC236}">
              <a16:creationId xmlns:a16="http://schemas.microsoft.com/office/drawing/2014/main" id="{290DE9A0-91DF-413F-A01A-A624D2941E60}"/>
            </a:ext>
          </a:extLst>
        </xdr:cNvPr>
        <xdr:cNvGrpSpPr/>
      </xdr:nvGrpSpPr>
      <xdr:grpSpPr>
        <a:xfrm>
          <a:off x="4993821" y="30670500"/>
          <a:ext cx="2149929" cy="232682"/>
          <a:chOff x="3057525" y="5286375"/>
          <a:chExt cx="1066800" cy="219075"/>
        </a:xfrm>
      </xdr:grpSpPr>
      <xdr:sp macro="" textlink="">
        <xdr:nvSpPr>
          <xdr:cNvPr id="42" name="Check Box 61" hidden="1">
            <a:extLst>
              <a:ext uri="{63B3BB69-23CF-44E3-9099-C40C66FF867C}">
                <a14:compatExt xmlns:a14="http://schemas.microsoft.com/office/drawing/2010/main" spid="_x0000_s10301"/>
              </a:ext>
              <a:ext uri="{FF2B5EF4-FFF2-40B4-BE49-F238E27FC236}">
                <a16:creationId xmlns:a16="http://schemas.microsoft.com/office/drawing/2014/main" id="{50D45023-FD8B-D7F5-8DAD-04E99F22E38B}"/>
              </a:ext>
            </a:extLst>
          </xdr:cNvPr>
          <xdr:cNvSpPr/>
        </xdr:nvSpPr>
        <xdr:spPr bwMode="auto">
          <a:xfrm>
            <a:off x="305752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43" name="Check Box 62" hidden="1">
            <a:extLst>
              <a:ext uri="{63B3BB69-23CF-44E3-9099-C40C66FF867C}">
                <a14:compatExt xmlns:a14="http://schemas.microsoft.com/office/drawing/2010/main" spid="_x0000_s10302"/>
              </a:ext>
              <a:ext uri="{FF2B5EF4-FFF2-40B4-BE49-F238E27FC236}">
                <a16:creationId xmlns:a16="http://schemas.microsoft.com/office/drawing/2014/main" id="{97DC4D8B-2278-425E-F278-43D3CE07F214}"/>
              </a:ext>
            </a:extLst>
          </xdr:cNvPr>
          <xdr:cNvSpPr/>
        </xdr:nvSpPr>
        <xdr:spPr bwMode="auto">
          <a:xfrm>
            <a:off x="3609975" y="5286375"/>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37</xdr:row>
      <xdr:rowOff>0</xdr:rowOff>
    </xdr:from>
    <xdr:to>
      <xdr:col>5</xdr:col>
      <xdr:colOff>474179</xdr:colOff>
      <xdr:row>38</xdr:row>
      <xdr:rowOff>0</xdr:rowOff>
    </xdr:to>
    <xdr:grpSp>
      <xdr:nvGrpSpPr>
        <xdr:cNvPr id="6" name="Group 1">
          <a:extLst>
            <a:ext uri="{FF2B5EF4-FFF2-40B4-BE49-F238E27FC236}">
              <a16:creationId xmlns:a16="http://schemas.microsoft.com/office/drawing/2014/main" id="{68C52897-D1BF-492B-8A0B-32FA671306CA}"/>
            </a:ext>
          </a:extLst>
        </xdr:cNvPr>
        <xdr:cNvGrpSpPr/>
      </xdr:nvGrpSpPr>
      <xdr:grpSpPr>
        <a:xfrm>
          <a:off x="5524500" y="16002000"/>
          <a:ext cx="2289532" cy="582706"/>
          <a:chOff x="3047998" y="14817587"/>
          <a:chExt cx="1855304" cy="219075"/>
        </a:xfrm>
      </xdr:grpSpPr>
      <xdr:sp macro="" textlink="">
        <xdr:nvSpPr>
          <xdr:cNvPr id="7" name="Check Box 1" hidden="1">
            <a:extLst>
              <a:ext uri="{63B3BB69-23CF-44E3-9099-C40C66FF867C}">
                <a14:compatExt xmlns:a14="http://schemas.microsoft.com/office/drawing/2010/main" spid="_x0000_s11265"/>
              </a:ext>
              <a:ext uri="{FF2B5EF4-FFF2-40B4-BE49-F238E27FC236}">
                <a16:creationId xmlns:a16="http://schemas.microsoft.com/office/drawing/2014/main" id="{870C44A9-640F-4718-B287-D73ED9E818A1}"/>
              </a:ext>
            </a:extLst>
          </xdr:cNvPr>
          <xdr:cNvSpPr/>
        </xdr:nvSpPr>
        <xdr:spPr bwMode="auto">
          <a:xfrm>
            <a:off x="3047998"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8" name="Check Box 2" hidden="1">
            <a:extLst>
              <a:ext uri="{63B3BB69-23CF-44E3-9099-C40C66FF867C}">
                <a14:compatExt xmlns:a14="http://schemas.microsoft.com/office/drawing/2010/main" spid="_x0000_s11266"/>
              </a:ext>
              <a:ext uri="{FF2B5EF4-FFF2-40B4-BE49-F238E27FC236}">
                <a16:creationId xmlns:a16="http://schemas.microsoft.com/office/drawing/2014/main" id="{4563463C-446A-4A83-B21F-1854946959A8}"/>
              </a:ext>
            </a:extLst>
          </xdr:cNvPr>
          <xdr:cNvSpPr/>
        </xdr:nvSpPr>
        <xdr:spPr bwMode="auto">
          <a:xfrm>
            <a:off x="3600450" y="14817587"/>
            <a:ext cx="514349"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sp macro="" textlink="">
        <xdr:nvSpPr>
          <xdr:cNvPr id="9" name="Check Box 3" hidden="1">
            <a:extLst>
              <a:ext uri="{63B3BB69-23CF-44E3-9099-C40C66FF867C}">
                <a14:compatExt xmlns:a14="http://schemas.microsoft.com/office/drawing/2010/main" spid="_x0000_s11267"/>
              </a:ext>
              <a:ext uri="{FF2B5EF4-FFF2-40B4-BE49-F238E27FC236}">
                <a16:creationId xmlns:a16="http://schemas.microsoft.com/office/drawing/2014/main" id="{A8CAD4B2-F8E2-460F-A699-9160279728B8}"/>
              </a:ext>
            </a:extLst>
          </xdr:cNvPr>
          <xdr:cNvSpPr/>
        </xdr:nvSpPr>
        <xdr:spPr bwMode="auto">
          <a:xfrm>
            <a:off x="4105693" y="14817587"/>
            <a:ext cx="797609"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Partially</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0</xdr:colOff>
      <xdr:row>0</xdr:row>
      <xdr:rowOff>0</xdr:rowOff>
    </xdr:from>
    <xdr:to>
      <xdr:col>13</xdr:col>
      <xdr:colOff>152400</xdr:colOff>
      <xdr:row>0</xdr:row>
      <xdr:rowOff>152400</xdr:rowOff>
    </xdr:to>
    <xdr:sp macro="" textlink="">
      <xdr:nvSpPr>
        <xdr:cNvPr id="10242" name="dimg_18" descr="data:image/png;base64,iVBORw0KGgoAAAANSUhEUgAAABQAAAAUCAQAAAAngNWGAAAA/0lEQVR4AYXNMSiEcRyA4cfmGHQbCZIipkuxnJgMStlMNmeyD2dwmc8+sZgxYJd9ErIZFHUyYYD7fkr6l4/rnvmtl7+KitrqV/fq2Y5eLY3Z9S48eRLe7BmVZ9qhTLhQ0algzZWQOVKSsCF8OjAnwbxDTWFDUhPK/jMr1H6HE/IqRky2DyvCefuwItwZzodVoYRiLqMkVCXrwpJ9twZ+sgfDYEFYl8wIWxZ9uFf7zkallxlJh4YrLGsKjZRx7VGHhLqwgFUN45DGdb8MeXGpgB4ABZdeDcpZEY51A+hyLKz4S1W4MQWm3AibWtgWmk6dyISa1pSdyWTOlLXVp0+eL9D/ZPfBTNanAAAAAElFTkSuQmCC">
          <a:extLst>
            <a:ext uri="{FF2B5EF4-FFF2-40B4-BE49-F238E27FC236}">
              <a16:creationId xmlns:a16="http://schemas.microsoft.com/office/drawing/2014/main" id="{00000000-0008-0000-0700-000002280000}"/>
            </a:ext>
          </a:extLst>
        </xdr:cNvPr>
        <xdr:cNvSpPr>
          <a:spLocks noChangeAspect="1" noChangeArrowheads="1"/>
        </xdr:cNvSpPr>
      </xdr:nvSpPr>
      <xdr:spPr bwMode="auto">
        <a:xfrm>
          <a:off x="11287125" y="7362825"/>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577849</xdr:colOff>
      <xdr:row>38</xdr:row>
      <xdr:rowOff>0</xdr:rowOff>
    </xdr:from>
    <xdr:to>
      <xdr:col>4</xdr:col>
      <xdr:colOff>0</xdr:colOff>
      <xdr:row>39</xdr:row>
      <xdr:rowOff>0</xdr:rowOff>
    </xdr:to>
    <xdr:grpSp>
      <xdr:nvGrpSpPr>
        <xdr:cNvPr id="5" name="Group 135">
          <a:extLst>
            <a:ext uri="{FF2B5EF4-FFF2-40B4-BE49-F238E27FC236}">
              <a16:creationId xmlns:a16="http://schemas.microsoft.com/office/drawing/2014/main" id="{E5602E41-101B-443F-A2F4-FD68B3834500}"/>
            </a:ext>
          </a:extLst>
        </xdr:cNvPr>
        <xdr:cNvGrpSpPr>
          <a:grpSpLocks/>
        </xdr:cNvGrpSpPr>
      </xdr:nvGrpSpPr>
      <xdr:grpSpPr bwMode="auto">
        <a:xfrm>
          <a:off x="796924" y="28136850"/>
          <a:ext cx="7727951" cy="571500"/>
          <a:chOff x="30480" y="148175"/>
          <a:chExt cx="10668" cy="2191"/>
        </a:xfrm>
      </xdr:grpSpPr>
      <xdr:sp macro="" textlink="">
        <xdr:nvSpPr>
          <xdr:cNvPr id="7" name="Check Box 4" hidden="1">
            <a:extLst>
              <a:ext uri="{63B3BB69-23CF-44E3-9099-C40C66FF867C}">
                <a14:compatExt xmlns:a14="http://schemas.microsoft.com/office/drawing/2010/main" spid="_x0000_s34820"/>
              </a:ext>
              <a:ext uri="{FF2B5EF4-FFF2-40B4-BE49-F238E27FC236}">
                <a16:creationId xmlns:a16="http://schemas.microsoft.com/office/drawing/2014/main" id="{A1CE13EB-D229-42D4-9CC9-15DA03A94F3C}"/>
              </a:ext>
            </a:extLst>
          </xdr:cNvPr>
          <xdr:cNvSpPr/>
        </xdr:nvSpPr>
        <xdr:spPr bwMode="auto">
          <a:xfrm>
            <a:off x="30480" y="148175"/>
            <a:ext cx="5143"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Yes</a:t>
            </a:r>
          </a:p>
        </xdr:txBody>
      </xdr:sp>
      <xdr:sp macro="" textlink="">
        <xdr:nvSpPr>
          <xdr:cNvPr id="8" name="Check Box 5" hidden="1">
            <a:extLst>
              <a:ext uri="{63B3BB69-23CF-44E3-9099-C40C66FF867C}">
                <a14:compatExt xmlns:a14="http://schemas.microsoft.com/office/drawing/2010/main" spid="_x0000_s34821"/>
              </a:ext>
              <a:ext uri="{FF2B5EF4-FFF2-40B4-BE49-F238E27FC236}">
                <a16:creationId xmlns:a16="http://schemas.microsoft.com/office/drawing/2014/main" id="{9E16BB33-252A-434A-9DAE-B6E43CBE0189}"/>
              </a:ext>
            </a:extLst>
          </xdr:cNvPr>
          <xdr:cNvSpPr/>
        </xdr:nvSpPr>
        <xdr:spPr bwMode="auto">
          <a:xfrm>
            <a:off x="36004" y="148175"/>
            <a:ext cx="5144"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PY" sz="800" b="0" i="0" u="none" strike="noStrike" baseline="0">
                <a:solidFill>
                  <a:srgbClr val="000000"/>
                </a:solidFill>
                <a:latin typeface="Segoe UI"/>
                <a:cs typeface="Segoe UI"/>
              </a:rPr>
              <a:t>No</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itednations.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persons/person.xml><?xml version="1.0" encoding="utf-8"?>
<personList xmlns="http://schemas.microsoft.com/office/spreadsheetml/2018/threadedcomments" xmlns:x="http://schemas.openxmlformats.org/spreadsheetml/2006/main">
  <person displayName="Ethel Trinidad" id="{7FDEB721-26CF-49C6-949D-8B48C1A5CC77}" userId="Ethel Trinidad"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K21" dT="2023-01-09T18:20:11.77" personId="{7FDEB721-26CF-49C6-949D-8B48C1A5CC77}" id="{AA6C7AD3-E0DE-4116-919D-097DAA5D6487}">
    <text>We do not have a number of indirect beneficiaries. Since communitarian measures are to all community, the direct number includes all community members when communitarian adaptation measures have been taken,</text>
  </threadedComment>
  <threadedComment ref="J23" dT="2023-01-09T18:18:54.85" personId="{7FDEB721-26CF-49C6-949D-8B48C1A5CC77}" id="{63444924-13E4-48CD-B36E-48A4238D035E}">
    <text>We do not have an exact number of young people. We used the birth rate in the region to estimate that a minimun of 30% of beneficiaries are children or youth.</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uliseslovera@hotmail.com" TargetMode="External"/><Relationship Id="rId2" Type="http://schemas.openxmlformats.org/officeDocument/2006/relationships/hyperlink" Target="mailto:carolina.chiappara@un.org" TargetMode="External"/><Relationship Id="rId1" Type="http://schemas.openxmlformats.org/officeDocument/2006/relationships/hyperlink" Target="mailto:gustavo.manez@un.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drive.google.com/drive/u/1/folders/1O8UcVsjEI5DW5nvYx7rcrs1f1jLeFoj6" TargetMode="External"/><Relationship Id="rId13" Type="http://schemas.openxmlformats.org/officeDocument/2006/relationships/hyperlink" Target="https://drive.google.com/drive/folders/1FQ80-GrpeRkVU9CfzsbnejetMUNlPrgt?usp=share_link" TargetMode="External"/><Relationship Id="rId18" Type="http://schemas.openxmlformats.org/officeDocument/2006/relationships/printerSettings" Target="../printerSettings/printerSettings3.bin"/><Relationship Id="rId3" Type="http://schemas.openxmlformats.org/officeDocument/2006/relationships/hyperlink" Target="../../../../../../../../../../:f:/s/AbEChaco-Projectstaff/ElW_bLMOjjRDq32IuUiS5FUBtaqVohFYFe63qvprT8l27Q%3fe=GjfPBn" TargetMode="External"/><Relationship Id="rId7" Type="http://schemas.openxmlformats.org/officeDocument/2006/relationships/hyperlink" Target="https://drive.google.com/drive/u/1/folders/1FQ80-GrpeRkVU9CfzsbnejetMUNlPrgt" TargetMode="External"/><Relationship Id="rId12" Type="http://schemas.openxmlformats.org/officeDocument/2006/relationships/hyperlink" Target="https://drive.google.com/drive/u/1/folders/1e7RiC4DUyu1h2iT7rnU8gxZVcAllG21I" TargetMode="External"/><Relationship Id="rId17" Type="http://schemas.openxmlformats.org/officeDocument/2006/relationships/hyperlink" Target="https://drive.google.com/drive/folders/1bY_L7TAV3ze8FV2B_gG0KxEaWGc8Lqhz?usp=share_link" TargetMode="External"/><Relationship Id="rId2" Type="http://schemas.openxmlformats.org/officeDocument/2006/relationships/hyperlink" Target="../../../../../../../../../../:f:/s/AbEChaco-Projectstaff/EuN1c_6iysJIi3UBRLEP7GcBYFoZrLmotHxopYCRn65A1w%3fe=DWUCeX" TargetMode="External"/><Relationship Id="rId16" Type="http://schemas.openxmlformats.org/officeDocument/2006/relationships/hyperlink" Target="https://drive.google.com/drive/u/1/folders/1FQ80-GrpeRkVU9CfzsbnejetMUNlPrgt" TargetMode="External"/><Relationship Id="rId1" Type="http://schemas.openxmlformats.org/officeDocument/2006/relationships/hyperlink" Target="https://drive.google.com/drive/u/1/folders/1e7RiC4DUyu1h2iT7rnU8gxZVcAllG21I" TargetMode="External"/><Relationship Id="rId6" Type="http://schemas.openxmlformats.org/officeDocument/2006/relationships/hyperlink" Target="https://drive.google.com/drive/folders/1u1P3fXU2hGW9OOj9It3-pDx-9Gj7tNqm?usp=drive_link" TargetMode="External"/><Relationship Id="rId11" Type="http://schemas.openxmlformats.org/officeDocument/2006/relationships/hyperlink" Target="https://drive.google.com/drive/u/1/folders/1O8UcVsjEI5DW5nvYx7rcrs1f1jLeFoj6" TargetMode="External"/><Relationship Id="rId5" Type="http://schemas.openxmlformats.org/officeDocument/2006/relationships/hyperlink" Target="https://drive.google.com/drive/folders/1KNdM_WLkLGiblcJNBeWssCN70O-xo2A5?usp=sharing" TargetMode="External"/><Relationship Id="rId15" Type="http://schemas.openxmlformats.org/officeDocument/2006/relationships/hyperlink" Target="https://drive.google.com/drive/u/1/folders/1DvXfsIGL3JXW7yOqLWFiLLOPsYnX3jfV" TargetMode="External"/><Relationship Id="rId10" Type="http://schemas.openxmlformats.org/officeDocument/2006/relationships/hyperlink" Target="https://drive.google.com/drive/u/1/folders/1FQ80-GrpeRkVU9CfzsbnejetMUNlPrgt" TargetMode="External"/><Relationship Id="rId19" Type="http://schemas.openxmlformats.org/officeDocument/2006/relationships/drawing" Target="../drawings/drawing2.xml"/><Relationship Id="rId4" Type="http://schemas.openxmlformats.org/officeDocument/2006/relationships/hyperlink" Target="../../../../../../../../../../:f:/s/AbEChaco-Projectstaff/Emzpw0YGfO5NrBENnNGDRyIBGoQO-_ciIKMA3CDsw6DaQw%3fe=eFtc12" TargetMode="External"/><Relationship Id="rId9" Type="http://schemas.openxmlformats.org/officeDocument/2006/relationships/hyperlink" Target="https://drive.google.com/drive/u/1/folders/1e7RiC4DUyu1h2iT7rnU8gxZVcAllG21I" TargetMode="External"/><Relationship Id="rId14" Type="http://schemas.openxmlformats.org/officeDocument/2006/relationships/hyperlink" Target="https://drive.google.com/file/d/1jNPaUcQKSiOauIfrHX8TiKWYpU5rF92F/view?usp=share_link"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b:/s/AbEChaco-Projectstaff/ESGy-IeOF9hGiph4w4r_PkcBw74ggUgf3Js4yXmc0mlfSg%3fe=vO0iaq" TargetMode="External"/><Relationship Id="rId2" Type="http://schemas.openxmlformats.org/officeDocument/2006/relationships/hyperlink" Target="../../../../../../../../../../:f:/s/AbEChaco-Projectstaff/EtB5oyvNikJEnjagclqVp9QBPI6h_MwizIzl_FwlQjkkkQ%3fe=KobuVA" TargetMode="External"/><Relationship Id="rId1" Type="http://schemas.openxmlformats.org/officeDocument/2006/relationships/hyperlink" Target="../../../../../../../../../../:f:/s/AbEChaco-Projectstaff/ElVyYXLZ5gdFu8vIaUcjJzwBI-9Zm8R8VOpGA-m0VCeuSg%3fe=XfQAMK" TargetMode="External"/><Relationship Id="rId6" Type="http://schemas.openxmlformats.org/officeDocument/2006/relationships/printerSettings" Target="../printerSettings/printerSettings4.bin"/><Relationship Id="rId5" Type="http://schemas.openxmlformats.org/officeDocument/2006/relationships/hyperlink" Target="../../../../../../../../../../:f:/s/AbEChaco-Projectstaff/Emzpw0YGfO5NrBENnNGDRyIBGoQO-_ciIKMA3CDsw6DaQw%3fe=eFtc12" TargetMode="External"/><Relationship Id="rId4" Type="http://schemas.openxmlformats.org/officeDocument/2006/relationships/hyperlink" Target="../../../../../../../../../../:f:/s/AbEChaco-Projectstaff/EnmS6juEABpGoI7dm8aP7oEB8vP8ipnYNtD0ROIsmTVPdQ%3fe=B3YEKK"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b:/s/AbEChaco-Projectstaff/EY-5RItdVWdOvNw3y217KJQBcOkJP5bZOEjRaHneCOCZSA%3fe=xukrf1"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f:/s/AbEChaco-Projectstaff/Eo1CUZtni7FLtYQXFigDgx0BJxnqcHHEFXn7fTBH1Gf4nQ%3fe=SS3dwD" TargetMode="External"/><Relationship Id="rId2" Type="http://schemas.openxmlformats.org/officeDocument/2006/relationships/hyperlink" Target="mailto:ulises.lovera@mades.gov.py" TargetMode="External"/><Relationship Id="rId1" Type="http://schemas.openxmlformats.org/officeDocument/2006/relationships/hyperlink" Target="mailto:marta.moneo@un.org" TargetMode="External"/><Relationship Id="rId6" Type="http://schemas.openxmlformats.org/officeDocument/2006/relationships/drawing" Target="../drawings/drawing4.xml"/><Relationship Id="rId5" Type="http://schemas.openxmlformats.org/officeDocument/2006/relationships/printerSettings" Target="../printerSettings/printerSettings7.bin"/><Relationship Id="rId4" Type="http://schemas.openxmlformats.org/officeDocument/2006/relationships/hyperlink" Target="../../../../../../../../../../:f:/s/AbEChaco-Projectstaff/EjPk1zO5QPlNqGbvVnuU2qoBuRmfFW87M9zQ4Njiq27g_A%3fe=EZgvBl"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f:/s/AbEChaco-Projectstaff/Eo1CUZtni7FLtYQXFigDgx0BJxnqcHHEFXn7fTBH1Gf4nQ%3fe=SS3dwD" TargetMode="External"/><Relationship Id="rId13" Type="http://schemas.openxmlformats.org/officeDocument/2006/relationships/hyperlink" Target="../../../../../../../../../../:f:/s/AbEChaco-Projectstaff/EqGMqPRH6nlNj5CynNodaFcBVdhWfv3P-z8xeUwLemeW3A%3fe=geZBaq" TargetMode="External"/><Relationship Id="rId18" Type="http://schemas.openxmlformats.org/officeDocument/2006/relationships/hyperlink" Target="../../../../../../../../../../:f:/s/AbEChaco-Projectstaff/EifONWUW0o5EmyCO-HJCcJoB0zO6hzmlvT4eRE_dH3h6VA%3fe=4bnaGM" TargetMode="External"/><Relationship Id="rId3" Type="http://schemas.openxmlformats.org/officeDocument/2006/relationships/hyperlink" Target="../../../../../../../../../../:f:/s/AbEChaco-Projectstaff/EjPk1zO5QPlNqGbvVnuU2qoBuRmfFW87M9zQ4Njiq27g_A%3fe=EZgvBl" TargetMode="External"/><Relationship Id="rId21" Type="http://schemas.openxmlformats.org/officeDocument/2006/relationships/hyperlink" Target="../../../../../../../../../../:f:/s/AbEChaco-Projectstaff/ElroP-XX8UBGnlY4lo5tnkEBB_pbWUSem3XII34gc5b0xw%3fe=1eItfe" TargetMode="External"/><Relationship Id="rId7" Type="http://schemas.openxmlformats.org/officeDocument/2006/relationships/hyperlink" Target="../../../../../../../../../../:f:/s/AbEChaco-Projectstaff/EtB5oyvNikJEnjagclqVp9QBPI6h_MwizIzl_FwlQjkkkQ%3fe=KobuVA" TargetMode="External"/><Relationship Id="rId12" Type="http://schemas.openxmlformats.org/officeDocument/2006/relationships/hyperlink" Target="../../../../../../../../../../:f:/s/AbEChaco-Projectstaff/EsAN2YcyIV9EgzkIqQr3QsYBwXGCoYGRg5yzbN38IxtdWA%3fe=ydDV46" TargetMode="External"/><Relationship Id="rId17" Type="http://schemas.openxmlformats.org/officeDocument/2006/relationships/hyperlink" Target="../../../../../../../../../../:f:/s/AbEChaco-Projectstaff/Ehi8LU0CuXhLlVdJDKIEXcQBbqYWNaBp7OBZovRIqYi1xQ%3fe=seWQ8E" TargetMode="External"/><Relationship Id="rId25" Type="http://schemas.openxmlformats.org/officeDocument/2006/relationships/printerSettings" Target="../printerSettings/printerSettings8.bin"/><Relationship Id="rId2" Type="http://schemas.openxmlformats.org/officeDocument/2006/relationships/hyperlink" Target="../../../../../../../../../../:f:/s/AbEChaco-Projectstaff/EuH5nEFfFkpOvqEqpL3CuMwB9l1c3xWRzUIOq56DyktO8A%3fe=8qNPSt" TargetMode="External"/><Relationship Id="rId16" Type="http://schemas.openxmlformats.org/officeDocument/2006/relationships/hyperlink" Target="../../../../../../../../../../:f:/s/AbEChaco-Projectstaff/Evl2AvGIkkJCrVPb7Z76c48Bp9TYNAkKgbFXcyX1bGrrEg%3fe=Lj8K1v" TargetMode="External"/><Relationship Id="rId20" Type="http://schemas.openxmlformats.org/officeDocument/2006/relationships/hyperlink" Target="../../../../../../../../../../:f:/s/AbEChaco-Projectstaff/ErjKI9ludeRJiFPzKa4aZvcBpEDdZCDJBthmDXZDfxEJHQ%3fe=Rt8dAt" TargetMode="External"/><Relationship Id="rId1" Type="http://schemas.openxmlformats.org/officeDocument/2006/relationships/hyperlink" Target="../../../../../../../../../../:f:/s/AbEChaco-Projectstaff/EtB5oyvNikJEnjagclqVp9QBPI6h_MwizIzl_FwlQjkkkQ%3fe=KobuVA" TargetMode="External"/><Relationship Id="rId6" Type="http://schemas.openxmlformats.org/officeDocument/2006/relationships/hyperlink" Target="../../../../../../../../../../:f:/s/AbEChaco-Projectstaff/EjPk1zO5QPlNqGbvVnuU2qoBuRmfFW87M9zQ4Njiq27g_A%3fe=EZgvBl" TargetMode="External"/><Relationship Id="rId11" Type="http://schemas.openxmlformats.org/officeDocument/2006/relationships/hyperlink" Target="../../../../../../../../../../:f:/s/AbEChaco-Projectstaff/EqNJLUBhhNJFu5MNtFHTYrMBOMFxrSYP9ZRtZfVThU44XQ%3fe=doizgH" TargetMode="External"/><Relationship Id="rId24" Type="http://schemas.openxmlformats.org/officeDocument/2006/relationships/hyperlink" Target="../../../../../../../../../../:f:/s/AbEChaco-Projectstaff/EsAN2YcyIV9EgzkIqQr3QsYBwXGCoYGRg5yzbN38IxtdWA%3fe=ydDV46" TargetMode="External"/><Relationship Id="rId5" Type="http://schemas.openxmlformats.org/officeDocument/2006/relationships/hyperlink" Target="../../../../../../../../../../:f:/s/AbEChaco-Projectstaff/Eo1CUZtni7FLtYQXFigDgx0BJxnqcHHEFXn7fTBH1Gf4nQ%3fe=SS3dwD" TargetMode="External"/><Relationship Id="rId15" Type="http://schemas.openxmlformats.org/officeDocument/2006/relationships/hyperlink" Target="../../../../../../../../../../:f:/s/AbEChaco-Projectstaff/Eutpx83mdtFEtVApQ9KNPRoBtS6YPfnkelTFdFwr5ilJJg%3fe=Rgetmw" TargetMode="External"/><Relationship Id="rId23" Type="http://schemas.openxmlformats.org/officeDocument/2006/relationships/hyperlink" Target="../../../../../../../../../../:f:/s/AbEChaco-Projectstaff/EoPox627CSJDiPQ199Xfi6sBtvfh3wQenC5XZnwffi7kTA%3fe=TiLESD" TargetMode="External"/><Relationship Id="rId10" Type="http://schemas.openxmlformats.org/officeDocument/2006/relationships/hyperlink" Target="../../../../../../../../../../:f:/s/AbEChaco-Projectstaff/ElVyYXLZ5gdFu8vIaUcjJzwBI-9Zm8R8VOpGA-m0VCeuSg%3fe=XfQAMK" TargetMode="External"/><Relationship Id="rId19" Type="http://schemas.openxmlformats.org/officeDocument/2006/relationships/hyperlink" Target="../../../../../../../../../../:f:/s/AbEChaco-Projectstaff/EvQlbQn1j6FHr9R9L9JlZjkBp8bI7MrrN5mJEl9QuoUPhg%3fe=jpucU9" TargetMode="External"/><Relationship Id="rId4" Type="http://schemas.openxmlformats.org/officeDocument/2006/relationships/hyperlink" Target="../../../../../../../../../../:f:/s/AbEChaco-Projectstaff/Eo1CUZtni7FLtYQXFigDgx0BJxnqcHHEFXn7fTBH1Gf4nQ%3fe=SS3dwD" TargetMode="External"/><Relationship Id="rId9" Type="http://schemas.openxmlformats.org/officeDocument/2006/relationships/hyperlink" Target="../../../../../../../../../../:f:/s/AbEChaco-Projectstaff/EjPk1zO5QPlNqGbvVnuU2qoBuRmfFW87M9zQ4Njiq27g_A%3fe=EZgvBl" TargetMode="External"/><Relationship Id="rId14" Type="http://schemas.openxmlformats.org/officeDocument/2006/relationships/hyperlink" Target="../../../../../../../../../../:f:/s/AbEChaco-Projectstaff/EgeVmioF3tVCoVjHRbDMunkBQy2l4VNbLWxX1TRMOolxMA%3fe=YZ0Zul" TargetMode="External"/><Relationship Id="rId22" Type="http://schemas.openxmlformats.org/officeDocument/2006/relationships/hyperlink" Target="../../../../../../../../../../:f:/s/AbEChaco-Projectstaff/EipAysXQOZhCpZRJ1-FTY7MB07Xnunuwr49t0k6M2L28cg%3fe=FcvINU"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P194"/>
  <sheetViews>
    <sheetView tabSelected="1" showWhiteSpace="0" view="pageBreakPreview" topLeftCell="B1" zoomScale="115" zoomScaleNormal="90" zoomScaleSheetLayoutView="115" workbookViewId="0">
      <selection activeCell="D82" sqref="D82"/>
    </sheetView>
  </sheetViews>
  <sheetFormatPr defaultColWidth="102.28515625" defaultRowHeight="15"/>
  <cols>
    <col min="1" max="1" width="2.42578125" style="1" customWidth="1"/>
    <col min="2" max="2" width="9.7109375" style="43" customWidth="1"/>
    <col min="3" max="3" width="15.28515625" style="43" customWidth="1"/>
    <col min="4" max="4" width="87.28515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row r="2" spans="2:16" ht="15.75" thickBot="1">
      <c r="B2" s="404"/>
      <c r="C2" s="405"/>
      <c r="D2" s="406"/>
      <c r="E2" s="407"/>
    </row>
    <row r="3" spans="2:16" ht="19.5" thickBot="1">
      <c r="B3" s="408"/>
      <c r="C3" s="44"/>
      <c r="D3" s="37" t="s">
        <v>0</v>
      </c>
      <c r="E3" s="409"/>
    </row>
    <row r="4" spans="2:16" ht="15.75" thickBot="1">
      <c r="B4" s="408"/>
      <c r="C4" s="44"/>
      <c r="D4" s="31" t="s">
        <v>1</v>
      </c>
      <c r="E4" s="409"/>
    </row>
    <row r="5" spans="2:16" ht="32.25" customHeight="1" thickBot="1">
      <c r="B5" s="744" t="s">
        <v>2</v>
      </c>
      <c r="C5" s="745"/>
      <c r="D5" s="548" t="s">
        <v>3</v>
      </c>
      <c r="E5" s="409"/>
    </row>
    <row r="6" spans="2:16" s="2" customFormat="1" ht="15.75" thickBot="1">
      <c r="B6" s="410"/>
      <c r="C6" s="36"/>
      <c r="D6" s="17"/>
      <c r="E6" s="411"/>
      <c r="G6" s="1"/>
      <c r="H6" s="1"/>
      <c r="I6" s="1"/>
      <c r="J6" s="1"/>
      <c r="K6" s="1"/>
      <c r="L6" s="1"/>
      <c r="M6" s="1"/>
      <c r="N6" s="1"/>
      <c r="O6" s="1"/>
      <c r="P6" s="1"/>
    </row>
    <row r="7" spans="2:16" s="2" customFormat="1" ht="43.15" customHeight="1" thickBot="1">
      <c r="B7" s="410"/>
      <c r="C7" s="32" t="s">
        <v>4</v>
      </c>
      <c r="D7" s="218" t="s">
        <v>5</v>
      </c>
      <c r="E7" s="411"/>
      <c r="G7" s="1"/>
      <c r="H7" s="1"/>
      <c r="I7" s="1"/>
      <c r="J7" s="1"/>
      <c r="K7" s="1"/>
      <c r="L7" s="1"/>
      <c r="M7" s="1"/>
      <c r="N7" s="1"/>
      <c r="O7" s="1"/>
      <c r="P7" s="1"/>
    </row>
    <row r="8" spans="2:16" s="2" customFormat="1" ht="13.9" hidden="1" customHeight="1">
      <c r="B8" s="408"/>
      <c r="C8" s="44"/>
      <c r="D8" s="412" t="s">
        <v>6</v>
      </c>
      <c r="E8" s="411"/>
      <c r="G8" s="1"/>
      <c r="H8" s="1"/>
      <c r="I8" s="1"/>
      <c r="J8" s="1"/>
      <c r="K8" s="1"/>
      <c r="L8" s="1"/>
      <c r="M8" s="1"/>
      <c r="N8" s="1"/>
      <c r="O8" s="1"/>
      <c r="P8" s="1"/>
    </row>
    <row r="9" spans="2:16" s="2" customFormat="1" ht="13.9" hidden="1" customHeight="1">
      <c r="B9" s="408"/>
      <c r="C9" s="44"/>
      <c r="D9" s="412" t="s">
        <v>7</v>
      </c>
      <c r="E9" s="411"/>
      <c r="G9" s="1"/>
      <c r="H9" s="1"/>
      <c r="I9" s="1"/>
      <c r="J9" s="1"/>
      <c r="K9" s="1"/>
      <c r="L9" s="1"/>
      <c r="M9" s="1"/>
      <c r="N9" s="1"/>
      <c r="O9" s="1"/>
      <c r="P9" s="1"/>
    </row>
    <row r="10" spans="2:16" s="2" customFormat="1" hidden="1">
      <c r="B10" s="408"/>
      <c r="C10" s="44"/>
      <c r="D10" s="31"/>
      <c r="E10" s="411"/>
      <c r="G10" s="1"/>
      <c r="H10" s="1"/>
      <c r="I10" s="1"/>
      <c r="J10" s="1"/>
      <c r="K10" s="1"/>
      <c r="L10" s="1"/>
      <c r="M10" s="1"/>
      <c r="N10" s="1"/>
      <c r="O10" s="1"/>
      <c r="P10" s="1"/>
    </row>
    <row r="11" spans="2:16" s="2" customFormat="1" hidden="1">
      <c r="B11" s="408"/>
      <c r="C11" s="44"/>
      <c r="D11" s="31"/>
      <c r="E11" s="411"/>
      <c r="G11" s="1"/>
      <c r="H11" s="1"/>
      <c r="I11" s="1"/>
      <c r="J11" s="1"/>
      <c r="K11" s="1"/>
      <c r="L11" s="1"/>
      <c r="M11" s="1"/>
      <c r="N11" s="1"/>
      <c r="O11" s="1"/>
      <c r="P11" s="1"/>
    </row>
    <row r="12" spans="2:16" s="2" customFormat="1" ht="15.75" thickBot="1">
      <c r="B12" s="410"/>
      <c r="C12" s="36"/>
      <c r="D12" s="17"/>
      <c r="E12" s="411"/>
      <c r="G12" s="1"/>
      <c r="H12" s="1"/>
      <c r="I12" s="1"/>
      <c r="J12" s="1"/>
      <c r="K12" s="1"/>
      <c r="L12" s="1"/>
      <c r="M12" s="1"/>
      <c r="N12" s="1"/>
      <c r="O12" s="1"/>
      <c r="P12" s="1"/>
    </row>
    <row r="13" spans="2:16" s="2" customFormat="1" ht="230.25" customHeight="1" thickBot="1">
      <c r="B13" s="410"/>
      <c r="C13" s="33" t="s">
        <v>8</v>
      </c>
      <c r="D13" s="671" t="s">
        <v>9</v>
      </c>
      <c r="E13" s="411"/>
      <c r="G13" s="1"/>
      <c r="H13" s="1"/>
      <c r="I13" s="1"/>
      <c r="J13" s="1"/>
      <c r="K13" s="1"/>
      <c r="L13" s="1"/>
      <c r="M13" s="1"/>
      <c r="N13" s="1"/>
      <c r="O13" s="1"/>
      <c r="P13" s="1"/>
    </row>
    <row r="14" spans="2:16" s="2" customFormat="1" ht="15.75" thickBot="1">
      <c r="B14" s="410"/>
      <c r="C14" s="36"/>
      <c r="D14" s="17"/>
      <c r="E14" s="411"/>
      <c r="G14" s="1"/>
      <c r="H14" s="1" t="s">
        <v>10</v>
      </c>
      <c r="I14" s="1" t="s">
        <v>11</v>
      </c>
      <c r="J14" s="1"/>
      <c r="K14" s="1" t="s">
        <v>12</v>
      </c>
      <c r="L14" s="1" t="s">
        <v>13</v>
      </c>
      <c r="M14" s="1" t="s">
        <v>14</v>
      </c>
      <c r="N14" s="1" t="s">
        <v>15</v>
      </c>
      <c r="O14" s="1" t="s">
        <v>16</v>
      </c>
      <c r="P14" s="1" t="s">
        <v>17</v>
      </c>
    </row>
    <row r="15" spans="2:16" s="2" customFormat="1" ht="27.75" customHeight="1">
      <c r="B15" s="410"/>
      <c r="C15" s="34" t="s">
        <v>18</v>
      </c>
      <c r="D15" s="196" t="s">
        <v>19</v>
      </c>
      <c r="E15" s="411"/>
      <c r="G15" s="1"/>
      <c r="H15" s="3" t="s">
        <v>20</v>
      </c>
      <c r="I15" s="1" t="s">
        <v>21</v>
      </c>
      <c r="J15" s="1" t="s">
        <v>22</v>
      </c>
      <c r="K15" s="1" t="s">
        <v>23</v>
      </c>
      <c r="L15" s="1">
        <v>1</v>
      </c>
      <c r="M15" s="1">
        <v>1</v>
      </c>
      <c r="N15" s="1" t="s">
        <v>24</v>
      </c>
      <c r="O15" s="1" t="s">
        <v>25</v>
      </c>
      <c r="P15" s="1" t="s">
        <v>26</v>
      </c>
    </row>
    <row r="16" spans="2:16" s="2" customFormat="1" ht="27.75" customHeight="1">
      <c r="B16" s="752" t="s">
        <v>27</v>
      </c>
      <c r="C16" s="753"/>
      <c r="D16" s="192" t="s">
        <v>28</v>
      </c>
      <c r="E16" s="411"/>
      <c r="G16" s="1"/>
      <c r="H16" s="3" t="s">
        <v>29</v>
      </c>
      <c r="I16" s="1" t="s">
        <v>30</v>
      </c>
      <c r="J16" s="1" t="s">
        <v>31</v>
      </c>
      <c r="K16" s="1" t="s">
        <v>32</v>
      </c>
      <c r="L16" s="1">
        <v>2</v>
      </c>
      <c r="M16" s="1">
        <v>2</v>
      </c>
      <c r="N16" s="1" t="s">
        <v>33</v>
      </c>
      <c r="O16" s="1" t="s">
        <v>34</v>
      </c>
      <c r="P16" s="1" t="s">
        <v>35</v>
      </c>
    </row>
    <row r="17" spans="2:16" s="2" customFormat="1" ht="27.75" customHeight="1">
      <c r="B17" s="410"/>
      <c r="C17" s="34" t="s">
        <v>36</v>
      </c>
      <c r="D17" s="6" t="s">
        <v>37</v>
      </c>
      <c r="E17" s="411"/>
      <c r="G17" s="1"/>
      <c r="H17" s="3" t="s">
        <v>38</v>
      </c>
      <c r="I17" s="1" t="s">
        <v>39</v>
      </c>
      <c r="J17" s="1"/>
      <c r="K17" s="1" t="s">
        <v>40</v>
      </c>
      <c r="L17" s="1">
        <v>3</v>
      </c>
      <c r="M17" s="1">
        <v>3</v>
      </c>
      <c r="N17" s="1" t="s">
        <v>41</v>
      </c>
      <c r="O17" s="1" t="s">
        <v>42</v>
      </c>
      <c r="P17" s="1" t="s">
        <v>43</v>
      </c>
    </row>
    <row r="18" spans="2:16" s="2" customFormat="1" ht="27.75" customHeight="1">
      <c r="B18" s="413"/>
      <c r="C18" s="33" t="s">
        <v>44</v>
      </c>
      <c r="D18" s="6" t="s">
        <v>45</v>
      </c>
      <c r="E18" s="411"/>
      <c r="G18" s="1"/>
      <c r="H18" s="3" t="s">
        <v>46</v>
      </c>
      <c r="I18" s="1"/>
      <c r="J18" s="1"/>
      <c r="K18" s="1" t="s">
        <v>47</v>
      </c>
      <c r="L18" s="1">
        <v>5</v>
      </c>
      <c r="M18" s="1">
        <v>5</v>
      </c>
      <c r="N18" s="1" t="s">
        <v>48</v>
      </c>
      <c r="O18" s="1" t="s">
        <v>49</v>
      </c>
      <c r="P18" s="1" t="s">
        <v>50</v>
      </c>
    </row>
    <row r="19" spans="2:16" s="2" customFormat="1" ht="106.9" customHeight="1" thickBot="1">
      <c r="B19" s="755" t="s">
        <v>51</v>
      </c>
      <c r="C19" s="756"/>
      <c r="D19" s="672" t="s">
        <v>52</v>
      </c>
      <c r="E19" s="411"/>
      <c r="G19" s="1"/>
      <c r="H19" s="3" t="s">
        <v>53</v>
      </c>
      <c r="I19" s="1"/>
      <c r="J19" s="1"/>
      <c r="K19" s="1" t="s">
        <v>54</v>
      </c>
      <c r="L19" s="1"/>
      <c r="M19" s="1"/>
      <c r="N19" s="1"/>
      <c r="O19" s="1" t="s">
        <v>55</v>
      </c>
      <c r="P19" s="1" t="s">
        <v>56</v>
      </c>
    </row>
    <row r="20" spans="2:16" s="2" customFormat="1">
      <c r="B20" s="410"/>
      <c r="C20" s="33"/>
      <c r="D20" s="17"/>
      <c r="E20" s="409"/>
      <c r="F20" s="3"/>
      <c r="G20" s="1"/>
      <c r="H20" s="1"/>
      <c r="J20" s="1"/>
      <c r="K20" s="1"/>
      <c r="L20" s="1"/>
      <c r="M20" s="1" t="s">
        <v>57</v>
      </c>
      <c r="N20" s="1" t="s">
        <v>58</v>
      </c>
    </row>
    <row r="21" spans="2:16" s="2" customFormat="1">
      <c r="B21" s="410"/>
      <c r="C21" s="45" t="s">
        <v>59</v>
      </c>
      <c r="D21" s="17"/>
      <c r="E21" s="409"/>
      <c r="F21" s="3"/>
      <c r="G21" s="1"/>
      <c r="H21" s="1"/>
      <c r="J21" s="1"/>
      <c r="K21" s="1"/>
      <c r="L21" s="1"/>
      <c r="M21" s="1" t="s">
        <v>60</v>
      </c>
      <c r="N21" s="1" t="s">
        <v>61</v>
      </c>
    </row>
    <row r="22" spans="2:16" s="2" customFormat="1" ht="15.75" thickBot="1">
      <c r="B22" s="410"/>
      <c r="C22" s="46" t="s">
        <v>62</v>
      </c>
      <c r="D22" s="17"/>
      <c r="E22" s="411"/>
      <c r="G22" s="1"/>
      <c r="H22" s="3" t="s">
        <v>63</v>
      </c>
      <c r="I22" s="1"/>
      <c r="J22" s="1"/>
      <c r="L22" s="1"/>
      <c r="M22" s="1"/>
      <c r="N22" s="1"/>
      <c r="O22" s="1" t="s">
        <v>64</v>
      </c>
      <c r="P22" s="1" t="s">
        <v>65</v>
      </c>
    </row>
    <row r="23" spans="2:16" s="2" customFormat="1" ht="47.25" customHeight="1">
      <c r="B23" s="752" t="s">
        <v>66</v>
      </c>
      <c r="C23" s="753"/>
      <c r="D23" s="750">
        <v>42821</v>
      </c>
      <c r="E23" s="411"/>
      <c r="G23" s="1"/>
      <c r="H23" s="3"/>
      <c r="I23" s="1"/>
      <c r="J23" s="1"/>
      <c r="L23" s="1"/>
      <c r="M23" s="1"/>
      <c r="N23" s="1"/>
      <c r="O23" s="1"/>
      <c r="P23" s="1"/>
    </row>
    <row r="24" spans="2:16" s="2" customFormat="1" ht="4.5" customHeight="1">
      <c r="B24" s="752"/>
      <c r="C24" s="753"/>
      <c r="D24" s="751"/>
      <c r="E24" s="411"/>
      <c r="G24" s="1"/>
      <c r="H24" s="3"/>
      <c r="I24" s="1"/>
      <c r="J24" s="1"/>
      <c r="L24" s="1"/>
      <c r="M24" s="1"/>
      <c r="N24" s="1"/>
      <c r="O24" s="1"/>
      <c r="P24" s="1"/>
    </row>
    <row r="25" spans="2:16" s="2" customFormat="1" ht="47.25" customHeight="1">
      <c r="B25" s="752" t="s">
        <v>67</v>
      </c>
      <c r="C25" s="753"/>
      <c r="D25" s="194">
        <v>42916</v>
      </c>
      <c r="E25" s="411"/>
      <c r="F25" s="1"/>
      <c r="G25" s="3"/>
      <c r="H25" s="1"/>
      <c r="I25" s="1"/>
      <c r="K25" s="1"/>
      <c r="L25" s="1"/>
      <c r="M25" s="1"/>
      <c r="N25" s="1" t="s">
        <v>68</v>
      </c>
      <c r="O25" s="1" t="s">
        <v>69</v>
      </c>
    </row>
    <row r="26" spans="2:16" s="2" customFormat="1" ht="47.25" customHeight="1">
      <c r="B26" s="752" t="s">
        <v>70</v>
      </c>
      <c r="C26" s="753"/>
      <c r="D26" s="193">
        <v>43566</v>
      </c>
      <c r="E26" s="411"/>
      <c r="F26" s="1"/>
      <c r="G26" s="3"/>
      <c r="H26" s="1"/>
      <c r="I26" s="1"/>
      <c r="K26" s="1"/>
      <c r="L26" s="1"/>
      <c r="M26" s="1"/>
      <c r="N26" s="1" t="s">
        <v>71</v>
      </c>
      <c r="O26" s="1" t="s">
        <v>72</v>
      </c>
    </row>
    <row r="27" spans="2:16" s="2" customFormat="1" ht="47.25" customHeight="1">
      <c r="B27" s="748" t="s">
        <v>73</v>
      </c>
      <c r="C27" s="754"/>
      <c r="D27" s="194">
        <v>44408</v>
      </c>
      <c r="E27" s="414"/>
      <c r="F27" s="1"/>
      <c r="G27" s="3"/>
      <c r="H27" s="1"/>
      <c r="I27" s="1"/>
      <c r="J27" s="1"/>
      <c r="K27" s="1"/>
      <c r="L27" s="1"/>
      <c r="M27" s="1"/>
      <c r="N27" s="1"/>
      <c r="O27" s="1"/>
    </row>
    <row r="28" spans="2:16" s="2" customFormat="1" ht="13.9" customHeight="1">
      <c r="B28" s="427"/>
      <c r="C28" s="428"/>
      <c r="D28" s="760">
        <v>45291</v>
      </c>
      <c r="E28" s="414"/>
      <c r="F28" s="1"/>
      <c r="G28" s="3"/>
      <c r="H28" s="1"/>
      <c r="I28" s="1"/>
      <c r="J28" s="1"/>
      <c r="K28" s="1"/>
      <c r="L28" s="1"/>
      <c r="M28" s="1"/>
      <c r="N28" s="1"/>
      <c r="O28" s="1"/>
    </row>
    <row r="29" spans="2:16" s="2" customFormat="1" ht="47.25" customHeight="1">
      <c r="B29" s="746" t="s">
        <v>74</v>
      </c>
      <c r="C29" s="747"/>
      <c r="D29" s="751"/>
      <c r="E29" s="411"/>
      <c r="F29" s="1"/>
      <c r="G29" s="3"/>
      <c r="H29" s="1"/>
      <c r="I29" s="1"/>
      <c r="J29" s="1"/>
      <c r="K29" s="1"/>
      <c r="L29" s="1"/>
      <c r="M29" s="1"/>
      <c r="N29" s="1"/>
      <c r="O29" s="1"/>
    </row>
    <row r="30" spans="2:16" s="2" customFormat="1" ht="47.25" customHeight="1">
      <c r="B30" s="746" t="s">
        <v>75</v>
      </c>
      <c r="C30" s="747"/>
      <c r="D30" s="757">
        <v>45393</v>
      </c>
      <c r="E30" s="415"/>
      <c r="F30" s="1"/>
      <c r="G30" s="3"/>
      <c r="H30" s="1"/>
      <c r="I30" s="1"/>
      <c r="J30" s="1"/>
      <c r="K30" s="1"/>
      <c r="L30" s="1"/>
      <c r="M30" s="1"/>
      <c r="N30" s="1"/>
      <c r="O30" s="1"/>
    </row>
    <row r="31" spans="2:16" s="2" customFormat="1" ht="15.75" thickBot="1">
      <c r="B31" s="746"/>
      <c r="C31" s="747"/>
      <c r="D31" s="758"/>
      <c r="E31" s="415"/>
      <c r="F31" s="1"/>
      <c r="G31" s="3"/>
      <c r="H31" s="1"/>
      <c r="I31" s="1"/>
      <c r="J31" s="1"/>
      <c r="K31" s="1"/>
      <c r="L31" s="1"/>
      <c r="M31" s="1"/>
      <c r="N31" s="1"/>
      <c r="O31" s="1"/>
    </row>
    <row r="32" spans="2:16" s="2" customFormat="1">
      <c r="B32" s="416"/>
      <c r="C32" s="180"/>
      <c r="D32" s="35"/>
      <c r="E32" s="411"/>
      <c r="F32" s="1"/>
      <c r="G32" s="3"/>
      <c r="H32" s="1"/>
      <c r="I32" s="1"/>
      <c r="J32" s="1"/>
      <c r="K32" s="1"/>
      <c r="L32" s="1"/>
      <c r="M32" s="1"/>
      <c r="N32" s="1"/>
      <c r="O32" s="1"/>
    </row>
    <row r="33" spans="2:16" s="2" customFormat="1" ht="30" thickBot="1">
      <c r="B33" s="416"/>
      <c r="C33" s="180"/>
      <c r="D33" s="232" t="s">
        <v>76</v>
      </c>
      <c r="E33" s="411"/>
      <c r="F33" s="1"/>
      <c r="G33" s="3"/>
      <c r="H33" s="1"/>
      <c r="I33" s="1"/>
      <c r="J33" s="1"/>
      <c r="K33" s="1"/>
      <c r="L33" s="1"/>
      <c r="M33" s="1"/>
      <c r="N33" s="1"/>
      <c r="O33" s="1"/>
    </row>
    <row r="34" spans="2:16" s="2" customFormat="1" ht="25.15" customHeight="1">
      <c r="B34" s="416"/>
      <c r="C34" s="219" t="s">
        <v>77</v>
      </c>
      <c r="D34" s="221"/>
      <c r="E34" s="411"/>
      <c r="F34" s="195"/>
      <c r="G34" s="3"/>
      <c r="H34" s="1"/>
      <c r="I34" s="1"/>
      <c r="J34" s="1"/>
      <c r="K34" s="1"/>
      <c r="L34" s="1"/>
      <c r="M34" s="1"/>
      <c r="N34" s="1"/>
      <c r="O34" s="1"/>
    </row>
    <row r="35" spans="2:16" s="2" customFormat="1" ht="26.25">
      <c r="B35" s="416"/>
      <c r="C35" s="219" t="s">
        <v>78</v>
      </c>
      <c r="D35" s="222"/>
      <c r="E35" s="411"/>
      <c r="F35" s="1"/>
      <c r="G35" s="3"/>
      <c r="H35" s="1"/>
      <c r="I35" s="1"/>
      <c r="J35" s="1"/>
      <c r="K35" s="1"/>
      <c r="L35" s="1"/>
      <c r="M35" s="1"/>
      <c r="N35" s="1"/>
      <c r="O35" s="1"/>
    </row>
    <row r="36" spans="2:16" s="2" customFormat="1">
      <c r="B36" s="416"/>
      <c r="C36" s="220" t="s">
        <v>79</v>
      </c>
      <c r="D36" s="223"/>
      <c r="E36" s="411"/>
      <c r="F36" s="1"/>
      <c r="G36" s="3"/>
      <c r="H36" s="1"/>
      <c r="I36" s="1"/>
      <c r="J36" s="1"/>
      <c r="K36" s="1"/>
      <c r="L36" s="1"/>
      <c r="M36" s="1"/>
      <c r="N36" s="1"/>
      <c r="O36" s="1"/>
    </row>
    <row r="37" spans="2:16" s="2" customFormat="1" ht="57.4" customHeight="1" thickBot="1">
      <c r="B37" s="416"/>
      <c r="C37" s="219" t="s">
        <v>80</v>
      </c>
      <c r="D37" s="224"/>
      <c r="E37" s="411"/>
      <c r="F37" s="1"/>
      <c r="G37" s="3"/>
      <c r="H37" s="1"/>
      <c r="I37" s="1"/>
      <c r="J37" s="1"/>
      <c r="K37" s="1"/>
      <c r="L37" s="1"/>
      <c r="M37" s="1"/>
      <c r="N37" s="1"/>
      <c r="O37" s="1"/>
    </row>
    <row r="38" spans="2:16" s="2" customFormat="1">
      <c r="B38" s="416"/>
      <c r="C38" s="180"/>
      <c r="D38" s="35"/>
      <c r="E38" s="411"/>
      <c r="F38" s="3"/>
      <c r="G38" s="3"/>
      <c r="H38" s="1"/>
      <c r="I38" s="1"/>
      <c r="J38" s="1"/>
      <c r="K38" s="1"/>
      <c r="L38" s="1"/>
      <c r="M38" s="1"/>
      <c r="N38" s="1"/>
      <c r="O38" s="1"/>
    </row>
    <row r="39" spans="2:16" s="2" customFormat="1" ht="10.5" customHeight="1">
      <c r="B39" s="416"/>
      <c r="C39" s="180"/>
      <c r="D39" s="35"/>
      <c r="E39" s="411"/>
      <c r="F39" s="3"/>
      <c r="G39" s="3"/>
      <c r="H39" s="1"/>
      <c r="I39" s="1"/>
      <c r="J39" s="1"/>
      <c r="K39" s="1"/>
      <c r="L39" s="1"/>
      <c r="M39" s="1"/>
      <c r="N39" s="1"/>
      <c r="O39" s="1"/>
    </row>
    <row r="40" spans="2:16" s="213" customFormat="1" ht="35.25" customHeight="1" thickBot="1">
      <c r="B40" s="417"/>
      <c r="C40" s="214"/>
      <c r="D40" s="21" t="s">
        <v>81</v>
      </c>
      <c r="E40" s="418"/>
      <c r="F40" s="216"/>
      <c r="G40" s="215"/>
      <c r="H40" s="216" t="s">
        <v>82</v>
      </c>
      <c r="I40" s="215"/>
      <c r="J40" s="215"/>
      <c r="K40" s="215"/>
      <c r="L40" s="215"/>
      <c r="M40" s="215"/>
      <c r="N40" s="215"/>
      <c r="O40" s="215"/>
      <c r="P40" s="215"/>
    </row>
    <row r="41" spans="2:16" s="213" customFormat="1" ht="15.75" customHeight="1">
      <c r="B41" s="417"/>
      <c r="C41" s="214"/>
      <c r="D41" s="233"/>
      <c r="E41" s="418"/>
      <c r="F41" s="217"/>
      <c r="G41" s="215"/>
      <c r="H41" s="216" t="s">
        <v>83</v>
      </c>
      <c r="I41" s="215"/>
      <c r="J41" s="215"/>
      <c r="K41" s="215"/>
      <c r="L41" s="215"/>
      <c r="M41" s="215"/>
      <c r="N41" s="215"/>
      <c r="O41" s="215"/>
      <c r="P41" s="215"/>
    </row>
    <row r="42" spans="2:16" s="213" customFormat="1" ht="16.5" customHeight="1">
      <c r="B42" s="417"/>
      <c r="C42" s="214"/>
      <c r="D42" s="234"/>
      <c r="E42" s="418"/>
      <c r="F42" s="217"/>
      <c r="G42" s="215"/>
      <c r="H42" s="216"/>
      <c r="I42" s="215"/>
      <c r="J42" s="215"/>
      <c r="K42" s="215"/>
      <c r="L42" s="215"/>
      <c r="M42" s="215"/>
      <c r="N42" s="215"/>
      <c r="O42" s="215"/>
      <c r="P42" s="215"/>
    </row>
    <row r="43" spans="2:16" s="213" customFormat="1" ht="17.25" customHeight="1">
      <c r="B43" s="417"/>
      <c r="C43" s="214"/>
      <c r="D43" s="235"/>
      <c r="E43" s="418"/>
      <c r="F43" s="217"/>
      <c r="G43" s="215"/>
      <c r="H43" s="216"/>
      <c r="I43" s="215"/>
      <c r="J43" s="215"/>
      <c r="K43" s="215"/>
      <c r="L43" s="215"/>
      <c r="M43" s="215"/>
      <c r="N43" s="215"/>
      <c r="O43" s="215"/>
      <c r="P43" s="215"/>
    </row>
    <row r="44" spans="2:16" s="213" customFormat="1" ht="19.5" customHeight="1">
      <c r="B44" s="417"/>
      <c r="C44" s="214"/>
      <c r="D44" s="234"/>
      <c r="E44" s="418"/>
      <c r="F44" s="217"/>
      <c r="G44" s="215"/>
      <c r="H44" s="216"/>
      <c r="I44" s="215"/>
      <c r="J44" s="215"/>
      <c r="K44" s="215"/>
      <c r="L44" s="215"/>
      <c r="M44" s="215"/>
      <c r="N44" s="215"/>
      <c r="O44" s="215"/>
      <c r="P44" s="215"/>
    </row>
    <row r="45" spans="2:16" s="213" customFormat="1" ht="20.25" customHeight="1" thickBot="1">
      <c r="B45" s="417"/>
      <c r="C45" s="214"/>
      <c r="D45" s="236"/>
      <c r="E45" s="418"/>
      <c r="F45" s="217"/>
      <c r="G45" s="215"/>
      <c r="H45" s="216"/>
      <c r="I45" s="215"/>
      <c r="J45" s="215"/>
      <c r="K45" s="215"/>
      <c r="L45" s="215"/>
      <c r="M45" s="215"/>
      <c r="N45" s="215"/>
      <c r="O45" s="215"/>
      <c r="P45" s="215"/>
    </row>
    <row r="46" spans="2:16" s="213" customFormat="1" ht="20.25" customHeight="1" thickBot="1">
      <c r="B46" s="417"/>
      <c r="C46" s="214"/>
      <c r="D46" s="214"/>
      <c r="E46" s="419"/>
      <c r="F46" s="217"/>
      <c r="G46" s="215"/>
      <c r="H46" s="216"/>
      <c r="I46" s="215"/>
      <c r="J46" s="215"/>
      <c r="K46" s="215"/>
      <c r="L46" s="215"/>
      <c r="M46" s="215"/>
      <c r="N46" s="215"/>
      <c r="O46" s="215"/>
      <c r="P46" s="215"/>
    </row>
    <row r="47" spans="2:16" s="2" customFormat="1" ht="23.25" hidden="1" customHeight="1" thickBot="1">
      <c r="B47" s="410"/>
      <c r="C47" s="36"/>
      <c r="D47" s="429"/>
      <c r="E47" s="411"/>
      <c r="F47" s="4"/>
      <c r="G47" s="1"/>
      <c r="H47" s="3"/>
      <c r="I47" s="1"/>
      <c r="J47" s="1"/>
      <c r="K47" s="1"/>
      <c r="L47" s="1"/>
      <c r="M47" s="1"/>
      <c r="N47" s="1"/>
      <c r="O47" s="1"/>
      <c r="P47" s="1"/>
    </row>
    <row r="48" spans="2:16" s="2" customFormat="1" ht="17.25" customHeight="1" thickBot="1">
      <c r="B48" s="752" t="s">
        <v>84</v>
      </c>
      <c r="C48" s="759"/>
      <c r="D48" s="539" t="s">
        <v>85</v>
      </c>
      <c r="E48" s="411"/>
      <c r="G48" s="1"/>
      <c r="H48" s="3" t="s">
        <v>86</v>
      </c>
      <c r="I48" s="1"/>
      <c r="J48" s="1"/>
      <c r="K48" s="1"/>
      <c r="L48" s="1"/>
      <c r="M48" s="1"/>
      <c r="N48" s="1"/>
      <c r="O48" s="1"/>
      <c r="P48" s="1"/>
    </row>
    <row r="49" spans="1:16" s="2" customFormat="1" ht="15.75" thickBot="1">
      <c r="B49" s="410"/>
      <c r="C49" s="36"/>
      <c r="D49" s="17"/>
      <c r="E49" s="411"/>
      <c r="F49" s="4"/>
      <c r="G49" s="1"/>
      <c r="H49" s="3" t="s">
        <v>87</v>
      </c>
      <c r="I49" s="1"/>
      <c r="J49" s="1"/>
      <c r="K49" s="1"/>
      <c r="L49" s="1"/>
      <c r="M49" s="1"/>
      <c r="N49" s="1"/>
      <c r="O49" s="1"/>
      <c r="P49" s="1"/>
    </row>
    <row r="50" spans="1:16" s="2" customFormat="1" ht="15.75" thickBot="1">
      <c r="B50" s="410"/>
      <c r="C50" s="184" t="s">
        <v>88</v>
      </c>
      <c r="D50" s="183"/>
      <c r="E50" s="411"/>
      <c r="G50" s="1"/>
      <c r="H50" s="3" t="s">
        <v>89</v>
      </c>
      <c r="I50" s="1"/>
      <c r="J50" s="1"/>
      <c r="K50" s="1"/>
      <c r="L50" s="1"/>
      <c r="M50" s="1"/>
      <c r="N50" s="1"/>
      <c r="O50" s="1"/>
      <c r="P50" s="1"/>
    </row>
    <row r="51" spans="1:16" s="2" customFormat="1" ht="31.5" customHeight="1" thickBot="1">
      <c r="B51" s="748" t="s">
        <v>90</v>
      </c>
      <c r="C51" s="749"/>
      <c r="D51" s="17"/>
      <c r="E51" s="411"/>
      <c r="G51" s="1"/>
      <c r="H51" s="3" t="s">
        <v>91</v>
      </c>
      <c r="I51" s="1"/>
      <c r="J51" s="1"/>
      <c r="K51" s="1"/>
      <c r="L51" s="1"/>
      <c r="M51" s="1"/>
      <c r="N51" s="1"/>
      <c r="O51" s="1"/>
      <c r="P51" s="1"/>
    </row>
    <row r="52" spans="1:16" s="2" customFormat="1" ht="15.75" thickBot="1">
      <c r="B52" s="410"/>
      <c r="C52" s="36" t="s">
        <v>92</v>
      </c>
      <c r="D52" s="210" t="s">
        <v>93</v>
      </c>
      <c r="E52" s="411"/>
      <c r="G52" s="1"/>
      <c r="H52" s="3" t="s">
        <v>94</v>
      </c>
      <c r="I52" s="1"/>
      <c r="J52" s="1"/>
      <c r="K52" s="1"/>
      <c r="L52" s="1"/>
      <c r="M52" s="1"/>
      <c r="N52" s="1"/>
      <c r="O52" s="1"/>
      <c r="P52" s="1"/>
    </row>
    <row r="53" spans="1:16" s="2" customFormat="1" ht="15.75" thickBot="1">
      <c r="B53" s="410"/>
      <c r="C53" s="36" t="s">
        <v>95</v>
      </c>
      <c r="D53" s="212" t="s">
        <v>96</v>
      </c>
      <c r="E53" s="411"/>
      <c r="G53" s="1"/>
      <c r="H53" s="3" t="s">
        <v>97</v>
      </c>
      <c r="I53" s="1"/>
      <c r="J53" s="1"/>
      <c r="K53" s="1"/>
      <c r="L53" s="1"/>
      <c r="M53" s="1"/>
      <c r="N53" s="1"/>
      <c r="O53" s="1"/>
      <c r="P53" s="1"/>
    </row>
    <row r="54" spans="1:16" s="2" customFormat="1" ht="15.75" thickBot="1">
      <c r="B54" s="410"/>
      <c r="C54" s="36" t="s">
        <v>98</v>
      </c>
      <c r="D54" s="211"/>
      <c r="E54" s="411"/>
      <c r="G54" s="1"/>
      <c r="H54" s="3" t="s">
        <v>99</v>
      </c>
      <c r="I54" s="1"/>
      <c r="J54" s="1"/>
      <c r="K54" s="1"/>
      <c r="L54" s="1"/>
      <c r="M54" s="1"/>
      <c r="N54" s="1"/>
      <c r="O54" s="1"/>
      <c r="P54" s="1"/>
    </row>
    <row r="55" spans="1:16" s="2" customFormat="1" ht="3.4" customHeight="1">
      <c r="B55" s="410"/>
      <c r="C55" s="36"/>
      <c r="D55" s="182"/>
      <c r="E55" s="411"/>
      <c r="G55" s="1"/>
      <c r="H55" s="3"/>
      <c r="I55" s="1"/>
      <c r="J55" s="1"/>
      <c r="K55" s="1"/>
      <c r="L55" s="1"/>
      <c r="M55" s="1"/>
      <c r="N55" s="1"/>
      <c r="O55" s="1"/>
      <c r="P55" s="1"/>
    </row>
    <row r="56" spans="1:16" s="2" customFormat="1" ht="27.4" customHeight="1">
      <c r="B56" s="748" t="s">
        <v>100</v>
      </c>
      <c r="C56" s="749"/>
      <c r="D56" s="182"/>
      <c r="E56" s="411"/>
      <c r="G56" s="1"/>
      <c r="H56" s="3"/>
      <c r="I56" s="1"/>
      <c r="J56" s="1"/>
      <c r="K56" s="1"/>
      <c r="L56" s="1"/>
      <c r="M56" s="1"/>
      <c r="N56" s="1"/>
      <c r="O56" s="1"/>
      <c r="P56" s="1"/>
    </row>
    <row r="57" spans="1:16" s="2" customFormat="1" ht="15" customHeight="1" thickBot="1">
      <c r="B57" s="748"/>
      <c r="C57" s="749"/>
      <c r="D57" s="17"/>
      <c r="E57" s="411"/>
      <c r="G57" s="1"/>
      <c r="H57" s="3" t="s">
        <v>101</v>
      </c>
      <c r="I57" s="1"/>
      <c r="J57" s="1"/>
      <c r="K57" s="1"/>
      <c r="L57" s="1"/>
      <c r="M57" s="1"/>
      <c r="N57" s="1"/>
      <c r="O57" s="1"/>
      <c r="P57" s="1"/>
    </row>
    <row r="58" spans="1:16" s="2" customFormat="1">
      <c r="B58" s="410"/>
      <c r="C58" s="36" t="s">
        <v>92</v>
      </c>
      <c r="D58" s="7" t="s">
        <v>102</v>
      </c>
      <c r="E58" s="411"/>
      <c r="G58" s="1"/>
      <c r="H58" s="3" t="s">
        <v>103</v>
      </c>
      <c r="I58" s="1"/>
      <c r="J58" s="1"/>
      <c r="K58" s="1"/>
      <c r="L58" s="1"/>
      <c r="M58" s="1"/>
      <c r="N58" s="1"/>
      <c r="O58" s="1"/>
      <c r="P58" s="1"/>
    </row>
    <row r="59" spans="1:16" s="2" customFormat="1">
      <c r="B59" s="410"/>
      <c r="C59" s="36" t="s">
        <v>95</v>
      </c>
      <c r="D59" s="458" t="s">
        <v>104</v>
      </c>
      <c r="E59" s="411"/>
      <c r="G59" s="1"/>
      <c r="H59" s="3" t="s">
        <v>105</v>
      </c>
      <c r="I59" s="1"/>
      <c r="J59" s="1"/>
      <c r="K59" s="1"/>
      <c r="L59" s="1"/>
      <c r="M59" s="1"/>
      <c r="N59" s="1"/>
      <c r="O59" s="1"/>
      <c r="P59" s="1"/>
    </row>
    <row r="60" spans="1:16" s="2" customFormat="1" ht="15.75" thickBot="1">
      <c r="B60" s="410"/>
      <c r="C60" s="36" t="s">
        <v>98</v>
      </c>
      <c r="D60" s="8"/>
      <c r="E60" s="411"/>
      <c r="G60" s="1"/>
      <c r="H60" s="3" t="s">
        <v>106</v>
      </c>
      <c r="I60" s="1"/>
      <c r="J60" s="1"/>
      <c r="K60" s="1"/>
      <c r="L60" s="1"/>
      <c r="M60" s="1"/>
      <c r="N60" s="1"/>
      <c r="O60" s="1"/>
      <c r="P60" s="1"/>
    </row>
    <row r="61" spans="1:16" s="2" customFormat="1" ht="15.75" thickBot="1">
      <c r="B61" s="410"/>
      <c r="C61" s="34" t="s">
        <v>107</v>
      </c>
      <c r="D61" s="17"/>
      <c r="E61" s="411"/>
      <c r="G61" s="1"/>
      <c r="H61" s="3" t="s">
        <v>108</v>
      </c>
      <c r="I61" s="1"/>
      <c r="J61" s="1"/>
      <c r="K61" s="1"/>
      <c r="L61" s="1"/>
      <c r="M61" s="1"/>
      <c r="N61" s="1"/>
      <c r="O61" s="1"/>
      <c r="P61" s="1"/>
    </row>
    <row r="62" spans="1:16" s="2" customFormat="1">
      <c r="B62" s="410"/>
      <c r="C62" s="36" t="s">
        <v>92</v>
      </c>
      <c r="D62" s="540" t="s">
        <v>109</v>
      </c>
      <c r="E62" s="411"/>
      <c r="G62" s="1"/>
      <c r="H62" s="3" t="s">
        <v>110</v>
      </c>
      <c r="I62" s="1"/>
      <c r="J62" s="1"/>
      <c r="K62" s="1"/>
      <c r="L62" s="1"/>
      <c r="M62" s="1"/>
      <c r="N62" s="1"/>
      <c r="O62" s="1"/>
      <c r="P62" s="1"/>
    </row>
    <row r="63" spans="1:16" s="2" customFormat="1">
      <c r="B63" s="410"/>
      <c r="C63" s="36" t="s">
        <v>95</v>
      </c>
      <c r="D63" t="s">
        <v>111</v>
      </c>
      <c r="E63" s="411"/>
      <c r="G63" s="1"/>
      <c r="H63" s="3" t="s">
        <v>112</v>
      </c>
      <c r="I63" s="1"/>
      <c r="J63" s="1"/>
      <c r="K63" s="1"/>
      <c r="L63" s="1"/>
      <c r="M63" s="1"/>
      <c r="N63" s="1"/>
      <c r="O63" s="1"/>
      <c r="P63" s="1"/>
    </row>
    <row r="64" spans="1:16" ht="15.75" thickBot="1">
      <c r="A64" s="2"/>
      <c r="B64" s="410"/>
      <c r="C64" s="36" t="s">
        <v>98</v>
      </c>
      <c r="D64" s="8"/>
      <c r="E64" s="411"/>
      <c r="H64" s="3" t="s">
        <v>113</v>
      </c>
    </row>
    <row r="65" spans="2:8" ht="15.75" thickBot="1">
      <c r="B65" s="410"/>
      <c r="C65" s="34" t="s">
        <v>107</v>
      </c>
      <c r="D65" s="17"/>
      <c r="E65" s="411"/>
      <c r="H65" s="3" t="s">
        <v>114</v>
      </c>
    </row>
    <row r="66" spans="2:8" ht="58.5" customHeight="1">
      <c r="B66" s="410"/>
      <c r="C66" s="36" t="s">
        <v>92</v>
      </c>
      <c r="D66" s="460" t="s">
        <v>115</v>
      </c>
      <c r="E66" s="411"/>
      <c r="H66" s="3" t="s">
        <v>116</v>
      </c>
    </row>
    <row r="67" spans="2:8">
      <c r="B67" s="410"/>
      <c r="C67" s="36" t="s">
        <v>95</v>
      </c>
      <c r="D67" s="459" t="s">
        <v>117</v>
      </c>
      <c r="E67" s="411"/>
      <c r="H67" s="3" t="s">
        <v>118</v>
      </c>
    </row>
    <row r="68" spans="2:8" ht="15.75" thickBot="1">
      <c r="B68" s="410"/>
      <c r="C68" s="36" t="s">
        <v>98</v>
      </c>
      <c r="D68" s="8"/>
      <c r="E68" s="411"/>
      <c r="H68" s="3" t="s">
        <v>119</v>
      </c>
    </row>
    <row r="69" spans="2:8" ht="15.75" thickBot="1">
      <c r="B69" s="410"/>
      <c r="C69" s="34" t="s">
        <v>107</v>
      </c>
      <c r="D69" s="17"/>
      <c r="E69" s="411"/>
      <c r="H69" s="3" t="s">
        <v>120</v>
      </c>
    </row>
    <row r="70" spans="2:8" ht="59.25" customHeight="1">
      <c r="B70" s="410"/>
      <c r="C70" s="36" t="s">
        <v>92</v>
      </c>
      <c r="D70" s="460" t="s">
        <v>121</v>
      </c>
      <c r="E70" s="411"/>
      <c r="H70" s="3" t="s">
        <v>122</v>
      </c>
    </row>
    <row r="71" spans="2:8">
      <c r="B71" s="410"/>
      <c r="C71" s="36" t="s">
        <v>95</v>
      </c>
      <c r="D71" s="459" t="s">
        <v>123</v>
      </c>
      <c r="E71" s="411"/>
      <c r="H71" s="3" t="s">
        <v>124</v>
      </c>
    </row>
    <row r="72" spans="2:8" ht="15.75" thickBot="1">
      <c r="B72" s="410"/>
      <c r="C72" s="36" t="s">
        <v>98</v>
      </c>
      <c r="D72" s="8"/>
      <c r="E72" s="411"/>
      <c r="H72" s="3" t="s">
        <v>125</v>
      </c>
    </row>
    <row r="73" spans="2:8">
      <c r="B73" s="410"/>
      <c r="C73" s="34"/>
      <c r="D73" s="17"/>
      <c r="E73" s="411"/>
      <c r="H73" s="3" t="s">
        <v>126</v>
      </c>
    </row>
    <row r="74" spans="2:8">
      <c r="B74" s="410"/>
      <c r="C74" s="36"/>
      <c r="D74" s="36"/>
      <c r="E74" s="411"/>
      <c r="H74" s="3" t="s">
        <v>127</v>
      </c>
    </row>
    <row r="75" spans="2:8">
      <c r="B75" s="410"/>
      <c r="C75" s="36"/>
      <c r="D75" s="36"/>
      <c r="E75" s="411"/>
      <c r="H75" s="3" t="s">
        <v>128</v>
      </c>
    </row>
    <row r="76" spans="2:8">
      <c r="B76" s="410"/>
      <c r="C76" s="36"/>
      <c r="D76" s="36"/>
      <c r="E76" s="411"/>
      <c r="H76" s="3" t="s">
        <v>129</v>
      </c>
    </row>
    <row r="77" spans="2:8" ht="15.75" thickBot="1">
      <c r="B77" s="420"/>
      <c r="C77" s="421"/>
      <c r="D77" s="422"/>
      <c r="E77" s="423"/>
      <c r="H77" s="3" t="s">
        <v>130</v>
      </c>
    </row>
    <row r="78" spans="2:8">
      <c r="H78" s="3" t="s">
        <v>131</v>
      </c>
    </row>
    <row r="79" spans="2:8" ht="14.65" customHeight="1">
      <c r="H79" s="3" t="s">
        <v>132</v>
      </c>
    </row>
    <row r="80" spans="2:8">
      <c r="H80" s="3" t="s">
        <v>133</v>
      </c>
    </row>
    <row r="81" spans="8:8" ht="13.9" customHeight="1">
      <c r="H81" s="3" t="s">
        <v>134</v>
      </c>
    </row>
    <row r="82" spans="8:8">
      <c r="H82" s="3" t="s">
        <v>135</v>
      </c>
    </row>
    <row r="83" spans="8:8">
      <c r="H83" s="3" t="s">
        <v>136</v>
      </c>
    </row>
    <row r="84" spans="8:8" ht="13.9" customHeight="1">
      <c r="H84" s="3" t="s">
        <v>137</v>
      </c>
    </row>
    <row r="85" spans="8:8">
      <c r="H85" s="3" t="s">
        <v>138</v>
      </c>
    </row>
    <row r="86" spans="8:8">
      <c r="H86" s="3" t="s">
        <v>139</v>
      </c>
    </row>
    <row r="87" spans="8:8">
      <c r="H87" s="3" t="s">
        <v>140</v>
      </c>
    </row>
    <row r="88" spans="8:8">
      <c r="H88" s="3" t="s">
        <v>141</v>
      </c>
    </row>
    <row r="89" spans="8:8">
      <c r="H89" s="3" t="s">
        <v>142</v>
      </c>
    </row>
    <row r="90" spans="8:8">
      <c r="H90" s="3" t="s">
        <v>143</v>
      </c>
    </row>
    <row r="91" spans="8:8">
      <c r="H91" s="3" t="s">
        <v>144</v>
      </c>
    </row>
    <row r="92" spans="8:8">
      <c r="H92" s="3" t="s">
        <v>145</v>
      </c>
    </row>
    <row r="93" spans="8:8">
      <c r="H93" s="3" t="s">
        <v>146</v>
      </c>
    </row>
    <row r="94" spans="8:8">
      <c r="H94" s="3" t="s">
        <v>147</v>
      </c>
    </row>
    <row r="95" spans="8:8">
      <c r="H95" s="3" t="s">
        <v>148</v>
      </c>
    </row>
    <row r="96" spans="8:8">
      <c r="H96" s="3" t="s">
        <v>149</v>
      </c>
    </row>
    <row r="97" spans="8:8">
      <c r="H97" s="3" t="s">
        <v>150</v>
      </c>
    </row>
    <row r="98" spans="8:8">
      <c r="H98" s="3" t="s">
        <v>151</v>
      </c>
    </row>
    <row r="99" spans="8:8">
      <c r="H99" s="3" t="s">
        <v>152</v>
      </c>
    </row>
    <row r="100" spans="8:8">
      <c r="H100" s="3" t="s">
        <v>153</v>
      </c>
    </row>
    <row r="101" spans="8:8">
      <c r="H101" s="3" t="s">
        <v>154</v>
      </c>
    </row>
    <row r="102" spans="8:8">
      <c r="H102" s="3" t="s">
        <v>155</v>
      </c>
    </row>
    <row r="103" spans="8:8">
      <c r="H103" s="3" t="s">
        <v>156</v>
      </c>
    </row>
    <row r="104" spans="8:8">
      <c r="H104" s="3" t="s">
        <v>157</v>
      </c>
    </row>
    <row r="105" spans="8:8">
      <c r="H105" s="3" t="s">
        <v>158</v>
      </c>
    </row>
    <row r="106" spans="8:8">
      <c r="H106" s="3" t="s">
        <v>159</v>
      </c>
    </row>
    <row r="107" spans="8:8">
      <c r="H107" s="3" t="s">
        <v>160</v>
      </c>
    </row>
    <row r="108" spans="8:8">
      <c r="H108" s="3" t="s">
        <v>161</v>
      </c>
    </row>
    <row r="109" spans="8:8">
      <c r="H109" s="3" t="s">
        <v>162</v>
      </c>
    </row>
    <row r="110" spans="8:8">
      <c r="H110" s="3" t="s">
        <v>163</v>
      </c>
    </row>
    <row r="111" spans="8:8">
      <c r="H111" s="3" t="s">
        <v>164</v>
      </c>
    </row>
    <row r="112" spans="8:8">
      <c r="H112" s="3" t="s">
        <v>165</v>
      </c>
    </row>
    <row r="113" spans="8:8">
      <c r="H113" s="3" t="s">
        <v>166</v>
      </c>
    </row>
    <row r="114" spans="8:8">
      <c r="H114" s="3" t="s">
        <v>167</v>
      </c>
    </row>
    <row r="115" spans="8:8">
      <c r="H115" s="3" t="s">
        <v>168</v>
      </c>
    </row>
    <row r="116" spans="8:8">
      <c r="H116" s="3" t="s">
        <v>169</v>
      </c>
    </row>
    <row r="117" spans="8:8">
      <c r="H117" s="3" t="s">
        <v>170</v>
      </c>
    </row>
    <row r="118" spans="8:8">
      <c r="H118" s="3" t="s">
        <v>171</v>
      </c>
    </row>
    <row r="119" spans="8:8">
      <c r="H119" s="3" t="s">
        <v>172</v>
      </c>
    </row>
    <row r="120" spans="8:8">
      <c r="H120" s="3" t="s">
        <v>173</v>
      </c>
    </row>
    <row r="121" spans="8:8">
      <c r="H121" s="3" t="s">
        <v>174</v>
      </c>
    </row>
    <row r="122" spans="8:8">
      <c r="H122" s="3" t="s">
        <v>175</v>
      </c>
    </row>
    <row r="123" spans="8:8">
      <c r="H123" s="3" t="s">
        <v>176</v>
      </c>
    </row>
    <row r="124" spans="8:8">
      <c r="H124" s="3" t="s">
        <v>177</v>
      </c>
    </row>
    <row r="125" spans="8:8">
      <c r="H125" s="3" t="s">
        <v>178</v>
      </c>
    </row>
    <row r="126" spans="8:8">
      <c r="H126" s="3" t="s">
        <v>179</v>
      </c>
    </row>
    <row r="127" spans="8:8">
      <c r="H127" s="3" t="s">
        <v>180</v>
      </c>
    </row>
    <row r="128" spans="8:8">
      <c r="H128" s="3" t="s">
        <v>181</v>
      </c>
    </row>
    <row r="129" spans="8:8">
      <c r="H129" s="3" t="s">
        <v>182</v>
      </c>
    </row>
    <row r="130" spans="8:8">
      <c r="H130" s="3" t="s">
        <v>183</v>
      </c>
    </row>
    <row r="131" spans="8:8">
      <c r="H131" s="3" t="s">
        <v>184</v>
      </c>
    </row>
    <row r="132" spans="8:8">
      <c r="H132" s="3" t="s">
        <v>185</v>
      </c>
    </row>
    <row r="133" spans="8:8">
      <c r="H133" s="3" t="s">
        <v>186</v>
      </c>
    </row>
    <row r="134" spans="8:8">
      <c r="H134" s="3" t="s">
        <v>45</v>
      </c>
    </row>
    <row r="135" spans="8:8">
      <c r="H135" s="3" t="s">
        <v>187</v>
      </c>
    </row>
    <row r="136" spans="8:8">
      <c r="H136" s="3" t="s">
        <v>188</v>
      </c>
    </row>
    <row r="137" spans="8:8">
      <c r="H137" s="3" t="s">
        <v>189</v>
      </c>
    </row>
    <row r="138" spans="8:8">
      <c r="H138" s="3" t="s">
        <v>190</v>
      </c>
    </row>
    <row r="139" spans="8:8">
      <c r="H139" s="3" t="s">
        <v>191</v>
      </c>
    </row>
    <row r="140" spans="8:8">
      <c r="H140" s="3" t="s">
        <v>192</v>
      </c>
    </row>
    <row r="141" spans="8:8">
      <c r="H141" s="3" t="s">
        <v>193</v>
      </c>
    </row>
    <row r="142" spans="8:8">
      <c r="H142" s="3" t="s">
        <v>194</v>
      </c>
    </row>
    <row r="143" spans="8:8">
      <c r="H143" s="3" t="s">
        <v>195</v>
      </c>
    </row>
    <row r="144" spans="8:8">
      <c r="H144" s="3" t="s">
        <v>196</v>
      </c>
    </row>
    <row r="145" spans="8:8">
      <c r="H145" s="3" t="s">
        <v>197</v>
      </c>
    </row>
    <row r="146" spans="8:8">
      <c r="H146" s="3" t="s">
        <v>198</v>
      </c>
    </row>
    <row r="147" spans="8:8">
      <c r="H147" s="3" t="s">
        <v>199</v>
      </c>
    </row>
    <row r="148" spans="8:8">
      <c r="H148" s="3" t="s">
        <v>200</v>
      </c>
    </row>
    <row r="149" spans="8:8">
      <c r="H149" s="3" t="s">
        <v>201</v>
      </c>
    </row>
    <row r="150" spans="8:8">
      <c r="H150" s="3" t="s">
        <v>202</v>
      </c>
    </row>
    <row r="151" spans="8:8">
      <c r="H151" s="3" t="s">
        <v>203</v>
      </c>
    </row>
    <row r="152" spans="8:8">
      <c r="H152" s="3" t="s">
        <v>204</v>
      </c>
    </row>
    <row r="153" spans="8:8">
      <c r="H153" s="3" t="s">
        <v>205</v>
      </c>
    </row>
    <row r="154" spans="8:8">
      <c r="H154" s="3" t="s">
        <v>206</v>
      </c>
    </row>
    <row r="155" spans="8:8">
      <c r="H155" s="3" t="s">
        <v>207</v>
      </c>
    </row>
    <row r="156" spans="8:8">
      <c r="H156" s="3" t="s">
        <v>208</v>
      </c>
    </row>
    <row r="157" spans="8:8">
      <c r="H157" s="3" t="s">
        <v>209</v>
      </c>
    </row>
    <row r="158" spans="8:8">
      <c r="H158" s="3" t="s">
        <v>210</v>
      </c>
    </row>
    <row r="159" spans="8:8">
      <c r="H159" s="3" t="s">
        <v>211</v>
      </c>
    </row>
    <row r="160" spans="8:8">
      <c r="H160" s="3" t="s">
        <v>212</v>
      </c>
    </row>
    <row r="161" spans="8:8">
      <c r="H161" s="3" t="s">
        <v>213</v>
      </c>
    </row>
    <row r="162" spans="8:8">
      <c r="H162" s="3" t="s">
        <v>214</v>
      </c>
    </row>
    <row r="163" spans="8:8">
      <c r="H163" s="3" t="s">
        <v>215</v>
      </c>
    </row>
    <row r="164" spans="8:8">
      <c r="H164" s="3" t="s">
        <v>216</v>
      </c>
    </row>
    <row r="165" spans="8:8">
      <c r="H165" s="3" t="s">
        <v>217</v>
      </c>
    </row>
    <row r="166" spans="8:8">
      <c r="H166" s="3" t="s">
        <v>218</v>
      </c>
    </row>
    <row r="167" spans="8:8">
      <c r="H167" s="3" t="s">
        <v>219</v>
      </c>
    </row>
    <row r="168" spans="8:8">
      <c r="H168" s="3" t="s">
        <v>220</v>
      </c>
    </row>
    <row r="169" spans="8:8">
      <c r="H169" s="3" t="s">
        <v>221</v>
      </c>
    </row>
    <row r="170" spans="8:8">
      <c r="H170" s="3" t="s">
        <v>222</v>
      </c>
    </row>
    <row r="171" spans="8:8">
      <c r="H171" s="3" t="s">
        <v>223</v>
      </c>
    </row>
    <row r="172" spans="8:8">
      <c r="H172" s="3" t="s">
        <v>224</v>
      </c>
    </row>
    <row r="173" spans="8:8">
      <c r="H173" s="3" t="s">
        <v>225</v>
      </c>
    </row>
    <row r="174" spans="8:8">
      <c r="H174" s="3" t="s">
        <v>226</v>
      </c>
    </row>
    <row r="175" spans="8:8">
      <c r="H175" s="3" t="s">
        <v>227</v>
      </c>
    </row>
    <row r="176" spans="8:8">
      <c r="H176" s="3" t="s">
        <v>228</v>
      </c>
    </row>
    <row r="177" spans="8:8">
      <c r="H177" s="3" t="s">
        <v>229</v>
      </c>
    </row>
    <row r="178" spans="8:8">
      <c r="H178" s="3" t="s">
        <v>230</v>
      </c>
    </row>
    <row r="179" spans="8:8">
      <c r="H179" s="3" t="s">
        <v>231</v>
      </c>
    </row>
    <row r="180" spans="8:8">
      <c r="H180" s="3" t="s">
        <v>232</v>
      </c>
    </row>
    <row r="181" spans="8:8">
      <c r="H181" s="3" t="s">
        <v>233</v>
      </c>
    </row>
    <row r="182" spans="8:8">
      <c r="H182" s="3" t="s">
        <v>234</v>
      </c>
    </row>
    <row r="183" spans="8:8">
      <c r="H183" s="3" t="s">
        <v>235</v>
      </c>
    </row>
    <row r="184" spans="8:8">
      <c r="H184" s="3" t="s">
        <v>236</v>
      </c>
    </row>
    <row r="185" spans="8:8">
      <c r="H185" s="3" t="s">
        <v>237</v>
      </c>
    </row>
    <row r="186" spans="8:8">
      <c r="H186" s="3" t="s">
        <v>238</v>
      </c>
    </row>
    <row r="187" spans="8:8">
      <c r="H187" s="3" t="s">
        <v>239</v>
      </c>
    </row>
    <row r="188" spans="8:8">
      <c r="H188" s="3" t="s">
        <v>240</v>
      </c>
    </row>
    <row r="189" spans="8:8">
      <c r="H189" s="3" t="s">
        <v>241</v>
      </c>
    </row>
    <row r="190" spans="8:8">
      <c r="H190" s="3" t="s">
        <v>242</v>
      </c>
    </row>
    <row r="191" spans="8:8">
      <c r="H191" s="3" t="s">
        <v>243</v>
      </c>
    </row>
    <row r="192" spans="8:8">
      <c r="H192" s="3" t="s">
        <v>244</v>
      </c>
    </row>
    <row r="193" spans="8:8">
      <c r="H193" s="3" t="s">
        <v>245</v>
      </c>
    </row>
    <row r="194" spans="8:8">
      <c r="H194" s="3" t="s">
        <v>246</v>
      </c>
    </row>
  </sheetData>
  <mergeCells count="15">
    <mergeCell ref="B5:C5"/>
    <mergeCell ref="B29:C29"/>
    <mergeCell ref="B30:C31"/>
    <mergeCell ref="B56:C57"/>
    <mergeCell ref="D23:D24"/>
    <mergeCell ref="B16:C16"/>
    <mergeCell ref="B27:C27"/>
    <mergeCell ref="B51:C51"/>
    <mergeCell ref="B26:C26"/>
    <mergeCell ref="B19:C19"/>
    <mergeCell ref="B23:C24"/>
    <mergeCell ref="B25:C25"/>
    <mergeCell ref="D30:D31"/>
    <mergeCell ref="B48:C48"/>
    <mergeCell ref="D28:D29"/>
  </mergeCells>
  <dataValidations count="8">
    <dataValidation type="list" allowBlank="1" showInputMessage="1" showErrorMessage="1" sqref="D65551" xr:uid="{00000000-0002-0000-0000-000000000000}">
      <formula1>$P$15:$P$26</formula1>
    </dataValidation>
    <dataValidation type="list" allowBlank="1" showInputMessage="1" showErrorMessage="1" sqref="IV65549" xr:uid="{00000000-0002-0000-0000-000001000000}">
      <formula1>$K$15:$K$19</formula1>
    </dataValidation>
    <dataValidation type="list" allowBlank="1" showInputMessage="1" showErrorMessage="1" sqref="D65550" xr:uid="{00000000-0002-0000-0000-000002000000}">
      <formula1>$O$15:$O$26</formula1>
    </dataValidation>
    <dataValidation type="list" allowBlank="1" showInputMessage="1" showErrorMessage="1" sqref="IV65542 D65542" xr:uid="{00000000-0002-0000-0000-000003000000}">
      <formula1>$I$15:$I$17</formula1>
    </dataValidation>
    <dataValidation type="list" allowBlank="1" showInputMessage="1" showErrorMessage="1" sqref="IV65543:IV65547 D65543:D65547" xr:uid="{00000000-0002-0000-0000-000004000000}">
      <formula1>$H$15:$H$194</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67" r:id="rId1" xr:uid="{00000000-0004-0000-0000-000001000000}"/>
    <hyperlink ref="D71" r:id="rId2" xr:uid="{00000000-0004-0000-0000-000007000000}"/>
    <hyperlink ref="D59" r:id="rId3" display="uliseslovera@hotmail.com" xr:uid="{D449C8EC-8C42-416C-BC22-F93D424FE009}"/>
  </hyperlinks>
  <pageMargins left="0.70866141732283472" right="0.70866141732283472" top="0.74803149606299213" bottom="0.74803149606299213" header="0.31496062992125984" footer="0.31496062992125984"/>
  <pageSetup paperSize="5" scale="75" orientation="portrait" r:id="rId4"/>
  <rowBreaks count="1" manualBreakCount="1">
    <brk id="38" max="16383" man="1"/>
  </rowBreaks>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5C74B-C519-4A94-8D40-2C08F6BF2639}">
  <sheetPr>
    <tabColor rgb="FF92D050"/>
  </sheetPr>
  <dimension ref="B1:AQ83"/>
  <sheetViews>
    <sheetView view="pageBreakPreview" topLeftCell="V22" zoomScaleNormal="90" zoomScaleSheetLayoutView="100" zoomScalePageLayoutView="90" workbookViewId="0">
      <selection activeCell="Y42" sqref="Y42"/>
    </sheetView>
  </sheetViews>
  <sheetFormatPr defaultColWidth="8.7109375" defaultRowHeight="15"/>
  <cols>
    <col min="1" max="1" width="1.42578125" style="1" customWidth="1"/>
    <col min="2" max="2" width="1.42578125" style="9" customWidth="1"/>
    <col min="3" max="3" width="10.28515625" style="9" customWidth="1"/>
    <col min="4" max="4" width="21" style="9" customWidth="1"/>
    <col min="5" max="5" width="36.42578125" style="1" customWidth="1"/>
    <col min="6" max="6" width="22.7109375" style="1" customWidth="1"/>
    <col min="7" max="7" width="14.7109375" style="1" customWidth="1"/>
    <col min="8" max="8" width="1.7109375" style="1" customWidth="1"/>
    <col min="9" max="9" width="4.140625" style="1" customWidth="1"/>
    <col min="10" max="10" width="6.140625" style="1" customWidth="1"/>
    <col min="11" max="12" width="18.140625" style="1" customWidth="1"/>
    <col min="13" max="13" width="38.7109375" style="1" customWidth="1"/>
    <col min="14" max="14" width="18.42578125" style="1" customWidth="1"/>
    <col min="15" max="19" width="14.28515625" style="1" customWidth="1"/>
    <col min="20" max="20" width="5" style="1" customWidth="1"/>
    <col min="21" max="21" width="10.28515625" style="1" customWidth="1"/>
    <col min="22" max="23" width="8.7109375" style="1"/>
    <col min="24" max="24" width="23" style="1" customWidth="1"/>
    <col min="25" max="25" width="43" style="1" customWidth="1"/>
    <col min="26" max="26" width="29.28515625" style="1" customWidth="1"/>
    <col min="27" max="27" width="15.42578125" style="1" customWidth="1"/>
    <col min="28" max="28" width="10.7109375" style="1" customWidth="1"/>
    <col min="29" max="29" width="5.7109375" style="1" customWidth="1"/>
    <col min="30" max="30" width="4.7109375" style="1" customWidth="1"/>
    <col min="31" max="31" width="24.7109375" style="1" customWidth="1"/>
    <col min="32" max="32" width="22.42578125" style="1" customWidth="1"/>
    <col min="33" max="33" width="30.42578125" style="1" customWidth="1"/>
    <col min="34" max="34" width="13.42578125" style="1" customWidth="1"/>
    <col min="35" max="35" width="2.7109375" style="1" customWidth="1"/>
    <col min="36" max="36" width="10.7109375" style="1" customWidth="1"/>
    <col min="37" max="37" width="4.7109375" style="1" customWidth="1"/>
    <col min="38" max="38" width="5" style="1" customWidth="1"/>
    <col min="39" max="39" width="23.28515625" style="1" customWidth="1"/>
    <col min="40" max="40" width="21" style="1" customWidth="1"/>
    <col min="41" max="41" width="32.140625" style="1" customWidth="1"/>
    <col min="42" max="42" width="14.140625" style="1" customWidth="1"/>
    <col min="43" max="43" width="2.7109375" style="1" customWidth="1"/>
    <col min="44" max="16384" width="8.7109375" style="1"/>
  </cols>
  <sheetData>
    <row r="1" spans="2:43" ht="15.75" thickBot="1"/>
    <row r="2" spans="2:43" ht="15.75" thickBot="1">
      <c r="B2" s="22"/>
      <c r="C2" s="23"/>
      <c r="D2" s="23"/>
      <c r="E2" s="275"/>
      <c r="F2" s="275"/>
      <c r="G2" s="275"/>
      <c r="H2" s="276"/>
      <c r="J2" s="22"/>
      <c r="K2" s="23"/>
      <c r="L2" s="23"/>
      <c r="M2" s="275"/>
      <c r="N2" s="275"/>
      <c r="O2" s="275"/>
      <c r="P2" s="275"/>
      <c r="Q2" s="275"/>
      <c r="R2" s="275"/>
      <c r="S2" s="275"/>
      <c r="T2" s="276"/>
      <c r="V2" s="629" t="s">
        <v>247</v>
      </c>
      <c r="W2" s="630" t="s">
        <v>247</v>
      </c>
      <c r="X2" s="630" t="s">
        <v>247</v>
      </c>
      <c r="Y2" s="630" t="s">
        <v>247</v>
      </c>
      <c r="Z2" s="630" t="s">
        <v>247</v>
      </c>
      <c r="AA2" s="631" t="s">
        <v>247</v>
      </c>
      <c r="AC2" s="22"/>
      <c r="AD2" s="23"/>
      <c r="AE2" s="23"/>
      <c r="AF2" s="275"/>
      <c r="AG2" s="275"/>
      <c r="AH2" s="275"/>
      <c r="AI2" s="276"/>
      <c r="AK2" s="22"/>
      <c r="AL2" s="23"/>
      <c r="AM2" s="23"/>
      <c r="AN2" s="275"/>
      <c r="AO2" s="275"/>
      <c r="AP2" s="275"/>
      <c r="AQ2" s="276"/>
    </row>
    <row r="3" spans="2:43" ht="20.65" customHeight="1" thickBot="1">
      <c r="B3" s="24"/>
      <c r="C3" s="766" t="s">
        <v>249</v>
      </c>
      <c r="D3" s="767"/>
      <c r="E3" s="767"/>
      <c r="F3" s="767"/>
      <c r="G3" s="768"/>
      <c r="H3" s="25"/>
      <c r="J3" s="24"/>
      <c r="K3" s="766" t="s">
        <v>250</v>
      </c>
      <c r="L3" s="767"/>
      <c r="M3" s="767"/>
      <c r="N3" s="767"/>
      <c r="O3" s="768"/>
      <c r="P3" s="27"/>
      <c r="Q3" s="27"/>
      <c r="R3" s="27"/>
      <c r="S3" s="27"/>
      <c r="T3" s="25"/>
      <c r="V3" s="632" t="s">
        <v>247</v>
      </c>
      <c r="W3" s="769" t="s">
        <v>251</v>
      </c>
      <c r="X3" s="770"/>
      <c r="Y3" s="770"/>
      <c r="Z3" s="770"/>
      <c r="AA3" s="771"/>
      <c r="AC3" s="24"/>
      <c r="AD3" s="766" t="s">
        <v>252</v>
      </c>
      <c r="AE3" s="767"/>
      <c r="AF3" s="767"/>
      <c r="AG3" s="767"/>
      <c r="AH3" s="768"/>
      <c r="AI3" s="25"/>
      <c r="AK3" s="24"/>
      <c r="AL3" s="766" t="s">
        <v>253</v>
      </c>
      <c r="AM3" s="767"/>
      <c r="AN3" s="767"/>
      <c r="AO3" s="767"/>
      <c r="AP3" s="768"/>
      <c r="AQ3" s="25"/>
    </row>
    <row r="4" spans="2:43" ht="14.65" customHeight="1">
      <c r="B4" s="772"/>
      <c r="C4" s="773"/>
      <c r="D4" s="773"/>
      <c r="E4" s="773"/>
      <c r="F4" s="773"/>
      <c r="G4" s="27"/>
      <c r="H4" s="25"/>
      <c r="J4" s="774"/>
      <c r="K4" s="773"/>
      <c r="L4" s="773"/>
      <c r="M4" s="773"/>
      <c r="N4" s="773"/>
      <c r="O4" s="27"/>
      <c r="P4" s="27"/>
      <c r="Q4" s="27"/>
      <c r="R4" s="27"/>
      <c r="S4" s="27"/>
      <c r="T4" s="25"/>
      <c r="V4" s="775" t="s">
        <v>247</v>
      </c>
      <c r="W4" s="776"/>
      <c r="X4" s="776"/>
      <c r="Y4" s="776"/>
      <c r="Z4" s="776"/>
      <c r="AA4" s="633" t="s">
        <v>247</v>
      </c>
      <c r="AC4" s="774"/>
      <c r="AD4" s="773"/>
      <c r="AE4" s="773"/>
      <c r="AF4" s="773"/>
      <c r="AG4" s="773"/>
      <c r="AH4" s="27"/>
      <c r="AI4" s="25"/>
      <c r="AK4" s="774"/>
      <c r="AL4" s="773"/>
      <c r="AM4" s="773"/>
      <c r="AN4" s="773"/>
      <c r="AO4" s="773"/>
      <c r="AP4" s="27"/>
      <c r="AQ4" s="25"/>
    </row>
    <row r="5" spans="2:43">
      <c r="B5" s="26"/>
      <c r="C5" s="777"/>
      <c r="D5" s="777"/>
      <c r="E5" s="777"/>
      <c r="F5" s="777"/>
      <c r="G5" s="27"/>
      <c r="H5" s="25"/>
      <c r="J5" s="26"/>
      <c r="K5" s="777"/>
      <c r="L5" s="777"/>
      <c r="M5" s="777"/>
      <c r="N5" s="777"/>
      <c r="O5" s="27"/>
      <c r="P5" s="27"/>
      <c r="Q5" s="27"/>
      <c r="R5" s="27"/>
      <c r="S5" s="27"/>
      <c r="T5" s="25"/>
      <c r="V5" s="634" t="s">
        <v>247</v>
      </c>
      <c r="W5" s="778" t="s">
        <v>247</v>
      </c>
      <c r="X5" s="778"/>
      <c r="Y5" s="778"/>
      <c r="Z5" s="778"/>
      <c r="AA5" s="633" t="s">
        <v>247</v>
      </c>
      <c r="AC5" s="26"/>
      <c r="AD5" s="777"/>
      <c r="AE5" s="777"/>
      <c r="AF5" s="777"/>
      <c r="AG5" s="777"/>
      <c r="AH5" s="27"/>
      <c r="AI5" s="25"/>
      <c r="AK5" s="26"/>
      <c r="AL5" s="777"/>
      <c r="AM5" s="777"/>
      <c r="AN5" s="777"/>
      <c r="AO5" s="777"/>
      <c r="AP5" s="27"/>
      <c r="AQ5" s="25"/>
    </row>
    <row r="6" spans="2:43">
      <c r="B6" s="26"/>
      <c r="C6" s="16"/>
      <c r="D6" s="19"/>
      <c r="E6" s="17"/>
      <c r="F6" s="27"/>
      <c r="G6" s="27"/>
      <c r="H6" s="25"/>
      <c r="J6" s="26"/>
      <c r="K6" s="16"/>
      <c r="L6" s="19"/>
      <c r="M6" s="17"/>
      <c r="N6" s="27"/>
      <c r="O6" s="27"/>
      <c r="P6" s="27"/>
      <c r="Q6" s="27"/>
      <c r="R6" s="27"/>
      <c r="S6" s="27"/>
      <c r="T6" s="25"/>
      <c r="V6" s="634" t="s">
        <v>247</v>
      </c>
      <c r="W6" s="595" t="s">
        <v>247</v>
      </c>
      <c r="X6" s="596" t="s">
        <v>247</v>
      </c>
      <c r="Y6" s="595" t="s">
        <v>247</v>
      </c>
      <c r="Z6" s="596" t="s">
        <v>247</v>
      </c>
      <c r="AA6" s="633" t="s">
        <v>247</v>
      </c>
      <c r="AC6" s="26"/>
      <c r="AD6" s="16"/>
      <c r="AE6" s="19"/>
      <c r="AF6" s="17"/>
      <c r="AG6" s="27"/>
      <c r="AH6" s="27"/>
      <c r="AI6" s="25"/>
      <c r="AK6" s="26"/>
      <c r="AL6" s="16"/>
      <c r="AM6" s="19"/>
      <c r="AN6" s="17"/>
      <c r="AO6" s="27"/>
      <c r="AP6" s="27"/>
      <c r="AQ6" s="25"/>
    </row>
    <row r="7" spans="2:43" ht="31.5" customHeight="1" thickBot="1">
      <c r="B7" s="26"/>
      <c r="C7" s="779" t="s">
        <v>254</v>
      </c>
      <c r="D7" s="779"/>
      <c r="E7" s="18"/>
      <c r="F7" s="27"/>
      <c r="G7" s="27"/>
      <c r="H7" s="25"/>
      <c r="J7" s="26"/>
      <c r="K7" s="779" t="s">
        <v>254</v>
      </c>
      <c r="L7" s="779"/>
      <c r="M7" s="18"/>
      <c r="N7" s="27"/>
      <c r="O7" s="27"/>
      <c r="P7" s="27"/>
      <c r="Q7" s="27"/>
      <c r="R7" s="27"/>
      <c r="S7" s="27"/>
      <c r="T7" s="25"/>
      <c r="V7" s="634" t="s">
        <v>247</v>
      </c>
      <c r="W7" s="780" t="s">
        <v>254</v>
      </c>
      <c r="X7" s="780"/>
      <c r="Y7" s="597" t="s">
        <v>247</v>
      </c>
      <c r="Z7" s="596" t="s">
        <v>247</v>
      </c>
      <c r="AA7" s="633" t="s">
        <v>247</v>
      </c>
      <c r="AC7" s="26"/>
      <c r="AD7" s="779" t="s">
        <v>254</v>
      </c>
      <c r="AE7" s="779"/>
      <c r="AF7" s="18"/>
      <c r="AG7" s="27"/>
      <c r="AH7" s="27"/>
      <c r="AI7" s="25"/>
      <c r="AK7" s="26"/>
      <c r="AL7" s="779" t="s">
        <v>254</v>
      </c>
      <c r="AM7" s="779"/>
      <c r="AN7" s="18"/>
      <c r="AO7" s="27"/>
      <c r="AP7" s="27"/>
      <c r="AQ7" s="25"/>
    </row>
    <row r="8" spans="2:43" ht="27.75" customHeight="1" thickBot="1">
      <c r="B8" s="26"/>
      <c r="C8" s="781" t="s">
        <v>255</v>
      </c>
      <c r="D8" s="781"/>
      <c r="E8" s="781"/>
      <c r="F8" s="781"/>
      <c r="G8" s="27"/>
      <c r="H8" s="25"/>
      <c r="I8" s="181"/>
      <c r="J8" s="26"/>
      <c r="K8" s="781" t="s">
        <v>255</v>
      </c>
      <c r="L8" s="781"/>
      <c r="M8" s="781"/>
      <c r="N8" s="781"/>
      <c r="O8" s="27"/>
      <c r="P8" s="27"/>
      <c r="Q8" s="27"/>
      <c r="R8" s="27"/>
      <c r="S8" s="27"/>
      <c r="T8" s="25"/>
      <c r="U8" s="260"/>
      <c r="V8" s="634" t="s">
        <v>247</v>
      </c>
      <c r="W8" s="782" t="s">
        <v>255</v>
      </c>
      <c r="X8" s="782"/>
      <c r="Y8" s="782"/>
      <c r="Z8" s="782"/>
      <c r="AA8" s="633" t="s">
        <v>247</v>
      </c>
      <c r="AB8" s="12"/>
      <c r="AC8" s="19"/>
      <c r="AD8" s="781" t="s">
        <v>255</v>
      </c>
      <c r="AE8" s="781"/>
      <c r="AF8" s="781"/>
      <c r="AG8" s="781"/>
      <c r="AH8" s="27"/>
      <c r="AI8" s="25"/>
      <c r="AJ8" s="183"/>
      <c r="AK8" s="26"/>
      <c r="AL8" s="781" t="s">
        <v>255</v>
      </c>
      <c r="AM8" s="781"/>
      <c r="AN8" s="781"/>
      <c r="AO8" s="781"/>
      <c r="AP8" s="27"/>
      <c r="AQ8" s="25"/>
    </row>
    <row r="9" spans="2:43" ht="74.25" customHeight="1" thickBot="1">
      <c r="B9" s="26"/>
      <c r="C9" s="783" t="s">
        <v>256</v>
      </c>
      <c r="D9" s="783"/>
      <c r="E9" s="784">
        <v>155161</v>
      </c>
      <c r="F9" s="785"/>
      <c r="G9" s="27"/>
      <c r="H9" s="25"/>
      <c r="J9" s="26"/>
      <c r="K9" s="783" t="s">
        <v>257</v>
      </c>
      <c r="L9" s="783"/>
      <c r="M9" s="784">
        <v>279405</v>
      </c>
      <c r="N9" s="785"/>
      <c r="O9" s="27"/>
      <c r="P9" s="27"/>
      <c r="Q9" s="27"/>
      <c r="R9" s="27"/>
      <c r="S9" s="27"/>
      <c r="T9" s="25"/>
      <c r="V9" s="634" t="s">
        <v>247</v>
      </c>
      <c r="W9" s="765" t="s">
        <v>258</v>
      </c>
      <c r="X9" s="765"/>
      <c r="Y9" s="786" t="s">
        <v>259</v>
      </c>
      <c r="Z9" s="787"/>
      <c r="AA9" s="633" t="s">
        <v>247</v>
      </c>
      <c r="AC9" s="26"/>
      <c r="AD9" s="783" t="s">
        <v>260</v>
      </c>
      <c r="AE9" s="783"/>
      <c r="AF9" s="788"/>
      <c r="AG9" s="789"/>
      <c r="AH9" s="27"/>
      <c r="AI9" s="25"/>
      <c r="AK9" s="26"/>
      <c r="AL9" s="783" t="s">
        <v>260</v>
      </c>
      <c r="AM9" s="783"/>
      <c r="AN9" s="788"/>
      <c r="AO9" s="789"/>
      <c r="AP9" s="27"/>
      <c r="AQ9" s="25"/>
    </row>
    <row r="10" spans="2:43" ht="100.5" customHeight="1" thickBot="1">
      <c r="B10" s="26"/>
      <c r="C10" s="779" t="s">
        <v>261</v>
      </c>
      <c r="D10" s="779"/>
      <c r="E10" s="796" t="s">
        <v>262</v>
      </c>
      <c r="F10" s="797"/>
      <c r="G10" s="27"/>
      <c r="H10" s="25"/>
      <c r="J10" s="26"/>
      <c r="K10" s="779" t="s">
        <v>261</v>
      </c>
      <c r="L10" s="779"/>
      <c r="M10" s="798" t="s">
        <v>263</v>
      </c>
      <c r="N10" s="799"/>
      <c r="O10" s="27"/>
      <c r="P10" s="27"/>
      <c r="Q10" s="27"/>
      <c r="R10" s="27"/>
      <c r="S10" s="27"/>
      <c r="T10" s="25"/>
      <c r="V10" s="634" t="s">
        <v>247</v>
      </c>
      <c r="W10" s="780" t="s">
        <v>261</v>
      </c>
      <c r="X10" s="780"/>
      <c r="Y10" s="800" t="s">
        <v>264</v>
      </c>
      <c r="Z10" s="801"/>
      <c r="AA10" s="633" t="s">
        <v>247</v>
      </c>
      <c r="AC10" s="26"/>
      <c r="AD10" s="779" t="s">
        <v>261</v>
      </c>
      <c r="AE10" s="779"/>
      <c r="AF10" s="790"/>
      <c r="AG10" s="791"/>
      <c r="AH10" s="27"/>
      <c r="AI10" s="25"/>
      <c r="AK10" s="26"/>
      <c r="AL10" s="779" t="s">
        <v>261</v>
      </c>
      <c r="AM10" s="779"/>
      <c r="AN10" s="790"/>
      <c r="AO10" s="791"/>
      <c r="AP10" s="27"/>
      <c r="AQ10" s="25"/>
    </row>
    <row r="11" spans="2:43">
      <c r="B11" s="26"/>
      <c r="C11" s="19"/>
      <c r="D11" s="19"/>
      <c r="E11" s="27"/>
      <c r="F11" s="27"/>
      <c r="G11" s="27"/>
      <c r="H11" s="25"/>
      <c r="J11" s="26"/>
      <c r="K11" s="19"/>
      <c r="L11" s="19"/>
      <c r="M11" s="27"/>
      <c r="N11" s="27"/>
      <c r="O11" s="27"/>
      <c r="P11" s="27"/>
      <c r="Q11" s="27"/>
      <c r="R11" s="27"/>
      <c r="S11" s="27"/>
      <c r="T11" s="25"/>
      <c r="V11" s="634" t="s">
        <v>247</v>
      </c>
      <c r="W11" s="596" t="s">
        <v>247</v>
      </c>
      <c r="X11" s="596" t="s">
        <v>247</v>
      </c>
      <c r="Y11" s="596"/>
      <c r="Z11" s="596" t="s">
        <v>247</v>
      </c>
      <c r="AA11" s="633" t="s">
        <v>247</v>
      </c>
      <c r="AC11" s="26"/>
      <c r="AD11" s="19"/>
      <c r="AE11" s="19"/>
      <c r="AF11" s="27"/>
      <c r="AG11" s="27"/>
      <c r="AH11" s="27"/>
      <c r="AI11" s="25"/>
      <c r="AK11" s="26"/>
      <c r="AL11" s="19"/>
      <c r="AM11" s="19"/>
      <c r="AN11" s="27"/>
      <c r="AO11" s="27"/>
      <c r="AP11" s="27"/>
      <c r="AQ11" s="25"/>
    </row>
    <row r="12" spans="2:43" ht="18.75" customHeight="1" thickBot="1">
      <c r="B12" s="26"/>
      <c r="C12" s="779" t="s">
        <v>265</v>
      </c>
      <c r="D12" s="779"/>
      <c r="E12" s="792">
        <v>48097.8</v>
      </c>
      <c r="F12" s="793"/>
      <c r="G12" s="27"/>
      <c r="H12" s="25"/>
      <c r="J12" s="26"/>
      <c r="K12" s="779" t="s">
        <v>265</v>
      </c>
      <c r="L12" s="779"/>
      <c r="M12" s="792">
        <v>61435.81</v>
      </c>
      <c r="N12" s="793"/>
      <c r="O12" s="27"/>
      <c r="P12" s="27"/>
      <c r="Q12" s="27"/>
      <c r="R12" s="27"/>
      <c r="S12" s="27"/>
      <c r="T12" s="25"/>
      <c r="V12" s="634" t="s">
        <v>247</v>
      </c>
      <c r="W12" s="780" t="s">
        <v>265</v>
      </c>
      <c r="X12" s="780"/>
      <c r="Y12" s="794">
        <f>46581.96+4943.87</f>
        <v>51525.83</v>
      </c>
      <c r="Z12" s="795"/>
      <c r="AA12" s="633" t="s">
        <v>247</v>
      </c>
      <c r="AC12" s="26"/>
      <c r="AD12" s="779" t="s">
        <v>265</v>
      </c>
      <c r="AE12" s="779"/>
      <c r="AF12" s="788"/>
      <c r="AG12" s="789"/>
      <c r="AH12" s="27"/>
      <c r="AI12" s="25"/>
      <c r="AK12" s="26"/>
      <c r="AL12" s="779" t="s">
        <v>265</v>
      </c>
      <c r="AM12" s="779"/>
      <c r="AN12" s="788"/>
      <c r="AO12" s="789"/>
      <c r="AP12" s="27"/>
      <c r="AQ12" s="25"/>
    </row>
    <row r="13" spans="2:43" ht="15" customHeight="1">
      <c r="B13" s="26"/>
      <c r="C13" s="802" t="s">
        <v>266</v>
      </c>
      <c r="D13" s="802"/>
      <c r="E13" s="802"/>
      <c r="F13" s="802"/>
      <c r="G13" s="27"/>
      <c r="H13" s="25"/>
      <c r="J13" s="26"/>
      <c r="K13" s="802" t="s">
        <v>266</v>
      </c>
      <c r="L13" s="802"/>
      <c r="M13" s="802"/>
      <c r="N13" s="802"/>
      <c r="O13" s="27"/>
      <c r="P13" s="27"/>
      <c r="Q13" s="27"/>
      <c r="R13" s="27"/>
      <c r="S13" s="27"/>
      <c r="T13" s="25"/>
      <c r="V13" s="634" t="s">
        <v>247</v>
      </c>
      <c r="W13" s="782" t="s">
        <v>266</v>
      </c>
      <c r="X13" s="782"/>
      <c r="Y13" s="782"/>
      <c r="Z13" s="782"/>
      <c r="AA13" s="633" t="s">
        <v>247</v>
      </c>
      <c r="AC13" s="26"/>
      <c r="AD13" s="802" t="s">
        <v>266</v>
      </c>
      <c r="AE13" s="802"/>
      <c r="AF13" s="802"/>
      <c r="AG13" s="802"/>
      <c r="AH13" s="27"/>
      <c r="AI13" s="25"/>
      <c r="AK13" s="26"/>
      <c r="AL13" s="802" t="s">
        <v>266</v>
      </c>
      <c r="AM13" s="802"/>
      <c r="AN13" s="802"/>
      <c r="AO13" s="802"/>
      <c r="AP13" s="27"/>
      <c r="AQ13" s="25"/>
    </row>
    <row r="14" spans="2:43" ht="15" customHeight="1">
      <c r="B14" s="26"/>
      <c r="C14" s="519"/>
      <c r="D14" s="519"/>
      <c r="E14" s="519"/>
      <c r="F14" s="519"/>
      <c r="G14" s="27"/>
      <c r="H14" s="25"/>
      <c r="J14" s="26"/>
      <c r="K14" s="519"/>
      <c r="L14" s="519"/>
      <c r="M14" s="519"/>
      <c r="N14" s="519"/>
      <c r="O14" s="27"/>
      <c r="P14" s="27"/>
      <c r="Q14" s="27"/>
      <c r="R14" s="27"/>
      <c r="S14" s="27"/>
      <c r="T14" s="25"/>
      <c r="V14" s="634" t="s">
        <v>247</v>
      </c>
      <c r="W14" s="635" t="s">
        <v>247</v>
      </c>
      <c r="X14" s="635" t="s">
        <v>247</v>
      </c>
      <c r="Y14" s="635" t="s">
        <v>247</v>
      </c>
      <c r="Z14" s="635" t="s">
        <v>247</v>
      </c>
      <c r="AA14" s="633" t="s">
        <v>247</v>
      </c>
      <c r="AC14" s="26"/>
      <c r="AD14" s="519"/>
      <c r="AE14" s="519"/>
      <c r="AF14" s="519"/>
      <c r="AG14" s="519"/>
      <c r="AH14" s="27"/>
      <c r="AI14" s="25"/>
      <c r="AK14" s="26"/>
      <c r="AL14" s="519"/>
      <c r="AM14" s="519"/>
      <c r="AN14" s="519"/>
      <c r="AO14" s="519"/>
      <c r="AP14" s="27"/>
      <c r="AQ14" s="25"/>
    </row>
    <row r="15" spans="2:43" ht="14.65" customHeight="1" thickBot="1">
      <c r="B15" s="26"/>
      <c r="C15" s="779" t="s">
        <v>267</v>
      </c>
      <c r="D15" s="779"/>
      <c r="E15" s="27"/>
      <c r="F15" s="27"/>
      <c r="G15" s="27"/>
      <c r="H15" s="25"/>
      <c r="J15" s="26"/>
      <c r="K15" s="779" t="s">
        <v>267</v>
      </c>
      <c r="L15" s="779"/>
      <c r="M15" s="27"/>
      <c r="N15" s="27"/>
      <c r="O15" s="27"/>
      <c r="P15" s="27"/>
      <c r="Q15" s="27"/>
      <c r="R15" s="27"/>
      <c r="S15" s="27"/>
      <c r="T15" s="25"/>
      <c r="V15" s="634" t="s">
        <v>247</v>
      </c>
      <c r="W15" s="780" t="s">
        <v>267</v>
      </c>
      <c r="X15" s="780"/>
      <c r="Y15" s="596" t="s">
        <v>247</v>
      </c>
      <c r="Z15" s="596" t="s">
        <v>247</v>
      </c>
      <c r="AA15" s="633" t="s">
        <v>247</v>
      </c>
      <c r="AC15" s="26"/>
      <c r="AD15" s="779" t="s">
        <v>267</v>
      </c>
      <c r="AE15" s="779"/>
      <c r="AF15" s="27"/>
      <c r="AG15" s="27"/>
      <c r="AH15" s="27"/>
      <c r="AI15" s="25"/>
      <c r="AK15" s="26"/>
      <c r="AL15" s="779" t="s">
        <v>267</v>
      </c>
      <c r="AM15" s="779"/>
      <c r="AN15" s="27"/>
      <c r="AO15" s="27"/>
      <c r="AP15" s="27"/>
      <c r="AQ15" s="25"/>
    </row>
    <row r="16" spans="2:43" ht="59.25" customHeight="1" thickBot="1">
      <c r="B16" s="26"/>
      <c r="C16" s="779" t="s">
        <v>268</v>
      </c>
      <c r="D16" s="779"/>
      <c r="E16" s="53" t="s">
        <v>269</v>
      </c>
      <c r="F16" s="54" t="s">
        <v>270</v>
      </c>
      <c r="G16" s="27"/>
      <c r="H16" s="25"/>
      <c r="J16" s="26"/>
      <c r="K16" s="779" t="s">
        <v>268</v>
      </c>
      <c r="L16" s="779"/>
      <c r="M16" s="53" t="s">
        <v>269</v>
      </c>
      <c r="N16" s="54" t="s">
        <v>270</v>
      </c>
      <c r="O16" s="27"/>
      <c r="P16" s="27"/>
      <c r="Q16" s="27"/>
      <c r="R16" s="27"/>
      <c r="S16" s="27"/>
      <c r="T16" s="25"/>
      <c r="V16" s="634" t="s">
        <v>247</v>
      </c>
      <c r="W16" s="780" t="s">
        <v>268</v>
      </c>
      <c r="X16" s="780"/>
      <c r="Y16" s="606" t="s">
        <v>269</v>
      </c>
      <c r="Z16" s="607" t="s">
        <v>270</v>
      </c>
      <c r="AA16" s="633" t="s">
        <v>247</v>
      </c>
      <c r="AC16" s="26"/>
      <c r="AD16" s="779" t="s">
        <v>268</v>
      </c>
      <c r="AE16" s="779"/>
      <c r="AF16" s="53" t="s">
        <v>269</v>
      </c>
      <c r="AG16" s="54" t="s">
        <v>270</v>
      </c>
      <c r="AH16" s="27"/>
      <c r="AI16" s="25"/>
      <c r="AK16" s="26"/>
      <c r="AL16" s="779" t="s">
        <v>268</v>
      </c>
      <c r="AM16" s="779"/>
      <c r="AN16" s="53" t="s">
        <v>269</v>
      </c>
      <c r="AO16" s="54" t="s">
        <v>270</v>
      </c>
      <c r="AP16" s="27"/>
      <c r="AQ16" s="25"/>
    </row>
    <row r="17" spans="2:43" ht="70.5" customHeight="1">
      <c r="B17" s="26"/>
      <c r="C17" s="19"/>
      <c r="D17" s="19"/>
      <c r="E17" s="14" t="s">
        <v>271</v>
      </c>
      <c r="F17" s="514">
        <v>9514.2000000000007</v>
      </c>
      <c r="G17" s="27"/>
      <c r="H17" s="25"/>
      <c r="J17" s="26"/>
      <c r="K17" s="19"/>
      <c r="L17" s="19"/>
      <c r="M17" s="14" t="s">
        <v>271</v>
      </c>
      <c r="N17" s="514">
        <v>26890</v>
      </c>
      <c r="O17" s="27"/>
      <c r="P17" s="27"/>
      <c r="Q17" s="27"/>
      <c r="R17" s="27"/>
      <c r="S17" s="27"/>
      <c r="T17" s="25"/>
      <c r="V17" s="634" t="s">
        <v>247</v>
      </c>
      <c r="W17" s="596" t="s">
        <v>247</v>
      </c>
      <c r="X17" s="596"/>
      <c r="Y17" s="638" t="s">
        <v>272</v>
      </c>
      <c r="Z17" s="639">
        <v>72046.33</v>
      </c>
      <c r="AA17" s="633" t="s">
        <v>247</v>
      </c>
      <c r="AC17" s="26"/>
      <c r="AD17" s="19"/>
      <c r="AE17" s="19"/>
      <c r="AF17" s="14"/>
      <c r="AG17" s="15"/>
      <c r="AH17" s="27"/>
      <c r="AI17" s="25"/>
      <c r="AK17" s="26"/>
      <c r="AL17" s="19"/>
      <c r="AM17" s="19"/>
      <c r="AN17" s="14"/>
      <c r="AO17" s="15"/>
      <c r="AP17" s="27"/>
      <c r="AQ17" s="25"/>
    </row>
    <row r="18" spans="2:43" ht="55.5" customHeight="1">
      <c r="B18" s="26"/>
      <c r="C18" s="19"/>
      <c r="D18" s="19"/>
      <c r="E18" s="10" t="s">
        <v>273</v>
      </c>
      <c r="F18" s="225">
        <v>0</v>
      </c>
      <c r="G18" s="27"/>
      <c r="H18" s="25"/>
      <c r="J18" s="26"/>
      <c r="K18" s="19"/>
      <c r="L18" s="19"/>
      <c r="M18" s="10" t="s">
        <v>273</v>
      </c>
      <c r="N18" s="225">
        <v>235.77</v>
      </c>
      <c r="O18" s="27"/>
      <c r="P18" s="27"/>
      <c r="Q18" s="27"/>
      <c r="R18" s="27"/>
      <c r="S18" s="27"/>
      <c r="T18" s="25"/>
      <c r="V18" s="634" t="s">
        <v>247</v>
      </c>
      <c r="W18" s="596" t="s">
        <v>247</v>
      </c>
      <c r="X18" s="596"/>
      <c r="Y18" s="640" t="s">
        <v>274</v>
      </c>
      <c r="Z18" s="641">
        <v>1230.8599999999999</v>
      </c>
      <c r="AA18" s="633" t="s">
        <v>247</v>
      </c>
      <c r="AC18" s="26"/>
      <c r="AD18" s="19"/>
      <c r="AE18" s="19"/>
      <c r="AF18" s="10"/>
      <c r="AG18" s="11"/>
      <c r="AH18" s="27"/>
      <c r="AI18" s="25"/>
      <c r="AK18" s="26"/>
      <c r="AL18" s="19"/>
      <c r="AM18" s="19"/>
      <c r="AN18" s="10"/>
      <c r="AO18" s="11"/>
      <c r="AP18" s="27"/>
      <c r="AQ18" s="25"/>
    </row>
    <row r="19" spans="2:43" ht="65.25" customHeight="1">
      <c r="B19" s="26"/>
      <c r="C19" s="19"/>
      <c r="D19" s="19"/>
      <c r="E19" s="10" t="s">
        <v>275</v>
      </c>
      <c r="F19" s="225">
        <v>4439.71</v>
      </c>
      <c r="G19" s="27"/>
      <c r="H19" s="25"/>
      <c r="J19" s="26"/>
      <c r="K19" s="19"/>
      <c r="L19" s="19"/>
      <c r="M19" s="10" t="s">
        <v>275</v>
      </c>
      <c r="N19" s="225">
        <v>5528.65</v>
      </c>
      <c r="O19" s="27"/>
      <c r="P19" s="27"/>
      <c r="Q19" s="27"/>
      <c r="R19" s="27"/>
      <c r="S19" s="27"/>
      <c r="T19" s="25"/>
      <c r="V19" s="634" t="s">
        <v>247</v>
      </c>
      <c r="W19" s="596" t="s">
        <v>247</v>
      </c>
      <c r="X19" s="596"/>
      <c r="Y19" s="640" t="s">
        <v>276</v>
      </c>
      <c r="Z19" s="641" t="s">
        <v>248</v>
      </c>
      <c r="AA19" s="633" t="s">
        <v>247</v>
      </c>
      <c r="AC19" s="26"/>
      <c r="AD19" s="19"/>
      <c r="AE19" s="19"/>
      <c r="AF19" s="10"/>
      <c r="AG19" s="11"/>
      <c r="AH19" s="27"/>
      <c r="AI19" s="25"/>
      <c r="AK19" s="26"/>
      <c r="AL19" s="19"/>
      <c r="AM19" s="19"/>
      <c r="AN19" s="10"/>
      <c r="AO19" s="11"/>
      <c r="AP19" s="27"/>
      <c r="AQ19" s="25"/>
    </row>
    <row r="20" spans="2:43" ht="63.75" customHeight="1">
      <c r="B20" s="26"/>
      <c r="C20" s="19"/>
      <c r="D20" s="19"/>
      <c r="E20" s="10" t="s">
        <v>277</v>
      </c>
      <c r="F20" s="225">
        <v>0</v>
      </c>
      <c r="G20" s="27"/>
      <c r="H20" s="25"/>
      <c r="J20" s="26"/>
      <c r="K20" s="19"/>
      <c r="L20" s="19"/>
      <c r="M20" s="10" t="s">
        <v>277</v>
      </c>
      <c r="N20" s="225">
        <v>235.96</v>
      </c>
      <c r="O20" s="27"/>
      <c r="P20" s="27"/>
      <c r="Q20" s="27"/>
      <c r="R20" s="27"/>
      <c r="S20" s="27"/>
      <c r="T20" s="25"/>
      <c r="V20" s="634" t="s">
        <v>247</v>
      </c>
      <c r="W20" s="596" t="s">
        <v>247</v>
      </c>
      <c r="X20" s="596"/>
      <c r="Y20" s="640" t="s">
        <v>278</v>
      </c>
      <c r="Z20" s="641" t="s">
        <v>248</v>
      </c>
      <c r="AA20" s="633" t="s">
        <v>247</v>
      </c>
      <c r="AC20" s="26"/>
      <c r="AD20" s="19"/>
      <c r="AE20" s="19"/>
      <c r="AF20" s="10"/>
      <c r="AG20" s="11"/>
      <c r="AH20" s="27"/>
      <c r="AI20" s="25"/>
      <c r="AK20" s="26"/>
      <c r="AL20" s="19"/>
      <c r="AM20" s="19"/>
      <c r="AN20" s="10"/>
      <c r="AO20" s="11"/>
      <c r="AP20" s="27"/>
      <c r="AQ20" s="25"/>
    </row>
    <row r="21" spans="2:43" ht="46.5" customHeight="1">
      <c r="B21" s="26"/>
      <c r="C21" s="19"/>
      <c r="D21" s="19"/>
      <c r="E21" s="10" t="s">
        <v>279</v>
      </c>
      <c r="F21" s="225">
        <v>0</v>
      </c>
      <c r="G21" s="27"/>
      <c r="H21" s="25"/>
      <c r="J21" s="26"/>
      <c r="K21" s="19"/>
      <c r="L21" s="19"/>
      <c r="M21" s="10" t="s">
        <v>279</v>
      </c>
      <c r="N21" s="225">
        <v>9514.2000000000007</v>
      </c>
      <c r="O21" s="27"/>
      <c r="P21" s="27"/>
      <c r="Q21" s="27"/>
      <c r="R21" s="27"/>
      <c r="S21" s="27"/>
      <c r="T21" s="25"/>
      <c r="V21" s="634" t="s">
        <v>247</v>
      </c>
      <c r="W21" s="596" t="s">
        <v>247</v>
      </c>
      <c r="X21" s="596"/>
      <c r="Y21" s="640" t="s">
        <v>280</v>
      </c>
      <c r="Z21" s="641" t="s">
        <v>248</v>
      </c>
      <c r="AA21" s="633" t="s">
        <v>247</v>
      </c>
      <c r="AC21" s="26"/>
      <c r="AD21" s="19"/>
      <c r="AE21" s="19"/>
      <c r="AF21" s="10"/>
      <c r="AG21" s="11"/>
      <c r="AH21" s="27"/>
      <c r="AI21" s="25"/>
      <c r="AK21" s="26"/>
      <c r="AL21" s="19"/>
      <c r="AM21" s="19"/>
      <c r="AN21" s="10"/>
      <c r="AO21" s="11"/>
      <c r="AP21" s="27"/>
      <c r="AQ21" s="25"/>
    </row>
    <row r="22" spans="2:43" ht="80.25" customHeight="1">
      <c r="B22" s="26"/>
      <c r="C22" s="19"/>
      <c r="D22" s="19"/>
      <c r="E22" s="241" t="s">
        <v>281</v>
      </c>
      <c r="F22" s="225">
        <v>4439.71</v>
      </c>
      <c r="G22" s="27"/>
      <c r="H22" s="25"/>
      <c r="J22" s="26"/>
      <c r="K22" s="19"/>
      <c r="L22" s="19"/>
      <c r="M22" s="241" t="s">
        <v>281</v>
      </c>
      <c r="N22" s="225">
        <v>5940.14</v>
      </c>
      <c r="O22" s="27"/>
      <c r="P22" s="27"/>
      <c r="Q22" s="27"/>
      <c r="R22" s="27"/>
      <c r="S22" s="27"/>
      <c r="T22" s="25"/>
      <c r="V22" s="634" t="s">
        <v>247</v>
      </c>
      <c r="W22" s="596" t="s">
        <v>247</v>
      </c>
      <c r="X22" s="596"/>
      <c r="Y22" s="642" t="s">
        <v>282</v>
      </c>
      <c r="Z22" s="643">
        <v>27660.95</v>
      </c>
      <c r="AA22" s="633" t="s">
        <v>247</v>
      </c>
      <c r="AC22" s="26"/>
      <c r="AD22" s="19"/>
      <c r="AE22" s="19"/>
      <c r="AF22" s="10"/>
      <c r="AG22" s="11"/>
      <c r="AH22" s="27"/>
      <c r="AI22" s="25"/>
      <c r="AK22" s="26"/>
      <c r="AL22" s="19"/>
      <c r="AM22" s="19"/>
      <c r="AN22" s="10"/>
      <c r="AO22" s="11"/>
      <c r="AP22" s="27"/>
      <c r="AQ22" s="25"/>
    </row>
    <row r="23" spans="2:43" ht="75" customHeight="1">
      <c r="B23" s="26"/>
      <c r="C23" s="19"/>
      <c r="D23" s="19"/>
      <c r="E23" s="10" t="s">
        <v>283</v>
      </c>
      <c r="F23" s="225">
        <v>0</v>
      </c>
      <c r="G23" s="27"/>
      <c r="H23" s="25"/>
      <c r="J23" s="26"/>
      <c r="K23" s="19"/>
      <c r="L23" s="19"/>
      <c r="M23" s="10" t="s">
        <v>283</v>
      </c>
      <c r="N23" s="225">
        <v>0</v>
      </c>
      <c r="O23" s="27"/>
      <c r="P23" s="27"/>
      <c r="Q23" s="27"/>
      <c r="R23" s="27"/>
      <c r="S23" s="27"/>
      <c r="T23" s="25"/>
      <c r="V23" s="634" t="s">
        <v>247</v>
      </c>
      <c r="W23" s="596" t="s">
        <v>247</v>
      </c>
      <c r="X23" s="596"/>
      <c r="Y23" s="642" t="s">
        <v>284</v>
      </c>
      <c r="Z23" s="643">
        <v>38803.39</v>
      </c>
      <c r="AA23" s="633" t="s">
        <v>247</v>
      </c>
      <c r="AC23" s="26"/>
      <c r="AD23" s="19"/>
      <c r="AE23" s="19"/>
      <c r="AF23" s="10"/>
      <c r="AG23" s="11"/>
      <c r="AH23" s="27"/>
      <c r="AI23" s="25"/>
      <c r="AK23" s="26"/>
      <c r="AL23" s="19"/>
      <c r="AM23" s="19"/>
      <c r="AN23" s="10"/>
      <c r="AO23" s="11"/>
      <c r="AP23" s="27"/>
      <c r="AQ23" s="25"/>
    </row>
    <row r="24" spans="2:43" ht="60">
      <c r="B24" s="26"/>
      <c r="C24" s="19"/>
      <c r="D24" s="19"/>
      <c r="E24" s="241" t="s">
        <v>285</v>
      </c>
      <c r="F24" s="225">
        <v>0</v>
      </c>
      <c r="G24" s="27"/>
      <c r="H24" s="25"/>
      <c r="J24" s="26"/>
      <c r="K24" s="19"/>
      <c r="L24" s="19"/>
      <c r="M24" s="241" t="s">
        <v>285</v>
      </c>
      <c r="N24" s="225">
        <v>0</v>
      </c>
      <c r="O24" s="27"/>
      <c r="P24" s="27"/>
      <c r="Q24" s="27"/>
      <c r="R24" s="27"/>
      <c r="S24" s="27"/>
      <c r="T24" s="25"/>
      <c r="V24" s="634" t="s">
        <v>247</v>
      </c>
      <c r="W24" s="596" t="s">
        <v>247</v>
      </c>
      <c r="X24" s="596"/>
      <c r="Y24" s="642" t="s">
        <v>286</v>
      </c>
      <c r="Z24" s="643">
        <v>23892.94</v>
      </c>
      <c r="AA24" s="633" t="s">
        <v>247</v>
      </c>
      <c r="AC24" s="26"/>
      <c r="AD24" s="19"/>
      <c r="AE24" s="19"/>
      <c r="AF24" s="10"/>
      <c r="AG24" s="11"/>
      <c r="AH24" s="27"/>
      <c r="AI24" s="25"/>
      <c r="AK24" s="26"/>
      <c r="AL24" s="19"/>
      <c r="AM24" s="19"/>
      <c r="AN24" s="10"/>
      <c r="AO24" s="11"/>
      <c r="AP24" s="27"/>
      <c r="AQ24" s="25"/>
    </row>
    <row r="25" spans="2:43" ht="45">
      <c r="B25" s="26"/>
      <c r="C25" s="19"/>
      <c r="D25" s="19"/>
      <c r="E25" s="10" t="s">
        <v>287</v>
      </c>
      <c r="F25" s="225">
        <v>136767.21</v>
      </c>
      <c r="G25" s="27"/>
      <c r="H25" s="25"/>
      <c r="J25" s="26"/>
      <c r="K25" s="19"/>
      <c r="L25" s="19"/>
      <c r="M25" s="10" t="s">
        <v>287</v>
      </c>
      <c r="N25" s="225">
        <f>174500.37+56560</f>
        <v>231060.37</v>
      </c>
      <c r="O25" s="27"/>
      <c r="P25" s="27"/>
      <c r="Q25" s="27"/>
      <c r="R25" s="27"/>
      <c r="S25" s="27"/>
      <c r="T25" s="25"/>
      <c r="V25" s="634" t="s">
        <v>247</v>
      </c>
      <c r="W25" s="596" t="s">
        <v>247</v>
      </c>
      <c r="X25" s="596"/>
      <c r="Y25" s="640" t="s">
        <v>288</v>
      </c>
      <c r="Z25" s="641">
        <v>5828.27</v>
      </c>
      <c r="AA25" s="633" t="s">
        <v>247</v>
      </c>
      <c r="AC25" s="26"/>
      <c r="AD25" s="19"/>
      <c r="AE25" s="19"/>
      <c r="AF25" s="10"/>
      <c r="AG25" s="11"/>
      <c r="AH25" s="27"/>
      <c r="AI25" s="25"/>
      <c r="AK25" s="26"/>
      <c r="AL25" s="19"/>
      <c r="AM25" s="19"/>
      <c r="AN25" s="10"/>
      <c r="AO25" s="11"/>
      <c r="AP25" s="27"/>
      <c r="AQ25" s="25"/>
    </row>
    <row r="26" spans="2:43" ht="30">
      <c r="B26" s="26"/>
      <c r="C26" s="19"/>
      <c r="D26" s="19"/>
      <c r="E26" s="248"/>
      <c r="F26" s="226"/>
      <c r="G26" s="27"/>
      <c r="H26" s="25"/>
      <c r="J26" s="26"/>
      <c r="K26" s="19"/>
      <c r="L26" s="19"/>
      <c r="M26" s="10"/>
      <c r="N26" s="11"/>
      <c r="O26" s="27"/>
      <c r="P26" s="27"/>
      <c r="Q26" s="27"/>
      <c r="R26" s="27"/>
      <c r="S26" s="27"/>
      <c r="T26" s="25"/>
      <c r="V26" s="634" t="s">
        <v>247</v>
      </c>
      <c r="W26" s="596" t="s">
        <v>247</v>
      </c>
      <c r="X26" s="596"/>
      <c r="Y26" s="642" t="s">
        <v>289</v>
      </c>
      <c r="Z26" s="643">
        <v>29.27</v>
      </c>
      <c r="AA26" s="633" t="s">
        <v>247</v>
      </c>
      <c r="AC26" s="26"/>
      <c r="AD26" s="19"/>
      <c r="AE26" s="19"/>
      <c r="AF26" s="10"/>
      <c r="AG26" s="11"/>
      <c r="AH26" s="27"/>
      <c r="AI26" s="25"/>
      <c r="AK26" s="26"/>
      <c r="AL26" s="19"/>
      <c r="AM26" s="19"/>
      <c r="AN26" s="10"/>
      <c r="AO26" s="11"/>
      <c r="AP26" s="27"/>
      <c r="AQ26" s="25"/>
    </row>
    <row r="27" spans="2:43" ht="30.75" thickBot="1">
      <c r="B27" s="26"/>
      <c r="C27" s="19"/>
      <c r="D27" s="19"/>
      <c r="E27" s="249"/>
      <c r="F27" s="250"/>
      <c r="G27" s="27"/>
      <c r="H27" s="25"/>
      <c r="J27" s="26"/>
      <c r="K27" s="19"/>
      <c r="L27" s="19"/>
      <c r="M27" s="47"/>
      <c r="N27" s="50"/>
      <c r="O27" s="27"/>
      <c r="P27" s="27"/>
      <c r="Q27" s="27"/>
      <c r="R27" s="27"/>
      <c r="S27" s="27"/>
      <c r="T27" s="25"/>
      <c r="V27" s="634" t="s">
        <v>247</v>
      </c>
      <c r="W27" s="596" t="s">
        <v>247</v>
      </c>
      <c r="X27" s="596"/>
      <c r="Y27" s="642" t="s">
        <v>290</v>
      </c>
      <c r="Z27" s="643" t="s">
        <v>248</v>
      </c>
      <c r="AA27" s="633" t="s">
        <v>247</v>
      </c>
      <c r="AC27" s="26"/>
      <c r="AD27" s="19"/>
      <c r="AE27" s="19"/>
      <c r="AF27" s="47"/>
      <c r="AG27" s="50"/>
      <c r="AH27" s="27"/>
      <c r="AI27" s="25"/>
      <c r="AK27" s="26"/>
      <c r="AL27" s="19"/>
      <c r="AM27" s="19"/>
      <c r="AN27" s="47"/>
      <c r="AO27" s="50"/>
      <c r="AP27" s="27"/>
      <c r="AQ27" s="25"/>
    </row>
    <row r="28" spans="2:43" ht="75.75" thickBot="1">
      <c r="B28" s="26"/>
      <c r="C28" s="19"/>
      <c r="D28" s="19"/>
      <c r="E28" s="52" t="s">
        <v>291</v>
      </c>
      <c r="F28" s="227">
        <f>SUM(F17:F26)</f>
        <v>155160.82999999999</v>
      </c>
      <c r="G28" s="27"/>
      <c r="H28" s="25"/>
      <c r="J28" s="26"/>
      <c r="K28" s="19"/>
      <c r="L28" s="19"/>
      <c r="M28" s="52" t="s">
        <v>291</v>
      </c>
      <c r="N28" s="253">
        <f>SUM(N17:N27)</f>
        <v>279405.08999999997</v>
      </c>
      <c r="O28" s="27"/>
      <c r="P28" s="27"/>
      <c r="Q28" s="27"/>
      <c r="R28" s="27"/>
      <c r="S28" s="27"/>
      <c r="T28" s="25"/>
      <c r="V28" s="634" t="s">
        <v>247</v>
      </c>
      <c r="W28" s="596" t="s">
        <v>247</v>
      </c>
      <c r="X28" s="596"/>
      <c r="Y28" s="642" t="s">
        <v>292</v>
      </c>
      <c r="Z28" s="643" t="s">
        <v>248</v>
      </c>
      <c r="AA28" s="633" t="s">
        <v>247</v>
      </c>
      <c r="AC28" s="26"/>
      <c r="AD28" s="19"/>
      <c r="AE28" s="19"/>
      <c r="AF28" s="52" t="s">
        <v>291</v>
      </c>
      <c r="AG28" s="51">
        <f>SUM(AG17:AG27)</f>
        <v>0</v>
      </c>
      <c r="AH28" s="27"/>
      <c r="AI28" s="25"/>
      <c r="AK28" s="26"/>
      <c r="AL28" s="19"/>
      <c r="AM28" s="19"/>
      <c r="AN28" s="52" t="s">
        <v>291</v>
      </c>
      <c r="AO28" s="51">
        <f>SUM(AO17:AO27)</f>
        <v>0</v>
      </c>
      <c r="AP28" s="27"/>
      <c r="AQ28" s="25"/>
    </row>
    <row r="29" spans="2:43" ht="54" customHeight="1">
      <c r="B29" s="26"/>
      <c r="C29" s="19"/>
      <c r="D29" s="19"/>
      <c r="E29" s="27"/>
      <c r="F29" s="27"/>
      <c r="G29" s="27"/>
      <c r="H29" s="25"/>
      <c r="J29" s="26"/>
      <c r="K29" s="19"/>
      <c r="L29" s="19"/>
      <c r="M29" s="27"/>
      <c r="N29" s="27"/>
      <c r="O29" s="27"/>
      <c r="P29" s="27"/>
      <c r="Q29" s="27"/>
      <c r="R29" s="27"/>
      <c r="S29" s="27"/>
      <c r="T29" s="25"/>
      <c r="V29" s="634" t="s">
        <v>247</v>
      </c>
      <c r="W29" s="596" t="s">
        <v>247</v>
      </c>
      <c r="X29" s="596"/>
      <c r="Y29" s="642" t="s">
        <v>293</v>
      </c>
      <c r="Z29" s="643" t="s">
        <v>248</v>
      </c>
      <c r="AA29" s="633" t="s">
        <v>247</v>
      </c>
      <c r="AC29" s="26"/>
      <c r="AD29" s="19"/>
      <c r="AE29" s="19"/>
      <c r="AF29" s="27"/>
      <c r="AG29" s="27"/>
      <c r="AH29" s="27"/>
      <c r="AI29" s="25"/>
      <c r="AK29" s="26"/>
      <c r="AL29" s="19"/>
      <c r="AM29" s="19"/>
      <c r="AN29" s="27"/>
      <c r="AO29" s="27"/>
      <c r="AP29" s="27"/>
      <c r="AQ29" s="25"/>
    </row>
    <row r="30" spans="2:43" ht="66.75" customHeight="1" thickBot="1">
      <c r="B30" s="26"/>
      <c r="C30" s="803" t="s">
        <v>294</v>
      </c>
      <c r="D30" s="803"/>
      <c r="E30" s="803"/>
      <c r="F30" s="27"/>
      <c r="G30" s="27"/>
      <c r="H30" s="25"/>
      <c r="J30" s="26"/>
      <c r="K30" s="779" t="s">
        <v>294</v>
      </c>
      <c r="L30" s="779"/>
      <c r="M30" s="27"/>
      <c r="N30" s="27"/>
      <c r="O30" s="27"/>
      <c r="P30" s="27"/>
      <c r="Q30" s="27"/>
      <c r="R30" s="27"/>
      <c r="S30" s="27"/>
      <c r="T30" s="25"/>
      <c r="V30" s="634" t="s">
        <v>247</v>
      </c>
      <c r="W30" s="596" t="s">
        <v>247</v>
      </c>
      <c r="X30" s="596"/>
      <c r="Y30" s="642" t="s">
        <v>295</v>
      </c>
      <c r="Z30" s="643" t="s">
        <v>248</v>
      </c>
      <c r="AA30" s="633" t="s">
        <v>247</v>
      </c>
      <c r="AC30" s="26"/>
      <c r="AD30" s="779" t="s">
        <v>294</v>
      </c>
      <c r="AE30" s="779"/>
      <c r="AF30" s="27"/>
      <c r="AG30" s="27"/>
      <c r="AH30" s="27"/>
      <c r="AI30" s="25"/>
      <c r="AK30" s="26"/>
      <c r="AL30" s="779" t="s">
        <v>294</v>
      </c>
      <c r="AM30" s="779"/>
      <c r="AN30" s="27"/>
      <c r="AO30" s="27"/>
      <c r="AP30" s="27"/>
      <c r="AQ30" s="25"/>
    </row>
    <row r="31" spans="2:43" ht="54" customHeight="1" thickBot="1">
      <c r="B31" s="26"/>
      <c r="C31" s="779" t="s">
        <v>296</v>
      </c>
      <c r="D31" s="779"/>
      <c r="E31" s="42" t="s">
        <v>269</v>
      </c>
      <c r="F31" s="42" t="s">
        <v>297</v>
      </c>
      <c r="G31" s="42" t="s">
        <v>298</v>
      </c>
      <c r="H31" s="25"/>
      <c r="J31" s="26"/>
      <c r="K31" s="779" t="s">
        <v>296</v>
      </c>
      <c r="L31" s="779"/>
      <c r="M31" s="251" t="s">
        <v>269</v>
      </c>
      <c r="N31" s="252" t="s">
        <v>297</v>
      </c>
      <c r="O31" s="42" t="s">
        <v>298</v>
      </c>
      <c r="P31" s="350"/>
      <c r="Q31" s="350"/>
      <c r="R31" s="350"/>
      <c r="S31" s="350"/>
      <c r="T31" s="25"/>
      <c r="V31" s="634" t="s">
        <v>247</v>
      </c>
      <c r="W31" s="596" t="s">
        <v>247</v>
      </c>
      <c r="X31" s="596"/>
      <c r="Y31" s="642" t="s">
        <v>299</v>
      </c>
      <c r="Z31" s="643" t="s">
        <v>248</v>
      </c>
      <c r="AA31" s="633" t="s">
        <v>247</v>
      </c>
      <c r="AC31" s="26"/>
      <c r="AD31" s="779" t="s">
        <v>296</v>
      </c>
      <c r="AE31" s="779"/>
      <c r="AF31" s="251" t="s">
        <v>269</v>
      </c>
      <c r="AG31" s="252" t="s">
        <v>297</v>
      </c>
      <c r="AH31" s="42" t="s">
        <v>298</v>
      </c>
      <c r="AI31" s="25"/>
      <c r="AK31" s="26"/>
      <c r="AL31" s="779" t="s">
        <v>296</v>
      </c>
      <c r="AM31" s="779"/>
      <c r="AN31" s="251" t="s">
        <v>269</v>
      </c>
      <c r="AO31" s="252" t="s">
        <v>297</v>
      </c>
      <c r="AP31" s="42" t="s">
        <v>298</v>
      </c>
      <c r="AQ31" s="25"/>
    </row>
    <row r="32" spans="2:43" ht="36.75" customHeight="1" thickBot="1">
      <c r="B32" s="26"/>
      <c r="C32" s="356"/>
      <c r="D32" s="356"/>
      <c r="E32" s="810" t="s">
        <v>300</v>
      </c>
      <c r="F32" s="811"/>
      <c r="G32" s="812"/>
      <c r="H32" s="25"/>
      <c r="J32" s="26"/>
      <c r="K32" s="356"/>
      <c r="L32" s="356"/>
      <c r="M32" s="810" t="s">
        <v>300</v>
      </c>
      <c r="N32" s="811"/>
      <c r="O32" s="812"/>
      <c r="P32" s="350"/>
      <c r="Q32" s="350"/>
      <c r="R32" s="350"/>
      <c r="S32" s="350"/>
      <c r="T32" s="25"/>
      <c r="V32" s="634" t="s">
        <v>247</v>
      </c>
      <c r="W32" s="596" t="s">
        <v>247</v>
      </c>
      <c r="X32" s="596"/>
      <c r="Y32" s="642" t="s">
        <v>301</v>
      </c>
      <c r="Z32" s="643">
        <v>2612.2600000000002</v>
      </c>
      <c r="AA32" s="633" t="s">
        <v>247</v>
      </c>
      <c r="AC32" s="26"/>
      <c r="AD32" s="356"/>
      <c r="AE32" s="356"/>
      <c r="AF32" s="200"/>
      <c r="AG32" s="201"/>
      <c r="AH32" s="202"/>
      <c r="AI32" s="25"/>
      <c r="AK32" s="26"/>
      <c r="AL32" s="356"/>
      <c r="AM32" s="356"/>
      <c r="AN32" s="200"/>
      <c r="AO32" s="201"/>
      <c r="AP32" s="202"/>
      <c r="AQ32" s="25"/>
    </row>
    <row r="33" spans="2:43" ht="47.25" customHeight="1" thickBot="1">
      <c r="B33" s="26"/>
      <c r="C33" s="356"/>
      <c r="D33" s="356"/>
      <c r="E33" s="10" t="s">
        <v>302</v>
      </c>
      <c r="F33" s="228">
        <v>18456</v>
      </c>
      <c r="G33" s="199" t="s">
        <v>303</v>
      </c>
      <c r="H33" s="25"/>
      <c r="J33" s="26"/>
      <c r="K33" s="356"/>
      <c r="L33" s="356"/>
      <c r="M33" s="270" t="s">
        <v>302</v>
      </c>
      <c r="N33" s="271">
        <v>249296.58</v>
      </c>
      <c r="O33" s="506" t="s">
        <v>304</v>
      </c>
      <c r="P33" s="256"/>
      <c r="Q33" s="256"/>
      <c r="R33" s="256"/>
      <c r="S33" s="256"/>
      <c r="T33" s="25"/>
      <c r="V33" s="634" t="s">
        <v>247</v>
      </c>
      <c r="W33" s="596" t="s">
        <v>247</v>
      </c>
      <c r="X33" s="596"/>
      <c r="Y33" s="642" t="s">
        <v>305</v>
      </c>
      <c r="Z33" s="644">
        <v>104469.07</v>
      </c>
      <c r="AA33" s="633" t="s">
        <v>247</v>
      </c>
      <c r="AC33" s="26"/>
      <c r="AD33" s="356"/>
      <c r="AE33" s="356"/>
      <c r="AF33" s="200"/>
      <c r="AG33" s="201"/>
      <c r="AH33" s="202"/>
      <c r="AI33" s="25"/>
      <c r="AK33" s="26"/>
      <c r="AL33" s="356"/>
      <c r="AM33" s="356"/>
      <c r="AN33" s="200"/>
      <c r="AO33" s="201"/>
      <c r="AP33" s="202"/>
      <c r="AQ33" s="25"/>
    </row>
    <row r="34" spans="2:43" ht="67.5" customHeight="1" thickBot="1">
      <c r="B34" s="26"/>
      <c r="C34" s="356"/>
      <c r="D34" s="356"/>
      <c r="E34" s="10" t="s">
        <v>273</v>
      </c>
      <c r="F34" s="228">
        <v>210</v>
      </c>
      <c r="G34" s="231" t="s">
        <v>306</v>
      </c>
      <c r="H34" s="25"/>
      <c r="J34" s="26"/>
      <c r="K34" s="356"/>
      <c r="L34" s="356"/>
      <c r="M34" s="10" t="s">
        <v>273</v>
      </c>
      <c r="N34" s="228">
        <v>82080</v>
      </c>
      <c r="O34" s="199" t="s">
        <v>304</v>
      </c>
      <c r="P34" s="256"/>
      <c r="Q34" s="256"/>
      <c r="R34" s="256"/>
      <c r="S34" s="256"/>
      <c r="T34" s="25"/>
      <c r="V34" s="634" t="s">
        <v>247</v>
      </c>
      <c r="W34" s="596" t="s">
        <v>247</v>
      </c>
      <c r="X34" s="596"/>
      <c r="Y34" s="645" t="s">
        <v>307</v>
      </c>
      <c r="Z34" s="646">
        <f>SUM(Z17:Z33)</f>
        <v>276573.33999999997</v>
      </c>
      <c r="AA34" s="633" t="s">
        <v>247</v>
      </c>
      <c r="AC34" s="26"/>
      <c r="AD34" s="356"/>
      <c r="AE34" s="356"/>
      <c r="AF34" s="200"/>
      <c r="AG34" s="201"/>
      <c r="AH34" s="202"/>
      <c r="AI34" s="25"/>
      <c r="AK34" s="26"/>
      <c r="AL34" s="356"/>
      <c r="AM34" s="356"/>
      <c r="AN34" s="200"/>
      <c r="AO34" s="201"/>
      <c r="AP34" s="202"/>
      <c r="AQ34" s="25"/>
    </row>
    <row r="35" spans="2:43" ht="62.25" customHeight="1" thickBot="1">
      <c r="B35" s="26"/>
      <c r="C35" s="356"/>
      <c r="D35" s="356"/>
      <c r="E35" s="10" t="s">
        <v>275</v>
      </c>
      <c r="F35" s="228">
        <v>1019.2</v>
      </c>
      <c r="G35" s="231" t="s">
        <v>306</v>
      </c>
      <c r="H35" s="25"/>
      <c r="J35" s="26"/>
      <c r="K35" s="356"/>
      <c r="L35" s="356"/>
      <c r="M35" s="10" t="s">
        <v>275</v>
      </c>
      <c r="N35" s="228">
        <v>94995</v>
      </c>
      <c r="O35" s="199" t="s">
        <v>304</v>
      </c>
      <c r="P35" s="256"/>
      <c r="Q35" s="256"/>
      <c r="R35" s="256"/>
      <c r="S35" s="256"/>
      <c r="T35" s="25"/>
      <c r="V35" s="634" t="s">
        <v>247</v>
      </c>
      <c r="W35" s="596" t="s">
        <v>247</v>
      </c>
      <c r="X35" s="596"/>
      <c r="Y35" s="645" t="s">
        <v>308</v>
      </c>
      <c r="Z35" s="646">
        <v>5050</v>
      </c>
      <c r="AA35" s="633" t="s">
        <v>247</v>
      </c>
      <c r="AC35" s="26"/>
      <c r="AD35" s="356"/>
      <c r="AE35" s="356"/>
      <c r="AF35" s="200"/>
      <c r="AG35" s="201"/>
      <c r="AH35" s="202"/>
      <c r="AI35" s="25"/>
      <c r="AK35" s="26"/>
      <c r="AL35" s="356"/>
      <c r="AM35" s="356"/>
      <c r="AN35" s="200"/>
      <c r="AO35" s="201"/>
      <c r="AP35" s="202"/>
      <c r="AQ35" s="25"/>
    </row>
    <row r="36" spans="2:43" ht="72.75" customHeight="1" thickBot="1">
      <c r="B36" s="26"/>
      <c r="C36" s="356"/>
      <c r="D36" s="356"/>
      <c r="E36" s="10" t="s">
        <v>277</v>
      </c>
      <c r="F36" s="228">
        <v>210</v>
      </c>
      <c r="G36" s="231" t="s">
        <v>306</v>
      </c>
      <c r="H36" s="25"/>
      <c r="J36" s="26"/>
      <c r="K36" s="356"/>
      <c r="L36" s="356"/>
      <c r="M36" s="10" t="s">
        <v>277</v>
      </c>
      <c r="N36" s="228">
        <v>0</v>
      </c>
      <c r="O36" s="231"/>
      <c r="P36" s="257"/>
      <c r="Q36" s="257"/>
      <c r="R36" s="257"/>
      <c r="S36" s="257"/>
      <c r="T36" s="25"/>
      <c r="V36" s="636" t="s">
        <v>247</v>
      </c>
      <c r="W36" s="598" t="s">
        <v>247</v>
      </c>
      <c r="X36" s="598"/>
      <c r="Y36" s="645" t="s">
        <v>291</v>
      </c>
      <c r="Z36" s="646">
        <f>SUM(Z34:Z35)</f>
        <v>281623.33999999997</v>
      </c>
      <c r="AA36" s="637" t="s">
        <v>247</v>
      </c>
      <c r="AC36" s="26"/>
      <c r="AD36" s="356"/>
      <c r="AE36" s="356"/>
      <c r="AF36" s="200"/>
      <c r="AG36" s="201"/>
      <c r="AH36" s="202"/>
      <c r="AI36" s="25"/>
      <c r="AK36" s="26"/>
      <c r="AL36" s="356"/>
      <c r="AM36" s="356"/>
      <c r="AN36" s="200"/>
      <c r="AO36" s="201"/>
      <c r="AP36" s="202"/>
      <c r="AQ36" s="25"/>
    </row>
    <row r="37" spans="2:43" ht="41.25" customHeight="1" thickBot="1">
      <c r="B37" s="26"/>
      <c r="C37" s="356"/>
      <c r="D37" s="356"/>
      <c r="E37" s="10" t="s">
        <v>279</v>
      </c>
      <c r="F37" s="228">
        <v>9420</v>
      </c>
      <c r="G37" s="231" t="s">
        <v>309</v>
      </c>
      <c r="H37" s="25"/>
      <c r="J37" s="26"/>
      <c r="K37" s="356"/>
      <c r="L37" s="356"/>
      <c r="M37" s="10" t="s">
        <v>279</v>
      </c>
      <c r="N37" s="228">
        <v>0</v>
      </c>
      <c r="O37" s="231"/>
      <c r="P37" s="257"/>
      <c r="Q37" s="257"/>
      <c r="R37" s="257"/>
      <c r="S37" s="257"/>
      <c r="T37" s="25"/>
      <c r="V37" s="602" t="s">
        <v>247</v>
      </c>
      <c r="W37" s="596" t="s">
        <v>247</v>
      </c>
      <c r="X37" s="596" t="s">
        <v>247</v>
      </c>
      <c r="Y37" s="596" t="s">
        <v>247</v>
      </c>
      <c r="Z37" s="596" t="s">
        <v>247</v>
      </c>
      <c r="AA37" s="615" t="s">
        <v>247</v>
      </c>
      <c r="AC37" s="26"/>
      <c r="AD37" s="356"/>
      <c r="AE37" s="356"/>
      <c r="AF37" s="200"/>
      <c r="AG37" s="201"/>
      <c r="AH37" s="202"/>
      <c r="AI37" s="25"/>
      <c r="AK37" s="26"/>
      <c r="AL37" s="356"/>
      <c r="AM37" s="356"/>
      <c r="AN37" s="200"/>
      <c r="AO37" s="201"/>
      <c r="AP37" s="202"/>
      <c r="AQ37" s="25"/>
    </row>
    <row r="38" spans="2:43" ht="28.5" customHeight="1" thickBot="1">
      <c r="B38" s="26"/>
      <c r="C38" s="356"/>
      <c r="D38" s="356"/>
      <c r="E38" s="241" t="s">
        <v>310</v>
      </c>
      <c r="F38" s="228">
        <v>19263.2</v>
      </c>
      <c r="G38" s="199" t="s">
        <v>311</v>
      </c>
      <c r="H38" s="25"/>
      <c r="J38" s="26"/>
      <c r="K38" s="356"/>
      <c r="L38" s="356"/>
      <c r="M38" s="241" t="s">
        <v>310</v>
      </c>
      <c r="N38" s="228">
        <v>0</v>
      </c>
      <c r="O38" s="199"/>
      <c r="P38" s="256"/>
      <c r="Q38" s="256"/>
      <c r="R38" s="256"/>
      <c r="S38" s="256"/>
      <c r="T38" s="25"/>
      <c r="V38" s="602" t="s">
        <v>247</v>
      </c>
      <c r="W38" s="780" t="s">
        <v>294</v>
      </c>
      <c r="X38" s="780"/>
      <c r="Y38" s="596" t="s">
        <v>247</v>
      </c>
      <c r="Z38" s="596" t="s">
        <v>247</v>
      </c>
      <c r="AA38" s="615" t="s">
        <v>247</v>
      </c>
      <c r="AC38" s="26"/>
      <c r="AD38" s="356"/>
      <c r="AE38" s="356"/>
      <c r="AF38" s="200"/>
      <c r="AG38" s="201"/>
      <c r="AH38" s="202"/>
      <c r="AI38" s="25"/>
      <c r="AK38" s="26"/>
      <c r="AL38" s="356"/>
      <c r="AM38" s="356"/>
      <c r="AN38" s="200"/>
      <c r="AO38" s="201"/>
      <c r="AP38" s="202"/>
      <c r="AQ38" s="25"/>
    </row>
    <row r="39" spans="2:43" ht="89.25" customHeight="1" thickBot="1">
      <c r="B39" s="26"/>
      <c r="C39" s="356"/>
      <c r="D39" s="356"/>
      <c r="E39" s="206" t="s">
        <v>312</v>
      </c>
      <c r="F39" s="228">
        <v>17174</v>
      </c>
      <c r="G39" s="205" t="s">
        <v>313</v>
      </c>
      <c r="H39" s="25"/>
      <c r="J39" s="26"/>
      <c r="K39" s="356"/>
      <c r="L39" s="356"/>
      <c r="M39" s="206" t="s">
        <v>312</v>
      </c>
      <c r="N39" s="228">
        <v>6074.36</v>
      </c>
      <c r="O39" s="205" t="s">
        <v>313</v>
      </c>
      <c r="P39" s="258"/>
      <c r="Q39" s="258"/>
      <c r="R39" s="258"/>
      <c r="S39" s="258"/>
      <c r="T39" s="25"/>
      <c r="V39" s="602" t="s">
        <v>247</v>
      </c>
      <c r="W39" s="780" t="s">
        <v>296</v>
      </c>
      <c r="X39" s="820"/>
      <c r="Y39" s="821" t="s">
        <v>314</v>
      </c>
      <c r="Z39" s="823" t="s">
        <v>297</v>
      </c>
      <c r="AA39" s="825" t="s">
        <v>298</v>
      </c>
      <c r="AC39" s="26"/>
      <c r="AD39" s="356"/>
      <c r="AE39" s="356"/>
      <c r="AF39" s="200"/>
      <c r="AG39" s="201"/>
      <c r="AH39" s="202"/>
      <c r="AI39" s="25"/>
      <c r="AK39" s="26"/>
      <c r="AL39" s="356"/>
      <c r="AM39" s="356"/>
      <c r="AN39" s="200"/>
      <c r="AO39" s="201"/>
      <c r="AP39" s="202"/>
      <c r="AQ39" s="25"/>
    </row>
    <row r="40" spans="2:43" ht="46.5" customHeight="1" thickBot="1">
      <c r="B40" s="26"/>
      <c r="C40" s="356"/>
      <c r="D40" s="356"/>
      <c r="E40" s="242" t="s">
        <v>315</v>
      </c>
      <c r="F40" s="243">
        <v>112458</v>
      </c>
      <c r="G40" s="244" t="s">
        <v>316</v>
      </c>
      <c r="H40" s="25"/>
      <c r="J40" s="26"/>
      <c r="K40" s="356"/>
      <c r="L40" s="356"/>
      <c r="M40" s="242" t="s">
        <v>317</v>
      </c>
      <c r="N40" s="243">
        <f>135475-56560</f>
        <v>78915</v>
      </c>
      <c r="O40" s="244" t="s">
        <v>318</v>
      </c>
      <c r="P40" s="258"/>
      <c r="Q40" s="258"/>
      <c r="R40" s="258"/>
      <c r="S40" s="258"/>
      <c r="T40" s="25"/>
      <c r="V40" s="602" t="s">
        <v>247</v>
      </c>
      <c r="W40" s="780"/>
      <c r="X40" s="820"/>
      <c r="Y40" s="822"/>
      <c r="Z40" s="824"/>
      <c r="AA40" s="826"/>
      <c r="AC40" s="26"/>
      <c r="AD40" s="356"/>
      <c r="AE40" s="356"/>
      <c r="AF40" s="200"/>
      <c r="AG40" s="201"/>
      <c r="AH40" s="202"/>
      <c r="AI40" s="25"/>
      <c r="AK40" s="26"/>
      <c r="AL40" s="356"/>
      <c r="AM40" s="356"/>
      <c r="AN40" s="200"/>
      <c r="AO40" s="201"/>
      <c r="AP40" s="202"/>
      <c r="AQ40" s="25"/>
    </row>
    <row r="41" spans="2:43" ht="46.5" customHeight="1" thickBot="1">
      <c r="B41" s="26"/>
      <c r="C41" s="356"/>
      <c r="D41" s="356"/>
      <c r="E41" s="522"/>
      <c r="F41" s="523"/>
      <c r="G41" s="524"/>
      <c r="H41" s="25"/>
      <c r="J41" s="26"/>
      <c r="K41" s="356"/>
      <c r="L41" s="356"/>
      <c r="M41" s="522"/>
      <c r="N41" s="523"/>
      <c r="O41" s="524"/>
      <c r="P41" s="258"/>
      <c r="Q41" s="258"/>
      <c r="R41" s="258"/>
      <c r="S41" s="258"/>
      <c r="T41" s="25"/>
      <c r="V41" s="602" t="s">
        <v>247</v>
      </c>
      <c r="W41" s="597" t="s">
        <v>247</v>
      </c>
      <c r="X41" s="596" t="s">
        <v>247</v>
      </c>
      <c r="Y41" s="610" t="s">
        <v>272</v>
      </c>
      <c r="Z41" s="728">
        <v>179735.19</v>
      </c>
      <c r="AA41" s="729">
        <v>44958</v>
      </c>
      <c r="AC41" s="26"/>
      <c r="AD41" s="356"/>
      <c r="AE41" s="356"/>
      <c r="AF41" s="200"/>
      <c r="AG41" s="201"/>
      <c r="AH41" s="202"/>
      <c r="AI41" s="25"/>
      <c r="AK41" s="26"/>
      <c r="AL41" s="356"/>
      <c r="AM41" s="356"/>
      <c r="AN41" s="200"/>
      <c r="AO41" s="201"/>
      <c r="AP41" s="202"/>
      <c r="AQ41" s="25"/>
    </row>
    <row r="42" spans="2:43" ht="34.5" customHeight="1" thickBot="1">
      <c r="B42" s="26"/>
      <c r="C42" s="356"/>
      <c r="D42" s="356"/>
      <c r="E42" s="245" t="s">
        <v>319</v>
      </c>
      <c r="F42" s="246">
        <f>+SUM(F33:F40)</f>
        <v>178210.4</v>
      </c>
      <c r="G42" s="247"/>
      <c r="H42" s="25"/>
      <c r="J42" s="26"/>
      <c r="K42" s="356"/>
      <c r="L42" s="356"/>
      <c r="M42" s="245" t="s">
        <v>320</v>
      </c>
      <c r="N42" s="246">
        <f>+SUM(N33:N40)</f>
        <v>511360.93999999994</v>
      </c>
      <c r="O42" s="247"/>
      <c r="P42" s="256"/>
      <c r="Q42" s="256"/>
      <c r="R42" s="256"/>
      <c r="S42" s="256"/>
      <c r="T42" s="25"/>
      <c r="V42" s="602" t="s">
        <v>247</v>
      </c>
      <c r="W42" s="597" t="s">
        <v>247</v>
      </c>
      <c r="X42" s="596" t="s">
        <v>247</v>
      </c>
      <c r="Y42" s="609" t="s">
        <v>321</v>
      </c>
      <c r="Z42" s="730">
        <v>62133</v>
      </c>
      <c r="AA42" s="731">
        <v>44927</v>
      </c>
      <c r="AC42" s="26"/>
      <c r="AD42" s="356"/>
      <c r="AE42" s="356"/>
      <c r="AF42" s="200"/>
      <c r="AG42" s="201"/>
      <c r="AH42" s="202"/>
      <c r="AI42" s="25"/>
      <c r="AK42" s="26"/>
      <c r="AL42" s="356"/>
      <c r="AM42" s="356"/>
      <c r="AN42" s="200"/>
      <c r="AO42" s="201"/>
      <c r="AP42" s="202"/>
      <c r="AQ42" s="25"/>
    </row>
    <row r="43" spans="2:43" ht="42" customHeight="1" thickBot="1">
      <c r="B43" s="26"/>
      <c r="C43" s="356"/>
      <c r="D43" s="356"/>
      <c r="H43" s="25"/>
      <c r="J43" s="26"/>
      <c r="K43" s="356"/>
      <c r="L43" s="356"/>
      <c r="M43" s="804" t="s">
        <v>314</v>
      </c>
      <c r="N43" s="806" t="s">
        <v>297</v>
      </c>
      <c r="O43" s="815" t="s">
        <v>298</v>
      </c>
      <c r="P43" s="817" t="s">
        <v>322</v>
      </c>
      <c r="Q43" s="818"/>
      <c r="R43" s="818"/>
      <c r="S43" s="819"/>
      <c r="T43" s="259"/>
      <c r="U43" s="254"/>
      <c r="V43" s="602" t="s">
        <v>247</v>
      </c>
      <c r="W43" s="597" t="s">
        <v>247</v>
      </c>
      <c r="X43" s="596" t="s">
        <v>247</v>
      </c>
      <c r="Y43" s="609" t="s">
        <v>323</v>
      </c>
      <c r="Z43" s="732">
        <v>74921</v>
      </c>
      <c r="AA43" s="731">
        <v>44986</v>
      </c>
      <c r="AC43" s="26"/>
      <c r="AD43" s="356"/>
      <c r="AE43" s="356"/>
      <c r="AF43" s="200"/>
      <c r="AG43" s="201"/>
      <c r="AH43" s="202"/>
      <c r="AI43" s="25"/>
      <c r="AK43" s="26"/>
      <c r="AL43" s="356"/>
      <c r="AM43" s="356"/>
      <c r="AN43" s="200"/>
      <c r="AO43" s="201"/>
      <c r="AP43" s="202"/>
      <c r="AQ43" s="25"/>
    </row>
    <row r="44" spans="2:43" ht="60" customHeight="1" thickBot="1">
      <c r="B44" s="26"/>
      <c r="C44" s="356"/>
      <c r="D44" s="356"/>
      <c r="E44" s="804"/>
      <c r="F44" s="806"/>
      <c r="G44" s="808"/>
      <c r="H44" s="25"/>
      <c r="J44" s="26"/>
      <c r="K44" s="356"/>
      <c r="L44" s="356"/>
      <c r="M44" s="813"/>
      <c r="N44" s="814"/>
      <c r="O44" s="816"/>
      <c r="P44" s="525" t="s">
        <v>324</v>
      </c>
      <c r="Q44" s="261" t="s">
        <v>325</v>
      </c>
      <c r="R44" s="261" t="s">
        <v>326</v>
      </c>
      <c r="S44" s="262" t="s">
        <v>327</v>
      </c>
      <c r="T44" s="285"/>
      <c r="U44" s="255"/>
      <c r="V44" s="602" t="s">
        <v>247</v>
      </c>
      <c r="W44" s="597" t="s">
        <v>247</v>
      </c>
      <c r="X44" s="596" t="s">
        <v>247</v>
      </c>
      <c r="Y44" s="608" t="s">
        <v>328</v>
      </c>
      <c r="Z44" s="732">
        <v>7426.69</v>
      </c>
      <c r="AA44" s="731">
        <v>45017</v>
      </c>
      <c r="AC44" s="26"/>
      <c r="AD44" s="356"/>
      <c r="AE44" s="356"/>
      <c r="AF44" s="200"/>
      <c r="AG44" s="201"/>
      <c r="AH44" s="202"/>
      <c r="AI44" s="25"/>
      <c r="AK44" s="26"/>
      <c r="AL44" s="356"/>
      <c r="AM44" s="356"/>
      <c r="AN44" s="200"/>
      <c r="AO44" s="201"/>
      <c r="AP44" s="202"/>
      <c r="AQ44" s="25"/>
    </row>
    <row r="45" spans="2:43" ht="57" customHeight="1" thickBot="1">
      <c r="B45" s="26"/>
      <c r="C45" s="356"/>
      <c r="D45" s="356"/>
      <c r="E45" s="805"/>
      <c r="F45" s="807"/>
      <c r="G45" s="809"/>
      <c r="H45" s="25"/>
      <c r="J45" s="26"/>
      <c r="K45" s="356"/>
      <c r="L45" s="356"/>
      <c r="M45" s="203" t="s">
        <v>329</v>
      </c>
      <c r="N45" s="228">
        <v>78500</v>
      </c>
      <c r="O45" s="240" t="s">
        <v>330</v>
      </c>
      <c r="P45" s="526" t="s">
        <v>331</v>
      </c>
      <c r="Q45" s="263">
        <v>9500</v>
      </c>
      <c r="R45" s="264">
        <v>69000</v>
      </c>
      <c r="S45" s="265" t="s">
        <v>331</v>
      </c>
      <c r="T45" s="25"/>
      <c r="V45" s="602" t="s">
        <v>247</v>
      </c>
      <c r="W45" s="597" t="s">
        <v>247</v>
      </c>
      <c r="X45" s="596" t="s">
        <v>247</v>
      </c>
      <c r="Y45" s="608" t="s">
        <v>280</v>
      </c>
      <c r="Z45" s="732">
        <v>0</v>
      </c>
      <c r="AA45" s="733" t="s">
        <v>247</v>
      </c>
      <c r="AC45" s="26"/>
      <c r="AD45" s="356"/>
      <c r="AE45" s="356"/>
      <c r="AF45" s="200"/>
      <c r="AG45" s="201"/>
      <c r="AH45" s="202"/>
      <c r="AI45" s="25"/>
      <c r="AK45" s="26"/>
      <c r="AL45" s="356"/>
      <c r="AM45" s="356"/>
      <c r="AN45" s="200"/>
      <c r="AO45" s="201"/>
      <c r="AP45" s="202"/>
      <c r="AQ45" s="25"/>
    </row>
    <row r="46" spans="2:43" ht="60" customHeight="1" thickBot="1">
      <c r="B46" s="26"/>
      <c r="C46" s="356"/>
      <c r="D46" s="356"/>
      <c r="E46" s="203"/>
      <c r="F46" s="228"/>
      <c r="G46" s="199"/>
      <c r="H46" s="25"/>
      <c r="J46" s="26"/>
      <c r="K46" s="356"/>
      <c r="L46" s="356"/>
      <c r="M46" s="203" t="s">
        <v>332</v>
      </c>
      <c r="N46" s="228">
        <v>74931</v>
      </c>
      <c r="O46" s="240" t="s">
        <v>330</v>
      </c>
      <c r="P46" s="526" t="s">
        <v>331</v>
      </c>
      <c r="Q46" s="263" t="s">
        <v>331</v>
      </c>
      <c r="R46" s="266">
        <v>74931</v>
      </c>
      <c r="S46" s="265" t="s">
        <v>331</v>
      </c>
      <c r="T46" s="25"/>
      <c r="V46" s="602" t="s">
        <v>247</v>
      </c>
      <c r="W46" s="597" t="s">
        <v>247</v>
      </c>
      <c r="X46" s="596" t="s">
        <v>247</v>
      </c>
      <c r="Y46" s="608" t="s">
        <v>333</v>
      </c>
      <c r="Z46" s="734">
        <v>99536.59</v>
      </c>
      <c r="AA46" s="731">
        <v>44927</v>
      </c>
      <c r="AC46" s="26"/>
      <c r="AD46" s="356"/>
      <c r="AE46" s="356"/>
      <c r="AF46" s="200"/>
      <c r="AG46" s="201"/>
      <c r="AH46" s="202"/>
      <c r="AI46" s="25"/>
      <c r="AK46" s="26"/>
      <c r="AL46" s="356"/>
      <c r="AM46" s="356"/>
      <c r="AN46" s="200"/>
      <c r="AO46" s="201"/>
      <c r="AP46" s="202"/>
      <c r="AQ46" s="25"/>
    </row>
    <row r="47" spans="2:43" ht="68.25" customHeight="1" thickBot="1">
      <c r="B47" s="26"/>
      <c r="C47" s="356"/>
      <c r="D47" s="356"/>
      <c r="E47" s="203"/>
      <c r="F47" s="228"/>
      <c r="G47" s="199"/>
      <c r="H47" s="25"/>
      <c r="J47" s="26"/>
      <c r="K47" s="356"/>
      <c r="L47" s="356"/>
      <c r="M47" s="204" t="s">
        <v>334</v>
      </c>
      <c r="N47" s="229">
        <v>93000</v>
      </c>
      <c r="O47" s="240" t="s">
        <v>330</v>
      </c>
      <c r="P47" s="526" t="s">
        <v>331</v>
      </c>
      <c r="Q47" s="263" t="s">
        <v>331</v>
      </c>
      <c r="R47" s="264">
        <v>93000</v>
      </c>
      <c r="S47" s="265" t="s">
        <v>331</v>
      </c>
      <c r="T47" s="25"/>
      <c r="V47" s="602" t="s">
        <v>247</v>
      </c>
      <c r="W47" s="597" t="s">
        <v>247</v>
      </c>
      <c r="X47" s="596" t="s">
        <v>247</v>
      </c>
      <c r="Y47" s="609" t="s">
        <v>284</v>
      </c>
      <c r="Z47" s="732">
        <v>42693.120000000003</v>
      </c>
      <c r="AA47" s="731">
        <v>45017</v>
      </c>
      <c r="AC47" s="26"/>
      <c r="AD47" s="356"/>
      <c r="AE47" s="356"/>
      <c r="AF47" s="200"/>
      <c r="AG47" s="201"/>
      <c r="AH47" s="202"/>
      <c r="AI47" s="25"/>
      <c r="AK47" s="26"/>
      <c r="AL47" s="356"/>
      <c r="AM47" s="356"/>
      <c r="AN47" s="200"/>
      <c r="AO47" s="201"/>
      <c r="AP47" s="202"/>
      <c r="AQ47" s="25"/>
    </row>
    <row r="48" spans="2:43" ht="52.5" customHeight="1" thickBot="1">
      <c r="B48" s="26"/>
      <c r="C48" s="356"/>
      <c r="D48" s="356"/>
      <c r="E48" s="204"/>
      <c r="F48" s="229"/>
      <c r="G48" s="199"/>
      <c r="H48" s="25"/>
      <c r="J48" s="26"/>
      <c r="K48" s="356"/>
      <c r="L48" s="356"/>
      <c r="M48" s="10" t="s">
        <v>335</v>
      </c>
      <c r="N48" s="229">
        <v>20000</v>
      </c>
      <c r="O48" s="240" t="s">
        <v>330</v>
      </c>
      <c r="P48" s="526" t="s">
        <v>331</v>
      </c>
      <c r="Q48" s="263" t="s">
        <v>331</v>
      </c>
      <c r="R48" s="264">
        <v>20000</v>
      </c>
      <c r="S48" s="265" t="s">
        <v>331</v>
      </c>
      <c r="T48" s="25"/>
      <c r="V48" s="602" t="s">
        <v>247</v>
      </c>
      <c r="W48" s="597" t="s">
        <v>247</v>
      </c>
      <c r="X48" s="596" t="s">
        <v>247</v>
      </c>
      <c r="Y48" s="608" t="s">
        <v>286</v>
      </c>
      <c r="Z48" s="732">
        <v>65587.06</v>
      </c>
      <c r="AA48" s="735">
        <v>44927</v>
      </c>
      <c r="AC48" s="26"/>
      <c r="AD48" s="356"/>
      <c r="AE48" s="356"/>
      <c r="AF48" s="200"/>
      <c r="AG48" s="201"/>
      <c r="AH48" s="202"/>
      <c r="AI48" s="25"/>
      <c r="AK48" s="26"/>
      <c r="AL48" s="356"/>
      <c r="AM48" s="356"/>
      <c r="AN48" s="200"/>
      <c r="AO48" s="201"/>
      <c r="AP48" s="202"/>
      <c r="AQ48" s="25"/>
    </row>
    <row r="49" spans="2:43" ht="75.75" customHeight="1" thickBot="1">
      <c r="B49" s="26"/>
      <c r="C49" s="356"/>
      <c r="D49" s="356"/>
      <c r="E49" s="10"/>
      <c r="F49" s="229"/>
      <c r="G49" s="199"/>
      <c r="H49" s="25"/>
      <c r="J49" s="26"/>
      <c r="K49" s="356"/>
      <c r="L49" s="356"/>
      <c r="M49" s="237" t="s">
        <v>336</v>
      </c>
      <c r="N49" s="228">
        <v>70868</v>
      </c>
      <c r="O49" s="240" t="s">
        <v>330</v>
      </c>
      <c r="P49" s="526" t="s">
        <v>331</v>
      </c>
      <c r="Q49" s="263" t="s">
        <v>331</v>
      </c>
      <c r="R49" s="266">
        <v>70868</v>
      </c>
      <c r="S49" s="265" t="s">
        <v>331</v>
      </c>
      <c r="T49" s="25"/>
      <c r="V49" s="602" t="s">
        <v>247</v>
      </c>
      <c r="W49" s="597" t="s">
        <v>247</v>
      </c>
      <c r="X49" s="596" t="s">
        <v>247</v>
      </c>
      <c r="Y49" s="611" t="s">
        <v>288</v>
      </c>
      <c r="Z49" s="736">
        <v>82722.5</v>
      </c>
      <c r="AA49" s="731">
        <v>44986</v>
      </c>
      <c r="AC49" s="26"/>
      <c r="AD49" s="356"/>
      <c r="AE49" s="356"/>
      <c r="AF49" s="200"/>
      <c r="AG49" s="201"/>
      <c r="AH49" s="202"/>
      <c r="AI49" s="25"/>
      <c r="AK49" s="26"/>
      <c r="AL49" s="356"/>
      <c r="AM49" s="356"/>
      <c r="AN49" s="200"/>
      <c r="AO49" s="201"/>
      <c r="AP49" s="202"/>
      <c r="AQ49" s="25"/>
    </row>
    <row r="50" spans="2:43" ht="73.5" customHeight="1" thickBot="1">
      <c r="B50" s="26"/>
      <c r="C50" s="356"/>
      <c r="D50" s="356"/>
      <c r="E50" s="237"/>
      <c r="F50" s="228"/>
      <c r="G50" s="199"/>
      <c r="H50" s="25"/>
      <c r="J50" s="26"/>
      <c r="K50" s="356"/>
      <c r="L50" s="356"/>
      <c r="M50" s="206" t="s">
        <v>337</v>
      </c>
      <c r="N50" s="228">
        <v>280001</v>
      </c>
      <c r="O50" s="240" t="s">
        <v>330</v>
      </c>
      <c r="P50" s="526" t="s">
        <v>331</v>
      </c>
      <c r="Q50" s="263" t="s">
        <v>331</v>
      </c>
      <c r="R50" s="264">
        <v>252761</v>
      </c>
      <c r="S50" s="265">
        <v>27240</v>
      </c>
      <c r="T50" s="25"/>
      <c r="V50" s="602" t="s">
        <v>247</v>
      </c>
      <c r="W50" s="597" t="s">
        <v>247</v>
      </c>
      <c r="X50" s="597" t="s">
        <v>247</v>
      </c>
      <c r="Y50" s="612" t="s">
        <v>289</v>
      </c>
      <c r="Z50" s="734">
        <v>38508.49</v>
      </c>
      <c r="AA50" s="731">
        <v>45017</v>
      </c>
      <c r="AC50" s="26"/>
      <c r="AD50" s="356"/>
      <c r="AE50" s="356"/>
      <c r="AF50" s="200"/>
      <c r="AG50" s="201"/>
      <c r="AH50" s="202"/>
      <c r="AI50" s="25"/>
      <c r="AK50" s="26"/>
      <c r="AL50" s="356"/>
      <c r="AM50" s="356"/>
      <c r="AN50" s="200"/>
      <c r="AO50" s="201"/>
      <c r="AP50" s="202"/>
      <c r="AQ50" s="25"/>
    </row>
    <row r="51" spans="2:43" ht="82.5" customHeight="1" thickBot="1">
      <c r="B51" s="26"/>
      <c r="C51" s="356"/>
      <c r="D51" s="356"/>
      <c r="E51" s="206"/>
      <c r="F51" s="228"/>
      <c r="G51" s="199"/>
      <c r="H51" s="25"/>
      <c r="J51" s="26"/>
      <c r="K51" s="356"/>
      <c r="L51" s="356"/>
      <c r="M51" s="206" t="s">
        <v>338</v>
      </c>
      <c r="N51" s="228">
        <v>125000</v>
      </c>
      <c r="O51" s="240" t="s">
        <v>330</v>
      </c>
      <c r="P51" s="526" t="s">
        <v>331</v>
      </c>
      <c r="Q51" s="263" t="s">
        <v>331</v>
      </c>
      <c r="R51" s="263">
        <v>125000</v>
      </c>
      <c r="S51" s="265" t="s">
        <v>331</v>
      </c>
      <c r="T51" s="25"/>
      <c r="V51" s="616" t="s">
        <v>247</v>
      </c>
      <c r="W51" s="597" t="s">
        <v>247</v>
      </c>
      <c r="X51" s="597" t="s">
        <v>247</v>
      </c>
      <c r="Y51" s="608" t="s">
        <v>290</v>
      </c>
      <c r="Z51" s="732">
        <v>14832.4</v>
      </c>
      <c r="AA51" s="731">
        <v>45017</v>
      </c>
      <c r="AC51" s="26"/>
      <c r="AD51" s="356"/>
      <c r="AE51" s="356"/>
      <c r="AF51" s="200"/>
      <c r="AG51" s="201"/>
      <c r="AH51" s="202"/>
      <c r="AI51" s="25"/>
      <c r="AK51" s="26"/>
      <c r="AL51" s="356"/>
      <c r="AM51" s="356"/>
      <c r="AN51" s="200"/>
      <c r="AO51" s="201"/>
      <c r="AP51" s="202"/>
      <c r="AQ51" s="25"/>
    </row>
    <row r="52" spans="2:43" ht="87.75" customHeight="1" thickBot="1">
      <c r="B52" s="26"/>
      <c r="C52" s="356"/>
      <c r="D52" s="356"/>
      <c r="E52" s="206"/>
      <c r="F52" s="228"/>
      <c r="G52" s="199"/>
      <c r="H52" s="25"/>
      <c r="J52" s="26"/>
      <c r="K52" s="356"/>
      <c r="L52" s="356"/>
      <c r="M52" s="206" t="s">
        <v>339</v>
      </c>
      <c r="N52" s="228">
        <v>151983</v>
      </c>
      <c r="O52" s="240" t="s">
        <v>330</v>
      </c>
      <c r="P52" s="526" t="s">
        <v>331</v>
      </c>
      <c r="Q52" s="263" t="s">
        <v>331</v>
      </c>
      <c r="R52" s="266">
        <v>151983</v>
      </c>
      <c r="S52" s="265" t="s">
        <v>331</v>
      </c>
      <c r="T52" s="25"/>
      <c r="V52" s="616" t="s">
        <v>247</v>
      </c>
      <c r="W52" s="597" t="s">
        <v>247</v>
      </c>
      <c r="X52" s="597" t="s">
        <v>247</v>
      </c>
      <c r="Y52" s="608" t="s">
        <v>292</v>
      </c>
      <c r="Z52" s="732">
        <v>319963.40000000002</v>
      </c>
      <c r="AA52" s="731">
        <v>45017</v>
      </c>
      <c r="AC52" s="26"/>
      <c r="AD52" s="356"/>
      <c r="AE52" s="356"/>
      <c r="AF52" s="200"/>
      <c r="AG52" s="201"/>
      <c r="AH52" s="202"/>
      <c r="AI52" s="25"/>
      <c r="AK52" s="26"/>
      <c r="AL52" s="356"/>
      <c r="AM52" s="356"/>
      <c r="AN52" s="200"/>
      <c r="AO52" s="201"/>
      <c r="AP52" s="202"/>
      <c r="AQ52" s="25"/>
    </row>
    <row r="53" spans="2:43" ht="97.5" customHeight="1" thickBot="1">
      <c r="B53" s="26"/>
      <c r="C53" s="356"/>
      <c r="D53" s="356"/>
      <c r="E53" s="206"/>
      <c r="F53" s="228"/>
      <c r="G53" s="199"/>
      <c r="H53" s="25"/>
      <c r="J53" s="26"/>
      <c r="K53" s="356"/>
      <c r="L53" s="356"/>
      <c r="M53" s="206" t="s">
        <v>340</v>
      </c>
      <c r="N53" s="228">
        <v>100000</v>
      </c>
      <c r="O53" s="240" t="s">
        <v>330</v>
      </c>
      <c r="P53" s="526" t="s">
        <v>331</v>
      </c>
      <c r="Q53" s="263" t="s">
        <v>331</v>
      </c>
      <c r="R53" s="266">
        <v>100000</v>
      </c>
      <c r="S53" s="265" t="s">
        <v>331</v>
      </c>
      <c r="T53" s="25"/>
      <c r="V53" s="599" t="s">
        <v>247</v>
      </c>
      <c r="W53" s="600" t="s">
        <v>247</v>
      </c>
      <c r="X53" s="601" t="s">
        <v>247</v>
      </c>
      <c r="Y53" s="608" t="s">
        <v>293</v>
      </c>
      <c r="Z53" s="732">
        <v>240336.73</v>
      </c>
      <c r="AA53" s="731">
        <v>45017</v>
      </c>
      <c r="AC53" s="26"/>
      <c r="AD53" s="356"/>
      <c r="AE53" s="356"/>
      <c r="AF53" s="200"/>
      <c r="AG53" s="201"/>
      <c r="AH53" s="202"/>
      <c r="AI53" s="25"/>
      <c r="AK53" s="26"/>
      <c r="AL53" s="356"/>
      <c r="AM53" s="356"/>
      <c r="AN53" s="200"/>
      <c r="AO53" s="201"/>
      <c r="AP53" s="202"/>
      <c r="AQ53" s="25"/>
    </row>
    <row r="54" spans="2:43" ht="63" customHeight="1" thickBot="1">
      <c r="B54" s="26"/>
      <c r="C54" s="356"/>
      <c r="D54" s="356"/>
      <c r="E54" s="206"/>
      <c r="F54" s="228"/>
      <c r="G54" s="199"/>
      <c r="H54" s="25"/>
      <c r="J54" s="26"/>
      <c r="K54" s="356"/>
      <c r="L54" s="356"/>
      <c r="M54" s="238" t="s">
        <v>341</v>
      </c>
      <c r="N54" s="239">
        <v>463294</v>
      </c>
      <c r="O54" s="240" t="s">
        <v>342</v>
      </c>
      <c r="P54" s="526" t="s">
        <v>331</v>
      </c>
      <c r="Q54" s="263" t="s">
        <v>331</v>
      </c>
      <c r="R54" s="263">
        <v>12000</v>
      </c>
      <c r="S54" s="265">
        <v>451294</v>
      </c>
      <c r="T54" s="25"/>
      <c r="V54" s="602" t="s">
        <v>247</v>
      </c>
      <c r="W54" s="597" t="s">
        <v>247</v>
      </c>
      <c r="X54" s="603" t="s">
        <v>247</v>
      </c>
      <c r="Y54" s="609" t="s">
        <v>295</v>
      </c>
      <c r="Z54" s="732">
        <v>0</v>
      </c>
      <c r="AA54" s="733" t="s">
        <v>247</v>
      </c>
      <c r="AC54" s="26"/>
      <c r="AD54" s="356"/>
      <c r="AE54" s="356"/>
      <c r="AF54" s="200"/>
      <c r="AG54" s="201"/>
      <c r="AH54" s="202"/>
      <c r="AI54" s="25"/>
      <c r="AK54" s="26"/>
      <c r="AL54" s="356"/>
      <c r="AM54" s="356"/>
      <c r="AN54" s="200"/>
      <c r="AO54" s="201"/>
      <c r="AP54" s="202"/>
      <c r="AQ54" s="25"/>
    </row>
    <row r="55" spans="2:43" ht="80.25" customHeight="1" thickBot="1">
      <c r="B55" s="26"/>
      <c r="C55" s="356"/>
      <c r="D55" s="356"/>
      <c r="E55" s="238"/>
      <c r="F55" s="239"/>
      <c r="G55" s="199"/>
      <c r="H55" s="25"/>
      <c r="J55" s="26"/>
      <c r="K55" s="356"/>
      <c r="L55" s="356"/>
      <c r="M55" s="206" t="s">
        <v>343</v>
      </c>
      <c r="N55" s="228">
        <v>71740</v>
      </c>
      <c r="O55" s="240" t="s">
        <v>330</v>
      </c>
      <c r="P55" s="526">
        <v>34740</v>
      </c>
      <c r="Q55" s="263" t="s">
        <v>331</v>
      </c>
      <c r="R55" s="263" t="s">
        <v>331</v>
      </c>
      <c r="S55" s="265">
        <v>37000</v>
      </c>
      <c r="T55" s="25"/>
      <c r="V55" s="602" t="s">
        <v>247</v>
      </c>
      <c r="W55" s="597" t="s">
        <v>247</v>
      </c>
      <c r="X55" s="603" t="s">
        <v>247</v>
      </c>
      <c r="Y55" s="609" t="s">
        <v>299</v>
      </c>
      <c r="Z55" s="732">
        <v>0</v>
      </c>
      <c r="AA55" s="733" t="s">
        <v>247</v>
      </c>
      <c r="AC55" s="26"/>
      <c r="AD55" s="356"/>
      <c r="AE55" s="356"/>
      <c r="AF55" s="200"/>
      <c r="AG55" s="201"/>
      <c r="AH55" s="202"/>
      <c r="AI55" s="25"/>
      <c r="AK55" s="26"/>
      <c r="AL55" s="356"/>
      <c r="AM55" s="356"/>
      <c r="AN55" s="200"/>
      <c r="AO55" s="201"/>
      <c r="AP55" s="202"/>
      <c r="AQ55" s="25"/>
    </row>
    <row r="56" spans="2:43" ht="77.25" customHeight="1" thickBot="1">
      <c r="B56" s="26"/>
      <c r="C56" s="356"/>
      <c r="D56" s="356"/>
      <c r="E56" s="206"/>
      <c r="F56" s="228"/>
      <c r="G56" s="199"/>
      <c r="H56" s="25"/>
      <c r="J56" s="26"/>
      <c r="K56" s="356"/>
      <c r="L56" s="356"/>
      <c r="M56" s="206" t="s">
        <v>344</v>
      </c>
      <c r="N56" s="228">
        <v>90000</v>
      </c>
      <c r="O56" s="240" t="s">
        <v>330</v>
      </c>
      <c r="P56" s="526" t="s">
        <v>331</v>
      </c>
      <c r="Q56" s="263" t="s">
        <v>331</v>
      </c>
      <c r="R56" s="263" t="s">
        <v>331</v>
      </c>
      <c r="S56" s="267">
        <v>90000</v>
      </c>
      <c r="T56" s="25"/>
      <c r="V56" s="602" t="s">
        <v>247</v>
      </c>
      <c r="W56" s="597" t="s">
        <v>247</v>
      </c>
      <c r="X56" s="603" t="s">
        <v>247</v>
      </c>
      <c r="Y56" s="613" t="s">
        <v>301</v>
      </c>
      <c r="Z56" s="737">
        <v>6862.3</v>
      </c>
      <c r="AA56" s="738">
        <v>45017</v>
      </c>
      <c r="AC56" s="26"/>
      <c r="AD56" s="356"/>
      <c r="AE56" s="356"/>
      <c r="AF56" s="200"/>
      <c r="AG56" s="201"/>
      <c r="AH56" s="202"/>
      <c r="AI56" s="25"/>
      <c r="AK56" s="26"/>
      <c r="AL56" s="356"/>
      <c r="AM56" s="356"/>
      <c r="AN56" s="200"/>
      <c r="AO56" s="201"/>
      <c r="AP56" s="202"/>
      <c r="AQ56" s="25"/>
    </row>
    <row r="57" spans="2:43" ht="45.75" customHeight="1" thickBot="1">
      <c r="B57" s="26"/>
      <c r="C57" s="356"/>
      <c r="D57" s="356"/>
      <c r="E57" s="206"/>
      <c r="F57" s="228"/>
      <c r="G57" s="199"/>
      <c r="H57" s="25"/>
      <c r="J57" s="26"/>
      <c r="K57" s="356"/>
      <c r="L57" s="356"/>
      <c r="M57" s="206" t="s">
        <v>345</v>
      </c>
      <c r="N57" s="228">
        <v>61090</v>
      </c>
      <c r="O57" s="240" t="s">
        <v>346</v>
      </c>
      <c r="P57" s="526">
        <v>56590</v>
      </c>
      <c r="Q57" s="263" t="s">
        <v>331</v>
      </c>
      <c r="R57" s="263">
        <v>4500</v>
      </c>
      <c r="S57" s="265" t="s">
        <v>331</v>
      </c>
      <c r="T57" s="25"/>
      <c r="V57" s="602" t="s">
        <v>247</v>
      </c>
      <c r="W57" s="597" t="s">
        <v>247</v>
      </c>
      <c r="X57" s="603" t="s">
        <v>247</v>
      </c>
      <c r="Y57" s="614" t="s">
        <v>305</v>
      </c>
      <c r="Z57" s="739">
        <v>80837.66</v>
      </c>
      <c r="AA57" s="740">
        <v>45017</v>
      </c>
      <c r="AC57" s="26"/>
      <c r="AD57" s="356"/>
      <c r="AE57" s="356"/>
      <c r="AF57" s="200"/>
      <c r="AG57" s="201"/>
      <c r="AH57" s="202"/>
      <c r="AI57" s="25"/>
      <c r="AK57" s="26"/>
      <c r="AL57" s="356"/>
      <c r="AM57" s="356"/>
      <c r="AN57" s="200"/>
      <c r="AO57" s="201"/>
      <c r="AP57" s="202"/>
      <c r="AQ57" s="25"/>
    </row>
    <row r="58" spans="2:43" ht="65.25" customHeight="1" thickBot="1">
      <c r="B58" s="26"/>
      <c r="C58" s="356"/>
      <c r="D58" s="356"/>
      <c r="E58" s="206"/>
      <c r="F58" s="228"/>
      <c r="G58" s="199"/>
      <c r="H58" s="25"/>
      <c r="J58" s="26"/>
      <c r="K58" s="356"/>
      <c r="L58" s="356"/>
      <c r="M58" s="206"/>
      <c r="N58" s="228"/>
      <c r="O58" s="528"/>
      <c r="P58" s="554"/>
      <c r="Q58" s="555"/>
      <c r="R58" s="529"/>
      <c r="S58" s="530"/>
      <c r="T58" s="25"/>
      <c r="V58" s="602" t="s">
        <v>247</v>
      </c>
      <c r="W58" s="597" t="s">
        <v>247</v>
      </c>
      <c r="X58" s="594" t="s">
        <v>247</v>
      </c>
      <c r="Y58" s="741" t="s">
        <v>347</v>
      </c>
      <c r="Z58" s="742">
        <f>SUM(Z41:Z57)</f>
        <v>1316096.1299999999</v>
      </c>
      <c r="AA58" s="743" t="s">
        <v>247</v>
      </c>
      <c r="AC58" s="26"/>
      <c r="AD58" s="356"/>
      <c r="AE58" s="356"/>
      <c r="AF58" s="200"/>
      <c r="AG58" s="201"/>
      <c r="AH58" s="202"/>
      <c r="AI58" s="25"/>
      <c r="AK58" s="26"/>
      <c r="AL58" s="356"/>
      <c r="AM58" s="356"/>
      <c r="AN58" s="200"/>
      <c r="AO58" s="201"/>
      <c r="AP58" s="202"/>
      <c r="AQ58" s="25"/>
    </row>
    <row r="59" spans="2:43" ht="51" customHeight="1" thickBot="1">
      <c r="B59" s="26"/>
      <c r="C59" s="356"/>
      <c r="D59" s="356"/>
      <c r="E59" s="206"/>
      <c r="F59" s="228"/>
      <c r="G59" s="199"/>
      <c r="H59" s="25"/>
      <c r="J59" s="26"/>
      <c r="K59" s="356"/>
      <c r="L59" s="356"/>
      <c r="M59" s="206" t="s">
        <v>287</v>
      </c>
      <c r="N59" s="229">
        <v>242199</v>
      </c>
      <c r="O59" s="528" t="s">
        <v>346</v>
      </c>
      <c r="P59" s="529">
        <v>162972</v>
      </c>
      <c r="R59" s="529">
        <v>30700</v>
      </c>
      <c r="S59" s="530">
        <v>48527</v>
      </c>
      <c r="T59" s="25"/>
      <c r="V59" s="602" t="s">
        <v>247</v>
      </c>
      <c r="W59" s="597" t="s">
        <v>247</v>
      </c>
      <c r="X59" s="594" t="s">
        <v>247</v>
      </c>
      <c r="Y59" s="645" t="s">
        <v>308</v>
      </c>
      <c r="Z59" s="646">
        <v>79945.37</v>
      </c>
      <c r="AA59" s="740">
        <v>45017</v>
      </c>
      <c r="AC59" s="26"/>
      <c r="AD59" s="356"/>
      <c r="AE59" s="356"/>
      <c r="AF59" s="200"/>
      <c r="AG59" s="201"/>
      <c r="AH59" s="202"/>
      <c r="AI59" s="25"/>
      <c r="AK59" s="26"/>
      <c r="AL59" s="356"/>
      <c r="AM59" s="356"/>
      <c r="AN59" s="200"/>
      <c r="AO59" s="201"/>
      <c r="AP59" s="202"/>
      <c r="AQ59" s="25"/>
    </row>
    <row r="60" spans="2:43" ht="51.75" customHeight="1" thickBot="1">
      <c r="B60" s="26"/>
      <c r="C60" s="356"/>
      <c r="D60" s="356"/>
      <c r="E60" s="206"/>
      <c r="F60" s="228"/>
      <c r="G60" s="199"/>
      <c r="H60" s="25"/>
      <c r="J60" s="26"/>
      <c r="K60" s="356"/>
      <c r="L60" s="356"/>
      <c r="M60" s="206"/>
      <c r="N60" s="229"/>
      <c r="O60" s="527"/>
      <c r="P60" s="263"/>
      <c r="Q60" s="531"/>
      <c r="R60" s="263"/>
      <c r="S60" s="265"/>
      <c r="T60" s="25"/>
      <c r="V60" s="602" t="s">
        <v>247</v>
      </c>
      <c r="W60" s="597" t="s">
        <v>247</v>
      </c>
      <c r="X60" s="594" t="s">
        <v>247</v>
      </c>
      <c r="Y60" s="645" t="s">
        <v>291</v>
      </c>
      <c r="Z60" s="646">
        <f>SUM(Z58+Z59)</f>
        <v>1396041.5</v>
      </c>
      <c r="AA60" s="743" t="s">
        <v>247</v>
      </c>
      <c r="AC60" s="26"/>
      <c r="AD60" s="356"/>
      <c r="AE60" s="356"/>
      <c r="AF60" s="200"/>
      <c r="AG60" s="201"/>
      <c r="AH60" s="202"/>
      <c r="AI60" s="25"/>
      <c r="AK60" s="26"/>
      <c r="AL60" s="356"/>
      <c r="AM60" s="356"/>
      <c r="AN60" s="200"/>
      <c r="AO60" s="201"/>
      <c r="AP60" s="202"/>
      <c r="AQ60" s="25"/>
    </row>
    <row r="61" spans="2:43" ht="76.5" customHeight="1" thickBot="1">
      <c r="B61" s="26"/>
      <c r="C61" s="356"/>
      <c r="D61" s="356"/>
      <c r="E61" s="206"/>
      <c r="F61" s="228"/>
      <c r="G61" s="199"/>
      <c r="H61" s="25"/>
      <c r="J61" s="26"/>
      <c r="K61" s="356"/>
      <c r="L61" s="356"/>
      <c r="M61" s="206"/>
      <c r="N61" s="229"/>
      <c r="O61" s="527"/>
      <c r="P61" s="263"/>
      <c r="Q61" s="531"/>
      <c r="R61" s="263"/>
      <c r="S61" s="265"/>
      <c r="T61" s="25"/>
      <c r="V61" s="602" t="s">
        <v>247</v>
      </c>
      <c r="W61" s="597" t="s">
        <v>247</v>
      </c>
      <c r="X61" s="594" t="s">
        <v>247</v>
      </c>
      <c r="Y61" s="595" t="s">
        <v>247</v>
      </c>
      <c r="Z61" s="595" t="s">
        <v>247</v>
      </c>
      <c r="AA61" s="617" t="s">
        <v>247</v>
      </c>
      <c r="AC61" s="26"/>
      <c r="AD61" s="356"/>
      <c r="AE61" s="356"/>
      <c r="AF61" s="200"/>
      <c r="AG61" s="201"/>
      <c r="AH61" s="202"/>
      <c r="AI61" s="25"/>
      <c r="AK61" s="26"/>
      <c r="AL61" s="356"/>
      <c r="AM61" s="356"/>
      <c r="AN61" s="200"/>
      <c r="AO61" s="201"/>
      <c r="AP61" s="202"/>
      <c r="AQ61" s="25"/>
    </row>
    <row r="62" spans="2:43" ht="45.75" customHeight="1" thickBot="1">
      <c r="B62" s="26"/>
      <c r="C62" s="356"/>
      <c r="D62" s="356"/>
      <c r="E62" s="206"/>
      <c r="F62" s="228"/>
      <c r="G62" s="199"/>
      <c r="H62" s="25"/>
      <c r="J62" s="26"/>
      <c r="K62" s="356"/>
      <c r="L62" s="356"/>
      <c r="M62" s="206"/>
      <c r="N62" s="229"/>
      <c r="O62" s="527"/>
      <c r="P62" s="263"/>
      <c r="Q62" s="531"/>
      <c r="R62" s="263"/>
      <c r="S62" s="265"/>
      <c r="T62" s="25"/>
      <c r="V62" s="602" t="s">
        <v>247</v>
      </c>
      <c r="W62" s="597" t="s">
        <v>247</v>
      </c>
      <c r="X62" s="594" t="s">
        <v>247</v>
      </c>
      <c r="Y62" s="595" t="s">
        <v>247</v>
      </c>
      <c r="Z62" s="595" t="s">
        <v>247</v>
      </c>
      <c r="AA62" s="617" t="s">
        <v>247</v>
      </c>
      <c r="AC62" s="26"/>
      <c r="AD62" s="356"/>
      <c r="AE62" s="356"/>
      <c r="AF62" s="200"/>
      <c r="AG62" s="201"/>
      <c r="AH62" s="202"/>
      <c r="AI62" s="25"/>
      <c r="AK62" s="26"/>
      <c r="AL62" s="356"/>
      <c r="AM62" s="356"/>
      <c r="AN62" s="200"/>
      <c r="AO62" s="201"/>
      <c r="AP62" s="202"/>
      <c r="AQ62" s="25"/>
    </row>
    <row r="63" spans="2:43" ht="33.75" customHeight="1" thickBot="1">
      <c r="B63" s="26"/>
      <c r="C63" s="356"/>
      <c r="D63" s="356"/>
      <c r="E63" s="453"/>
      <c r="F63" s="454"/>
      <c r="G63" s="532"/>
      <c r="H63" s="25"/>
      <c r="J63" s="26"/>
      <c r="K63" s="356"/>
      <c r="L63" s="356"/>
      <c r="M63" s="453"/>
      <c r="N63" s="533"/>
      <c r="O63" s="534"/>
      <c r="P63" s="268"/>
      <c r="Q63" s="535"/>
      <c r="R63" s="268"/>
      <c r="S63" s="269"/>
      <c r="T63" s="25"/>
      <c r="V63" s="602" t="s">
        <v>247</v>
      </c>
      <c r="W63" s="597" t="s">
        <v>247</v>
      </c>
      <c r="X63" s="594" t="s">
        <v>247</v>
      </c>
      <c r="Y63" s="595" t="s">
        <v>247</v>
      </c>
      <c r="Z63" s="595" t="s">
        <v>247</v>
      </c>
      <c r="AA63" s="617" t="s">
        <v>247</v>
      </c>
      <c r="AC63" s="26"/>
      <c r="AD63" s="356"/>
      <c r="AE63" s="356"/>
      <c r="AF63" s="200"/>
      <c r="AG63" s="201"/>
      <c r="AH63" s="202"/>
      <c r="AI63" s="25"/>
      <c r="AK63" s="26"/>
      <c r="AL63" s="356"/>
      <c r="AM63" s="356"/>
      <c r="AN63" s="200"/>
      <c r="AO63" s="201"/>
      <c r="AP63" s="202"/>
      <c r="AQ63" s="25"/>
    </row>
    <row r="64" spans="2:43" ht="32.25" customHeight="1" thickBot="1">
      <c r="B64" s="26"/>
      <c r="C64" s="19"/>
      <c r="D64" s="19"/>
      <c r="E64" s="197"/>
      <c r="F64" s="230"/>
      <c r="G64" s="198"/>
      <c r="H64" s="25"/>
      <c r="J64" s="26"/>
      <c r="K64" s="19"/>
      <c r="L64" s="19"/>
      <c r="M64" s="424" t="s">
        <v>347</v>
      </c>
      <c r="N64" s="425">
        <f>SUM(N45:N59)</f>
        <v>1922606</v>
      </c>
      <c r="O64" s="426"/>
      <c r="P64" s="425">
        <f>SUM(P45:P59)</f>
        <v>254302</v>
      </c>
      <c r="Q64" s="425">
        <f>SUM(Q45:Q59)</f>
        <v>9500</v>
      </c>
      <c r="R64" s="425">
        <f>SUM(R45:R59)</f>
        <v>1004743</v>
      </c>
      <c r="S64" s="425">
        <f>SUM(S45:S59)</f>
        <v>654061</v>
      </c>
      <c r="T64" s="25"/>
      <c r="V64" s="602" t="s">
        <v>247</v>
      </c>
      <c r="W64" s="597" t="s">
        <v>247</v>
      </c>
      <c r="X64" s="594" t="s">
        <v>247</v>
      </c>
      <c r="Y64" s="595" t="s">
        <v>247</v>
      </c>
      <c r="Z64" s="595" t="s">
        <v>247</v>
      </c>
      <c r="AA64" s="617" t="s">
        <v>247</v>
      </c>
      <c r="AC64" s="26"/>
      <c r="AD64" s="19"/>
      <c r="AE64" s="19"/>
      <c r="AF64" s="52" t="s">
        <v>291</v>
      </c>
      <c r="AG64" s="48" t="e">
        <f>SUM(#REF!)</f>
        <v>#REF!</v>
      </c>
      <c r="AH64" s="49"/>
      <c r="AI64" s="25"/>
      <c r="AK64" s="26"/>
      <c r="AL64" s="19"/>
      <c r="AM64" s="19"/>
      <c r="AN64" s="52" t="s">
        <v>291</v>
      </c>
      <c r="AO64" s="48" t="e">
        <f>SUM(#REF!)</f>
        <v>#REF!</v>
      </c>
      <c r="AP64" s="49"/>
      <c r="AQ64" s="25"/>
    </row>
    <row r="65" spans="2:43">
      <c r="B65" s="26"/>
      <c r="C65" s="19"/>
      <c r="D65" s="19"/>
      <c r="E65" s="27"/>
      <c r="F65" s="27"/>
      <c r="G65" s="27"/>
      <c r="H65" s="25"/>
      <c r="J65" s="26"/>
      <c r="K65" s="19"/>
      <c r="L65" s="19"/>
      <c r="M65" s="27"/>
      <c r="N65" s="27"/>
      <c r="O65" s="27"/>
      <c r="P65" s="27"/>
      <c r="Q65" s="27"/>
      <c r="R65" s="27"/>
      <c r="S65" s="27"/>
      <c r="T65" s="25"/>
      <c r="V65" s="602" t="s">
        <v>247</v>
      </c>
      <c r="W65" s="597" t="s">
        <v>247</v>
      </c>
      <c r="X65" s="594" t="s">
        <v>247</v>
      </c>
      <c r="Y65" s="595" t="s">
        <v>247</v>
      </c>
      <c r="Z65" s="595" t="s">
        <v>247</v>
      </c>
      <c r="AA65" s="617" t="s">
        <v>247</v>
      </c>
      <c r="AC65" s="26"/>
      <c r="AD65" s="19"/>
      <c r="AE65" s="19"/>
      <c r="AF65" s="27"/>
      <c r="AG65" s="27"/>
      <c r="AH65" s="27"/>
      <c r="AI65" s="25"/>
      <c r="AK65" s="26"/>
      <c r="AL65" s="19"/>
      <c r="AM65" s="19"/>
      <c r="AN65" s="27"/>
      <c r="AO65" s="27"/>
      <c r="AP65" s="27"/>
      <c r="AQ65" s="25"/>
    </row>
    <row r="66" spans="2:43" ht="34.5" hidden="1" customHeight="1">
      <c r="B66" s="26"/>
      <c r="C66" s="779"/>
      <c r="D66" s="779"/>
      <c r="E66" s="779"/>
      <c r="F66" s="779"/>
      <c r="G66" s="55"/>
      <c r="H66" s="25"/>
      <c r="J66" s="26"/>
      <c r="K66" s="779"/>
      <c r="L66" s="779"/>
      <c r="M66" s="779"/>
      <c r="N66" s="779"/>
      <c r="O66" s="55"/>
      <c r="P66" s="55"/>
      <c r="Q66" s="55"/>
      <c r="R66" s="55"/>
      <c r="S66" s="55"/>
      <c r="T66" s="25"/>
      <c r="V66" s="602" t="s">
        <v>247</v>
      </c>
      <c r="W66" s="597" t="s">
        <v>247</v>
      </c>
      <c r="X66" s="594" t="s">
        <v>247</v>
      </c>
      <c r="Y66" s="595" t="s">
        <v>247</v>
      </c>
      <c r="Z66" s="595" t="s">
        <v>247</v>
      </c>
      <c r="AA66" s="617" t="s">
        <v>247</v>
      </c>
      <c r="AC66" s="26"/>
      <c r="AD66" s="779" t="s">
        <v>348</v>
      </c>
      <c r="AE66" s="779"/>
      <c r="AF66" s="779"/>
      <c r="AG66" s="779"/>
      <c r="AH66" s="55"/>
      <c r="AI66" s="25"/>
      <c r="AK66" s="26"/>
      <c r="AL66" s="779" t="s">
        <v>348</v>
      </c>
      <c r="AM66" s="779"/>
      <c r="AN66" s="779"/>
      <c r="AO66" s="779"/>
      <c r="AP66" s="55"/>
      <c r="AQ66" s="25"/>
    </row>
    <row r="67" spans="2:43" ht="63.75" hidden="1" customHeight="1">
      <c r="B67" s="26"/>
      <c r="C67" s="779"/>
      <c r="D67" s="779"/>
      <c r="E67" s="828"/>
      <c r="F67" s="828"/>
      <c r="G67" s="27"/>
      <c r="H67" s="25"/>
      <c r="J67" s="26"/>
      <c r="K67" s="779"/>
      <c r="L67" s="779"/>
      <c r="M67" s="828"/>
      <c r="N67" s="828"/>
      <c r="O67" s="27"/>
      <c r="P67" s="27"/>
      <c r="Q67" s="27"/>
      <c r="R67" s="27"/>
      <c r="S67" s="27"/>
      <c r="T67" s="25"/>
      <c r="V67" s="602" t="s">
        <v>247</v>
      </c>
      <c r="W67" s="597" t="s">
        <v>247</v>
      </c>
      <c r="X67" s="594" t="s">
        <v>247</v>
      </c>
      <c r="Y67" s="595" t="s">
        <v>247</v>
      </c>
      <c r="Z67" s="595" t="s">
        <v>247</v>
      </c>
      <c r="AA67" s="617" t="s">
        <v>247</v>
      </c>
      <c r="AC67" s="26"/>
      <c r="AD67" s="779" t="s">
        <v>349</v>
      </c>
      <c r="AE67" s="779"/>
      <c r="AF67" s="829"/>
      <c r="AG67" s="830"/>
      <c r="AH67" s="27"/>
      <c r="AI67" s="25"/>
      <c r="AK67" s="26"/>
      <c r="AL67" s="779" t="s">
        <v>349</v>
      </c>
      <c r="AM67" s="779"/>
      <c r="AN67" s="829"/>
      <c r="AO67" s="830"/>
      <c r="AP67" s="27"/>
      <c r="AQ67" s="25"/>
    </row>
    <row r="68" spans="2:43" ht="15" hidden="1" customHeight="1">
      <c r="B68" s="26"/>
      <c r="C68" s="827"/>
      <c r="D68" s="827"/>
      <c r="E68" s="827"/>
      <c r="F68" s="827"/>
      <c r="G68" s="27"/>
      <c r="H68" s="25"/>
      <c r="J68" s="26"/>
      <c r="K68" s="827"/>
      <c r="L68" s="827"/>
      <c r="M68" s="827"/>
      <c r="N68" s="827"/>
      <c r="O68" s="27"/>
      <c r="P68" s="27"/>
      <c r="Q68" s="27"/>
      <c r="R68" s="27"/>
      <c r="S68" s="27"/>
      <c r="T68" s="25"/>
      <c r="V68" s="602" t="s">
        <v>247</v>
      </c>
      <c r="W68" s="597" t="s">
        <v>247</v>
      </c>
      <c r="X68" s="594" t="s">
        <v>247</v>
      </c>
      <c r="Y68" s="595" t="s">
        <v>247</v>
      </c>
      <c r="Z68" s="595" t="s">
        <v>247</v>
      </c>
      <c r="AA68" s="617" t="s">
        <v>247</v>
      </c>
      <c r="AC68" s="26"/>
      <c r="AD68" s="827"/>
      <c r="AE68" s="827"/>
      <c r="AF68" s="827"/>
      <c r="AG68" s="827"/>
      <c r="AH68" s="27"/>
      <c r="AI68" s="25"/>
      <c r="AK68" s="26"/>
      <c r="AL68" s="827"/>
      <c r="AM68" s="827"/>
      <c r="AN68" s="827"/>
      <c r="AO68" s="827"/>
      <c r="AP68" s="27"/>
      <c r="AQ68" s="25"/>
    </row>
    <row r="69" spans="2:43" ht="58.9" hidden="1" customHeight="1">
      <c r="B69" s="26"/>
      <c r="C69" s="779"/>
      <c r="D69" s="779"/>
      <c r="E69" s="835"/>
      <c r="F69" s="835"/>
      <c r="G69" s="27"/>
      <c r="H69" s="25"/>
      <c r="J69" s="26"/>
      <c r="K69" s="779"/>
      <c r="L69" s="779"/>
      <c r="M69" s="835"/>
      <c r="N69" s="835"/>
      <c r="O69" s="27"/>
      <c r="P69" s="27"/>
      <c r="Q69" s="27"/>
      <c r="R69" s="27"/>
      <c r="S69" s="27"/>
      <c r="T69" s="25"/>
      <c r="V69" s="602" t="s">
        <v>247</v>
      </c>
      <c r="W69" s="597" t="s">
        <v>247</v>
      </c>
      <c r="X69" s="594" t="s">
        <v>247</v>
      </c>
      <c r="Y69" s="595" t="s">
        <v>247</v>
      </c>
      <c r="Z69" s="595" t="s">
        <v>247</v>
      </c>
      <c r="AA69" s="617" t="s">
        <v>247</v>
      </c>
      <c r="AC69" s="26"/>
      <c r="AD69" s="779" t="s">
        <v>350</v>
      </c>
      <c r="AE69" s="779"/>
      <c r="AF69" s="832"/>
      <c r="AG69" s="833"/>
      <c r="AH69" s="27"/>
      <c r="AI69" s="25"/>
      <c r="AK69" s="26"/>
      <c r="AL69" s="779" t="s">
        <v>350</v>
      </c>
      <c r="AM69" s="779"/>
      <c r="AN69" s="832"/>
      <c r="AO69" s="833"/>
      <c r="AP69" s="27"/>
      <c r="AQ69" s="25"/>
    </row>
    <row r="70" spans="2:43" ht="16.149999999999999" hidden="1" customHeight="1">
      <c r="B70" s="26"/>
      <c r="C70" s="356"/>
      <c r="D70" s="356"/>
      <c r="E70" s="515"/>
      <c r="F70" s="515"/>
      <c r="G70" s="27"/>
      <c r="H70" s="25"/>
      <c r="J70" s="26"/>
      <c r="K70" s="356"/>
      <c r="L70" s="356"/>
      <c r="M70" s="515"/>
      <c r="N70" s="515"/>
      <c r="O70" s="27"/>
      <c r="P70" s="27"/>
      <c r="Q70" s="27"/>
      <c r="R70" s="27"/>
      <c r="S70" s="27"/>
      <c r="T70" s="25"/>
      <c r="V70" s="602" t="s">
        <v>247</v>
      </c>
      <c r="W70" s="597" t="s">
        <v>247</v>
      </c>
      <c r="X70" s="603" t="s">
        <v>247</v>
      </c>
      <c r="Y70" s="595" t="s">
        <v>247</v>
      </c>
      <c r="Z70" s="595" t="s">
        <v>247</v>
      </c>
      <c r="AA70" s="617" t="s">
        <v>247</v>
      </c>
      <c r="AC70" s="26"/>
      <c r="AD70" s="356"/>
      <c r="AE70" s="356"/>
      <c r="AF70" s="185"/>
      <c r="AG70" s="185"/>
      <c r="AH70" s="27"/>
      <c r="AI70" s="25"/>
      <c r="AK70" s="26"/>
      <c r="AL70" s="356"/>
      <c r="AM70" s="356"/>
      <c r="AN70" s="185"/>
      <c r="AO70" s="185"/>
      <c r="AP70" s="27"/>
      <c r="AQ70" s="25"/>
    </row>
    <row r="71" spans="2:43" ht="100.15" hidden="1" customHeight="1">
      <c r="B71" s="26"/>
      <c r="C71" s="779"/>
      <c r="D71" s="779"/>
      <c r="E71" s="834"/>
      <c r="F71" s="834"/>
      <c r="G71" s="27"/>
      <c r="H71" s="25"/>
      <c r="J71" s="26"/>
      <c r="K71" s="779"/>
      <c r="L71" s="779"/>
      <c r="M71" s="834"/>
      <c r="N71" s="834"/>
      <c r="O71" s="27"/>
      <c r="P71" s="27"/>
      <c r="Q71" s="27"/>
      <c r="R71" s="27"/>
      <c r="S71" s="27"/>
      <c r="T71" s="25"/>
      <c r="V71" s="602" t="s">
        <v>247</v>
      </c>
      <c r="W71" s="597" t="s">
        <v>247</v>
      </c>
      <c r="X71" s="603" t="s">
        <v>247</v>
      </c>
      <c r="Y71" s="604" t="s">
        <v>247</v>
      </c>
      <c r="Z71" s="604" t="s">
        <v>247</v>
      </c>
      <c r="AA71" s="618" t="s">
        <v>247</v>
      </c>
      <c r="AC71" s="26"/>
      <c r="AD71" s="779" t="s">
        <v>351</v>
      </c>
      <c r="AE71" s="779"/>
      <c r="AF71" s="836"/>
      <c r="AG71" s="837"/>
      <c r="AH71" s="27"/>
      <c r="AI71" s="25"/>
      <c r="AK71" s="26"/>
      <c r="AL71" s="779" t="s">
        <v>351</v>
      </c>
      <c r="AM71" s="779"/>
      <c r="AN71" s="836"/>
      <c r="AO71" s="837"/>
      <c r="AP71" s="27"/>
      <c r="AQ71" s="25"/>
    </row>
    <row r="72" spans="2:43">
      <c r="B72" s="26"/>
      <c r="C72" s="19"/>
      <c r="D72" s="19"/>
      <c r="E72" s="27"/>
      <c r="F72" s="27"/>
      <c r="G72" s="27"/>
      <c r="H72" s="25"/>
      <c r="J72" s="26"/>
      <c r="K72" s="19"/>
      <c r="L72" s="19"/>
      <c r="M72" s="27"/>
      <c r="N72" s="27"/>
      <c r="O72" s="27"/>
      <c r="P72" s="27"/>
      <c r="Q72" s="27"/>
      <c r="R72" s="27"/>
      <c r="S72" s="27"/>
      <c r="T72" s="25"/>
      <c r="V72" s="602" t="s">
        <v>247</v>
      </c>
      <c r="W72" s="597" t="s">
        <v>247</v>
      </c>
      <c r="X72" s="603" t="s">
        <v>247</v>
      </c>
      <c r="Y72" s="604" t="s">
        <v>247</v>
      </c>
      <c r="Z72" s="605" t="s">
        <v>247</v>
      </c>
      <c r="AA72" s="618" t="s">
        <v>247</v>
      </c>
      <c r="AC72" s="26"/>
      <c r="AD72" s="19"/>
      <c r="AE72" s="19"/>
      <c r="AF72" s="27"/>
      <c r="AG72" s="27"/>
      <c r="AH72" s="27"/>
      <c r="AI72" s="25"/>
      <c r="AK72" s="26"/>
      <c r="AL72" s="19"/>
      <c r="AM72" s="19"/>
      <c r="AN72" s="27"/>
      <c r="AO72" s="27"/>
      <c r="AP72" s="27"/>
      <c r="AQ72" s="25"/>
    </row>
    <row r="73" spans="2:43" ht="54" customHeight="1" thickBot="1">
      <c r="B73" s="28"/>
      <c r="C73" s="831"/>
      <c r="D73" s="831"/>
      <c r="E73" s="29"/>
      <c r="F73" s="20"/>
      <c r="G73" s="20"/>
      <c r="H73" s="30"/>
      <c r="J73" s="28"/>
      <c r="K73" s="831"/>
      <c r="L73" s="831"/>
      <c r="M73" s="29"/>
      <c r="N73" s="536">
        <v>1445348</v>
      </c>
      <c r="O73" s="20"/>
      <c r="P73" s="20"/>
      <c r="Q73" s="20"/>
      <c r="R73" s="20"/>
      <c r="S73" s="20"/>
      <c r="T73" s="30"/>
      <c r="V73" s="619" t="s">
        <v>247</v>
      </c>
      <c r="W73" s="620" t="s">
        <v>247</v>
      </c>
      <c r="X73" s="621" t="s">
        <v>247</v>
      </c>
      <c r="Y73" s="622" t="s">
        <v>247</v>
      </c>
      <c r="Z73" s="622" t="s">
        <v>247</v>
      </c>
      <c r="AA73" s="623" t="s">
        <v>247</v>
      </c>
      <c r="AC73" s="28"/>
      <c r="AD73" s="831"/>
      <c r="AE73" s="831"/>
      <c r="AF73" s="29"/>
      <c r="AG73" s="20"/>
      <c r="AH73" s="20"/>
      <c r="AI73" s="30"/>
      <c r="AK73" s="28"/>
      <c r="AL73" s="831"/>
      <c r="AM73" s="831"/>
      <c r="AN73" s="29"/>
      <c r="AO73" s="20"/>
      <c r="AP73" s="20"/>
      <c r="AQ73" s="30"/>
    </row>
    <row r="74" spans="2:43" s="12" customFormat="1" ht="64.900000000000006" customHeight="1">
      <c r="B74" s="516"/>
      <c r="C74" s="838"/>
      <c r="D74" s="838"/>
      <c r="E74" s="841"/>
      <c r="F74" s="841"/>
      <c r="G74" s="5"/>
      <c r="N74" s="537"/>
      <c r="Y74" s="538" t="s">
        <v>352</v>
      </c>
    </row>
    <row r="75" spans="2:43" ht="59.25" customHeight="1">
      <c r="B75" s="516"/>
      <c r="C75" s="842"/>
      <c r="D75" s="842"/>
      <c r="E75" s="842"/>
      <c r="F75" s="842"/>
      <c r="G75" s="842"/>
      <c r="Z75" s="553"/>
    </row>
    <row r="76" spans="2:43" ht="49.9" customHeight="1">
      <c r="B76" s="516"/>
      <c r="C76" s="840"/>
      <c r="D76" s="840"/>
      <c r="E76" s="843"/>
      <c r="F76" s="843"/>
      <c r="G76" s="5"/>
    </row>
    <row r="77" spans="2:43" ht="100.15" customHeight="1">
      <c r="B77" s="516"/>
      <c r="C77" s="840"/>
      <c r="D77" s="840"/>
      <c r="E77" s="839"/>
      <c r="F77" s="839"/>
      <c r="G77" s="5"/>
    </row>
    <row r="78" spans="2:43">
      <c r="B78" s="516"/>
      <c r="C78" s="516"/>
      <c r="D78" s="516"/>
      <c r="E78" s="5"/>
      <c r="F78" s="5"/>
      <c r="G78" s="5"/>
    </row>
    <row r="79" spans="2:43">
      <c r="B79" s="516"/>
      <c r="C79" s="838"/>
      <c r="D79" s="838"/>
      <c r="E79" s="5"/>
      <c r="F79" s="5"/>
      <c r="G79" s="5"/>
    </row>
    <row r="80" spans="2:43" ht="49.9" customHeight="1">
      <c r="B80" s="516"/>
      <c r="C80" s="838"/>
      <c r="D80" s="838"/>
      <c r="E80" s="839"/>
      <c r="F80" s="839"/>
      <c r="G80" s="5"/>
    </row>
    <row r="81" spans="2:7" ht="100.15" customHeight="1">
      <c r="B81" s="516"/>
      <c r="C81" s="840"/>
      <c r="D81" s="840"/>
      <c r="E81" s="839"/>
      <c r="F81" s="839"/>
      <c r="G81" s="5"/>
    </row>
    <row r="82" spans="2:7">
      <c r="B82" s="516"/>
      <c r="C82" s="13"/>
      <c r="D82" s="516"/>
      <c r="E82" s="2"/>
      <c r="F82" s="5"/>
      <c r="G82" s="5"/>
    </row>
    <row r="83" spans="2:7">
      <c r="B83" s="516"/>
      <c r="C83" s="13"/>
      <c r="D83" s="13"/>
      <c r="E83" s="2"/>
      <c r="F83" s="2"/>
      <c r="G83" s="2"/>
    </row>
  </sheetData>
  <mergeCells count="140">
    <mergeCell ref="C79:D79"/>
    <mergeCell ref="C80:D80"/>
    <mergeCell ref="E80:F80"/>
    <mergeCell ref="C81:D81"/>
    <mergeCell ref="E81:F81"/>
    <mergeCell ref="C74:D74"/>
    <mergeCell ref="E74:F74"/>
    <mergeCell ref="C75:G75"/>
    <mergeCell ref="C76:D76"/>
    <mergeCell ref="E76:F76"/>
    <mergeCell ref="C77:D77"/>
    <mergeCell ref="E77:F77"/>
    <mergeCell ref="C73:D73"/>
    <mergeCell ref="K73:L73"/>
    <mergeCell ref="AD73:AE73"/>
    <mergeCell ref="AL73:AM73"/>
    <mergeCell ref="AD69:AE69"/>
    <mergeCell ref="AF69:AG69"/>
    <mergeCell ref="AL69:AM69"/>
    <mergeCell ref="AL67:AM67"/>
    <mergeCell ref="AN67:AO67"/>
    <mergeCell ref="C68:F68"/>
    <mergeCell ref="AN69:AO69"/>
    <mergeCell ref="C71:D71"/>
    <mergeCell ref="E71:F71"/>
    <mergeCell ref="K71:L71"/>
    <mergeCell ref="M71:N71"/>
    <mergeCell ref="C69:D69"/>
    <mergeCell ref="E69:F69"/>
    <mergeCell ref="K69:L69"/>
    <mergeCell ref="M69:N69"/>
    <mergeCell ref="AD71:AE71"/>
    <mergeCell ref="AF71:AG71"/>
    <mergeCell ref="AL71:AM71"/>
    <mergeCell ref="AN71:AO71"/>
    <mergeCell ref="K68:N68"/>
    <mergeCell ref="AD68:AG68"/>
    <mergeCell ref="AL68:AO68"/>
    <mergeCell ref="AD66:AG66"/>
    <mergeCell ref="AL66:AO66"/>
    <mergeCell ref="C67:D67"/>
    <mergeCell ref="E67:F67"/>
    <mergeCell ref="K67:L67"/>
    <mergeCell ref="M67:N67"/>
    <mergeCell ref="AD67:AE67"/>
    <mergeCell ref="AF67:AG67"/>
    <mergeCell ref="C66:F66"/>
    <mergeCell ref="K66:N66"/>
    <mergeCell ref="C31:D31"/>
    <mergeCell ref="K31:L31"/>
    <mergeCell ref="AD31:AE31"/>
    <mergeCell ref="AL31:AM31"/>
    <mergeCell ref="E44:E45"/>
    <mergeCell ref="F44:F45"/>
    <mergeCell ref="G44:G45"/>
    <mergeCell ref="E32:G32"/>
    <mergeCell ref="M32:O32"/>
    <mergeCell ref="M43:M44"/>
    <mergeCell ref="N43:N44"/>
    <mergeCell ref="O43:O44"/>
    <mergeCell ref="P43:S43"/>
    <mergeCell ref="W38:X38"/>
    <mergeCell ref="W39:X40"/>
    <mergeCell ref="Y39:Y40"/>
    <mergeCell ref="Z39:Z40"/>
    <mergeCell ref="AA39:AA40"/>
    <mergeCell ref="C16:D16"/>
    <mergeCell ref="K16:L16"/>
    <mergeCell ref="W16:X16"/>
    <mergeCell ref="AD16:AE16"/>
    <mergeCell ref="AL16:AM16"/>
    <mergeCell ref="C30:E30"/>
    <mergeCell ref="K30:L30"/>
    <mergeCell ref="AD30:AE30"/>
    <mergeCell ref="AL30:AM30"/>
    <mergeCell ref="C13:F13"/>
    <mergeCell ref="K13:N13"/>
    <mergeCell ref="W13:Z13"/>
    <mergeCell ref="AD13:AG13"/>
    <mergeCell ref="AL13:AO13"/>
    <mergeCell ref="C15:D15"/>
    <mergeCell ref="K15:L15"/>
    <mergeCell ref="W15:X15"/>
    <mergeCell ref="AD15:AE15"/>
    <mergeCell ref="AL15:AM15"/>
    <mergeCell ref="AN10:AO10"/>
    <mergeCell ref="C12:D12"/>
    <mergeCell ref="E12:F12"/>
    <mergeCell ref="K12:L12"/>
    <mergeCell ref="M12:N12"/>
    <mergeCell ref="W12:X12"/>
    <mergeCell ref="Y12:Z12"/>
    <mergeCell ref="AD12:AE12"/>
    <mergeCell ref="AF12:AG12"/>
    <mergeCell ref="AL12:AM12"/>
    <mergeCell ref="AN12:AO12"/>
    <mergeCell ref="C10:D10"/>
    <mergeCell ref="E10:F10"/>
    <mergeCell ref="K10:L10"/>
    <mergeCell ref="M10:N10"/>
    <mergeCell ref="W10:X10"/>
    <mergeCell ref="Y10:Z10"/>
    <mergeCell ref="AD10:AE10"/>
    <mergeCell ref="AF10:AG10"/>
    <mergeCell ref="AL10:AM10"/>
    <mergeCell ref="C8:F8"/>
    <mergeCell ref="K8:N8"/>
    <mergeCell ref="W8:Z8"/>
    <mergeCell ref="AD8:AG8"/>
    <mergeCell ref="AL8:AO8"/>
    <mergeCell ref="C9:D9"/>
    <mergeCell ref="E9:F9"/>
    <mergeCell ref="K9:L9"/>
    <mergeCell ref="M9:N9"/>
    <mergeCell ref="W9:X9"/>
    <mergeCell ref="Y9:Z9"/>
    <mergeCell ref="AD9:AE9"/>
    <mergeCell ref="AF9:AG9"/>
    <mergeCell ref="AL9:AM9"/>
    <mergeCell ref="AN9:AO9"/>
    <mergeCell ref="C5:F5"/>
    <mergeCell ref="K5:N5"/>
    <mergeCell ref="W5:Z5"/>
    <mergeCell ref="AD5:AG5"/>
    <mergeCell ref="AL5:AO5"/>
    <mergeCell ref="C7:D7"/>
    <mergeCell ref="K7:L7"/>
    <mergeCell ref="W7:X7"/>
    <mergeCell ref="AD7:AE7"/>
    <mergeCell ref="AL7:AM7"/>
    <mergeCell ref="C3:G3"/>
    <mergeCell ref="K3:O3"/>
    <mergeCell ref="W3:AA3"/>
    <mergeCell ref="AD3:AH3"/>
    <mergeCell ref="AL3:AP3"/>
    <mergeCell ref="B4:F4"/>
    <mergeCell ref="J4:N4"/>
    <mergeCell ref="V4:Z4"/>
    <mergeCell ref="AC4:AG4"/>
    <mergeCell ref="AK4:AO4"/>
  </mergeCells>
  <dataValidations count="2">
    <dataValidation type="list" allowBlank="1" showInputMessage="1" showErrorMessage="1" sqref="E80" xr:uid="{8756161D-FEF8-4227-BCB0-A161CA3ABEBC}">
      <formula1>$J$86:$J$87</formula1>
    </dataValidation>
    <dataValidation type="whole" allowBlank="1" showInputMessage="1" showErrorMessage="1" sqref="E76 E69:E70 E9 M69:M70 AN9 M9 AN69:AN70 AF69:AF70 AF9" xr:uid="{71E8E7BE-0F2F-436E-BE40-9A1B972ABF42}">
      <formula1>-999999999</formula1>
      <formula2>999999999</formula2>
    </dataValidation>
  </dataValidations>
  <pageMargins left="0.23622047244094491" right="0.23622047244094491" top="0.19685039370078741" bottom="0.19685039370078741" header="0.15748031496062992" footer="0.15748031496062992"/>
  <pageSetup paperSize="5" scale="74" orientation="portrait" r:id="rId1"/>
  <colBreaks count="2" manualBreakCount="2">
    <brk id="9" max="1048575" man="1"/>
    <brk id="2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B1:U90"/>
  <sheetViews>
    <sheetView topLeftCell="G10" zoomScale="70" zoomScaleNormal="70" zoomScaleSheetLayoutView="100" workbookViewId="0">
      <selection activeCell="K35" sqref="K35:L35"/>
    </sheetView>
  </sheetViews>
  <sheetFormatPr defaultColWidth="9.28515625" defaultRowHeight="15"/>
  <cols>
    <col min="1" max="2" width="1.7109375" style="289" customWidth="1"/>
    <col min="3" max="3" width="45.42578125" style="289" customWidth="1"/>
    <col min="4" max="4" width="26.140625" style="289" customWidth="1"/>
    <col min="5" max="5" width="32.28515625" style="289" customWidth="1"/>
    <col min="6" max="6" width="59" style="289" customWidth="1"/>
    <col min="7" max="7" width="71.140625" style="289" customWidth="1"/>
    <col min="8" max="8" width="24" style="289" customWidth="1"/>
    <col min="9" max="9" width="25.42578125" style="289" customWidth="1"/>
    <col min="10" max="10" width="70.85546875" style="289" customWidth="1"/>
    <col min="11" max="12" width="24.42578125" style="289" customWidth="1"/>
    <col min="13" max="14" width="2" style="289" customWidth="1"/>
    <col min="15" max="16384" width="9.28515625" style="289"/>
  </cols>
  <sheetData>
    <row r="1" spans="2:14" ht="15.75" thickBot="1"/>
    <row r="2" spans="2:14" ht="15.75" thickBot="1">
      <c r="B2" s="315"/>
      <c r="C2" s="314"/>
      <c r="D2" s="314"/>
      <c r="E2" s="314"/>
      <c r="F2" s="314"/>
      <c r="G2" s="314"/>
      <c r="H2" s="314"/>
      <c r="I2" s="314"/>
      <c r="J2" s="314"/>
      <c r="K2" s="314"/>
      <c r="L2" s="314"/>
      <c r="M2" s="313"/>
      <c r="N2" s="290"/>
    </row>
    <row r="3" spans="2:14" customFormat="1" ht="21" thickBot="1">
      <c r="B3" s="280"/>
      <c r="C3" s="862" t="s">
        <v>353</v>
      </c>
      <c r="D3" s="863"/>
      <c r="E3" s="863"/>
      <c r="F3" s="863"/>
      <c r="G3" s="864"/>
      <c r="H3" s="273"/>
      <c r="I3" s="273"/>
      <c r="J3" s="273"/>
      <c r="K3" s="273"/>
      <c r="L3" s="273"/>
      <c r="M3" s="312"/>
      <c r="N3" s="38"/>
    </row>
    <row r="4" spans="2:14" customFormat="1">
      <c r="B4" s="280"/>
      <c r="C4" s="273"/>
      <c r="D4" s="273"/>
      <c r="E4" s="273"/>
      <c r="F4" s="273"/>
      <c r="G4" s="273"/>
      <c r="H4" s="273"/>
      <c r="I4" s="273"/>
      <c r="J4" s="273"/>
      <c r="K4" s="273"/>
      <c r="L4" s="273"/>
      <c r="M4" s="312"/>
      <c r="N4" s="38"/>
    </row>
    <row r="5" spans="2:14">
      <c r="B5" s="294"/>
      <c r="C5" s="272"/>
      <c r="D5" s="272"/>
      <c r="E5" s="272"/>
      <c r="F5" s="272"/>
      <c r="G5" s="272"/>
      <c r="H5" s="272"/>
      <c r="I5" s="272"/>
      <c r="J5" s="272"/>
      <c r="K5" s="272"/>
      <c r="L5" s="272"/>
      <c r="M5" s="295"/>
      <c r="N5" s="290"/>
    </row>
    <row r="6" spans="2:14">
      <c r="B6" s="294"/>
      <c r="C6" s="143" t="s">
        <v>354</v>
      </c>
      <c r="D6" s="272"/>
      <c r="E6" s="272"/>
      <c r="F6" s="272"/>
      <c r="G6" s="272"/>
      <c r="H6" s="272"/>
      <c r="I6" s="272"/>
      <c r="J6" s="272"/>
      <c r="K6" s="272"/>
      <c r="L6" s="272"/>
      <c r="M6" s="295"/>
      <c r="N6" s="290"/>
    </row>
    <row r="7" spans="2:14" ht="15.75" thickBot="1">
      <c r="B7" s="294"/>
      <c r="C7" s="272"/>
      <c r="D7" s="272"/>
      <c r="E7" s="272"/>
      <c r="F7" s="272"/>
      <c r="G7" s="272"/>
      <c r="H7" s="272"/>
      <c r="I7" s="272"/>
      <c r="J7" s="272"/>
      <c r="K7" s="272"/>
      <c r="L7" s="272"/>
      <c r="M7" s="295"/>
      <c r="N7" s="290"/>
    </row>
    <row r="8" spans="2:14" ht="51" customHeight="1" thickBot="1">
      <c r="B8" s="294"/>
      <c r="C8" s="326" t="s">
        <v>355</v>
      </c>
      <c r="D8" s="876" t="s">
        <v>22</v>
      </c>
      <c r="E8" s="876"/>
      <c r="F8" s="876"/>
      <c r="G8" s="877"/>
      <c r="H8" s="272"/>
      <c r="I8" s="272"/>
      <c r="J8" s="272"/>
      <c r="K8" s="272"/>
      <c r="L8" s="272"/>
      <c r="M8" s="295"/>
      <c r="N8" s="290"/>
    </row>
    <row r="9" spans="2:14" ht="15.75" thickBot="1">
      <c r="B9" s="294"/>
      <c r="C9" s="272"/>
      <c r="D9" s="272"/>
      <c r="E9" s="272"/>
      <c r="F9" s="272"/>
      <c r="G9" s="272"/>
      <c r="H9" s="272"/>
      <c r="I9" s="272"/>
      <c r="J9" s="272"/>
      <c r="K9" s="272"/>
      <c r="L9" s="272"/>
      <c r="M9" s="295"/>
      <c r="N9" s="290"/>
    </row>
    <row r="10" spans="2:14" ht="128.25" customHeight="1">
      <c r="B10" s="294"/>
      <c r="C10" s="666" t="s">
        <v>356</v>
      </c>
      <c r="D10" s="667" t="s">
        <v>357</v>
      </c>
      <c r="E10" s="667" t="s">
        <v>358</v>
      </c>
      <c r="F10" s="667" t="s">
        <v>359</v>
      </c>
      <c r="G10" s="667" t="s">
        <v>360</v>
      </c>
      <c r="H10" s="667" t="s">
        <v>361</v>
      </c>
      <c r="I10" s="667" t="s">
        <v>362</v>
      </c>
      <c r="J10" s="667" t="s">
        <v>363</v>
      </c>
      <c r="K10" s="667" t="s">
        <v>364</v>
      </c>
      <c r="L10" s="668" t="s">
        <v>365</v>
      </c>
      <c r="M10" s="295"/>
      <c r="N10" s="297"/>
    </row>
    <row r="11" spans="2:14" ht="126" customHeight="1">
      <c r="B11" s="294"/>
      <c r="C11" s="891" t="s">
        <v>366</v>
      </c>
      <c r="D11" s="952" t="s">
        <v>22</v>
      </c>
      <c r="E11" s="890" t="s">
        <v>22</v>
      </c>
      <c r="F11" s="649" t="s">
        <v>367</v>
      </c>
      <c r="G11" s="649" t="s">
        <v>368</v>
      </c>
      <c r="H11" s="649" t="s">
        <v>369</v>
      </c>
      <c r="I11" s="649">
        <v>0</v>
      </c>
      <c r="J11" s="650" t="s">
        <v>370</v>
      </c>
      <c r="K11" s="677" t="s">
        <v>367</v>
      </c>
      <c r="L11" s="677" t="s">
        <v>371</v>
      </c>
      <c r="M11" s="298"/>
      <c r="N11" s="297"/>
    </row>
    <row r="12" spans="2:14" ht="148.15" customHeight="1">
      <c r="B12" s="294"/>
      <c r="C12" s="893"/>
      <c r="D12" s="953"/>
      <c r="E12" s="889"/>
      <c r="F12" s="649" t="s">
        <v>372</v>
      </c>
      <c r="G12" s="649" t="s">
        <v>373</v>
      </c>
      <c r="H12" s="649" t="s">
        <v>374</v>
      </c>
      <c r="I12" s="649">
        <v>0</v>
      </c>
      <c r="J12" s="649" t="s">
        <v>375</v>
      </c>
      <c r="K12" s="673" t="s">
        <v>376</v>
      </c>
      <c r="L12" s="674" t="s">
        <v>377</v>
      </c>
      <c r="M12" s="298"/>
      <c r="N12" s="297"/>
    </row>
    <row r="13" spans="2:14" ht="200.65" customHeight="1">
      <c r="B13" s="294"/>
      <c r="C13" s="891" t="s">
        <v>378</v>
      </c>
      <c r="D13" s="890" t="s">
        <v>22</v>
      </c>
      <c r="E13" s="890" t="s">
        <v>22</v>
      </c>
      <c r="F13" s="888" t="s">
        <v>379</v>
      </c>
      <c r="G13" s="653" t="s">
        <v>380</v>
      </c>
      <c r="H13" s="888" t="s">
        <v>381</v>
      </c>
      <c r="I13" s="888">
        <v>0</v>
      </c>
      <c r="J13" s="888" t="s">
        <v>382</v>
      </c>
      <c r="K13" s="888" t="s">
        <v>383</v>
      </c>
      <c r="L13" s="922" t="s">
        <v>384</v>
      </c>
      <c r="M13" s="298"/>
      <c r="N13" s="297"/>
    </row>
    <row r="14" spans="2:14">
      <c r="B14" s="294"/>
      <c r="C14" s="892"/>
      <c r="D14" s="888"/>
      <c r="E14" s="888"/>
      <c r="F14" s="888"/>
      <c r="G14" s="654" t="s">
        <v>385</v>
      </c>
      <c r="H14" s="888"/>
      <c r="I14" s="888"/>
      <c r="J14" s="888"/>
      <c r="K14" s="888"/>
      <c r="L14" s="922"/>
      <c r="M14" s="298"/>
      <c r="N14" s="297"/>
    </row>
    <row r="15" spans="2:14">
      <c r="B15" s="294"/>
      <c r="C15" s="892"/>
      <c r="D15" s="888"/>
      <c r="E15" s="888"/>
      <c r="F15" s="888"/>
      <c r="G15" s="655" t="s">
        <v>386</v>
      </c>
      <c r="H15" s="888"/>
      <c r="I15" s="888"/>
      <c r="J15" s="888"/>
      <c r="K15" s="888"/>
      <c r="L15" s="922"/>
      <c r="M15" s="298"/>
      <c r="N15" s="297"/>
    </row>
    <row r="16" spans="2:14">
      <c r="B16" s="294"/>
      <c r="C16" s="893"/>
      <c r="D16" s="889"/>
      <c r="E16" s="889"/>
      <c r="F16" s="889"/>
      <c r="G16" s="656" t="s">
        <v>387</v>
      </c>
      <c r="H16" s="889"/>
      <c r="I16" s="889"/>
      <c r="J16" s="889"/>
      <c r="K16" s="889"/>
      <c r="L16" s="923"/>
      <c r="M16" s="298"/>
      <c r="N16" s="297"/>
    </row>
    <row r="17" spans="2:14" ht="336" customHeight="1">
      <c r="B17" s="294"/>
      <c r="C17" s="891" t="s">
        <v>388</v>
      </c>
      <c r="D17" s="890" t="s">
        <v>22</v>
      </c>
      <c r="E17" s="890" t="s">
        <v>22</v>
      </c>
      <c r="F17" s="885" t="s">
        <v>389</v>
      </c>
      <c r="G17" s="648" t="s">
        <v>390</v>
      </c>
      <c r="H17" s="890" t="s">
        <v>391</v>
      </c>
      <c r="I17" s="890">
        <v>0</v>
      </c>
      <c r="J17" s="890" t="s">
        <v>392</v>
      </c>
      <c r="K17" s="890" t="s">
        <v>383</v>
      </c>
      <c r="L17" s="945" t="s">
        <v>384</v>
      </c>
      <c r="M17" s="298"/>
      <c r="N17" s="297"/>
    </row>
    <row r="18" spans="2:14">
      <c r="B18" s="294"/>
      <c r="C18" s="892"/>
      <c r="D18" s="888"/>
      <c r="E18" s="888"/>
      <c r="F18" s="886"/>
      <c r="G18" s="657" t="s">
        <v>385</v>
      </c>
      <c r="H18" s="888"/>
      <c r="I18" s="888"/>
      <c r="J18" s="888"/>
      <c r="K18" s="888"/>
      <c r="L18" s="922"/>
      <c r="M18" s="298"/>
      <c r="N18" s="297"/>
    </row>
    <row r="19" spans="2:14">
      <c r="B19" s="294"/>
      <c r="C19" s="892"/>
      <c r="D19" s="888"/>
      <c r="E19" s="888"/>
      <c r="F19" s="886"/>
      <c r="G19" s="657" t="s">
        <v>386</v>
      </c>
      <c r="H19" s="888"/>
      <c r="I19" s="888"/>
      <c r="J19" s="888"/>
      <c r="K19" s="888"/>
      <c r="L19" s="922"/>
      <c r="M19" s="298"/>
      <c r="N19" s="297"/>
    </row>
    <row r="20" spans="2:14">
      <c r="B20" s="294"/>
      <c r="C20" s="893"/>
      <c r="D20" s="889"/>
      <c r="E20" s="889"/>
      <c r="F20" s="887"/>
      <c r="G20" s="658" t="s">
        <v>393</v>
      </c>
      <c r="H20" s="889"/>
      <c r="I20" s="889"/>
      <c r="J20" s="889"/>
      <c r="K20" s="889"/>
      <c r="L20" s="923"/>
      <c r="M20" s="298"/>
      <c r="N20" s="297"/>
    </row>
    <row r="21" spans="2:14" ht="289.89999999999998" customHeight="1">
      <c r="B21" s="294"/>
      <c r="C21" s="891" t="s">
        <v>394</v>
      </c>
      <c r="D21" s="890" t="s">
        <v>22</v>
      </c>
      <c r="E21" s="890" t="s">
        <v>22</v>
      </c>
      <c r="F21" s="885" t="s">
        <v>395</v>
      </c>
      <c r="G21" s="648" t="s">
        <v>390</v>
      </c>
      <c r="H21" s="890" t="s">
        <v>391</v>
      </c>
      <c r="I21" s="890">
        <v>0</v>
      </c>
      <c r="J21" s="890" t="s">
        <v>392</v>
      </c>
      <c r="K21" s="890" t="s">
        <v>383</v>
      </c>
      <c r="L21" s="945" t="s">
        <v>384</v>
      </c>
      <c r="M21" s="298"/>
      <c r="N21" s="297"/>
    </row>
    <row r="22" spans="2:14">
      <c r="B22" s="294"/>
      <c r="C22" s="892"/>
      <c r="D22" s="888"/>
      <c r="E22" s="888"/>
      <c r="F22" s="886"/>
      <c r="G22" s="659" t="s">
        <v>385</v>
      </c>
      <c r="H22" s="888"/>
      <c r="I22" s="888"/>
      <c r="J22" s="888"/>
      <c r="K22" s="888"/>
      <c r="L22" s="922"/>
      <c r="M22" s="298"/>
      <c r="N22" s="297"/>
    </row>
    <row r="23" spans="2:14">
      <c r="B23" s="294"/>
      <c r="C23" s="892"/>
      <c r="D23" s="888"/>
      <c r="E23" s="888"/>
      <c r="F23" s="886"/>
      <c r="G23" s="660" t="s">
        <v>386</v>
      </c>
      <c r="H23" s="888"/>
      <c r="I23" s="888"/>
      <c r="J23" s="888"/>
      <c r="K23" s="888"/>
      <c r="L23" s="922"/>
      <c r="M23" s="298"/>
      <c r="N23" s="297"/>
    </row>
    <row r="24" spans="2:14">
      <c r="B24" s="294"/>
      <c r="C24" s="893"/>
      <c r="D24" s="889"/>
      <c r="E24" s="889"/>
      <c r="F24" s="887"/>
      <c r="G24" s="661" t="s">
        <v>387</v>
      </c>
      <c r="H24" s="889"/>
      <c r="I24" s="889"/>
      <c r="J24" s="889"/>
      <c r="K24" s="889"/>
      <c r="L24" s="923"/>
      <c r="M24" s="298"/>
      <c r="N24" s="297"/>
    </row>
    <row r="25" spans="2:14" ht="260.64999999999998" customHeight="1">
      <c r="B25" s="294"/>
      <c r="C25" s="891" t="s">
        <v>396</v>
      </c>
      <c r="D25" s="890" t="s">
        <v>22</v>
      </c>
      <c r="E25" s="890" t="s">
        <v>22</v>
      </c>
      <c r="F25" s="885" t="s">
        <v>397</v>
      </c>
      <c r="G25" s="652" t="s">
        <v>398</v>
      </c>
      <c r="H25" s="944" t="s">
        <v>391</v>
      </c>
      <c r="I25" s="890">
        <v>0</v>
      </c>
      <c r="J25" s="890" t="s">
        <v>399</v>
      </c>
      <c r="K25" s="955" t="s">
        <v>400</v>
      </c>
      <c r="L25" s="941" t="s">
        <v>401</v>
      </c>
      <c r="M25" s="298"/>
      <c r="N25" s="297"/>
    </row>
    <row r="26" spans="2:14" ht="34.15" customHeight="1">
      <c r="B26" s="294"/>
      <c r="C26" s="892"/>
      <c r="D26" s="888"/>
      <c r="E26" s="888"/>
      <c r="F26" s="886"/>
      <c r="G26" s="662" t="s">
        <v>385</v>
      </c>
      <c r="H26" s="888"/>
      <c r="I26" s="888"/>
      <c r="J26" s="888"/>
      <c r="K26" s="956"/>
      <c r="L26" s="942"/>
      <c r="M26" s="298"/>
      <c r="N26" s="297"/>
    </row>
    <row r="27" spans="2:14" ht="51.6" customHeight="1">
      <c r="B27" s="294"/>
      <c r="C27" s="893"/>
      <c r="D27" s="889"/>
      <c r="E27" s="889"/>
      <c r="F27" s="887"/>
      <c r="G27" s="663" t="s">
        <v>386</v>
      </c>
      <c r="H27" s="889"/>
      <c r="I27" s="889"/>
      <c r="J27" s="888"/>
      <c r="K27" s="957"/>
      <c r="L27" s="943"/>
      <c r="M27" s="298"/>
      <c r="N27" s="297"/>
    </row>
    <row r="28" spans="2:14" ht="174.75" customHeight="1">
      <c r="B28" s="294"/>
      <c r="C28" s="647" t="s">
        <v>402</v>
      </c>
      <c r="D28" s="649" t="s">
        <v>22</v>
      </c>
      <c r="E28" s="649" t="s">
        <v>22</v>
      </c>
      <c r="F28" s="648" t="s">
        <v>403</v>
      </c>
      <c r="G28" s="649" t="s">
        <v>404</v>
      </c>
      <c r="H28" s="649" t="s">
        <v>405</v>
      </c>
      <c r="I28" s="648">
        <v>0</v>
      </c>
      <c r="J28" s="648" t="s">
        <v>406</v>
      </c>
      <c r="K28" s="675" t="s">
        <v>407</v>
      </c>
      <c r="L28" s="676" t="s">
        <v>408</v>
      </c>
      <c r="M28" s="298"/>
      <c r="N28" s="297"/>
    </row>
    <row r="29" spans="2:14" ht="315.75" customHeight="1">
      <c r="B29" s="294"/>
      <c r="C29" s="891" t="s">
        <v>409</v>
      </c>
      <c r="D29" s="890" t="s">
        <v>22</v>
      </c>
      <c r="E29" s="890" t="s">
        <v>22</v>
      </c>
      <c r="F29" s="885" t="s">
        <v>410</v>
      </c>
      <c r="G29" s="648" t="s">
        <v>411</v>
      </c>
      <c r="H29" s="890" t="s">
        <v>412</v>
      </c>
      <c r="I29" s="890">
        <v>0</v>
      </c>
      <c r="J29" s="890" t="s">
        <v>413</v>
      </c>
      <c r="K29" s="929" t="s">
        <v>414</v>
      </c>
      <c r="L29" s="926" t="s">
        <v>415</v>
      </c>
      <c r="M29" s="298"/>
      <c r="N29" s="297"/>
    </row>
    <row r="30" spans="2:14" ht="16.5" customHeight="1">
      <c r="B30" s="294"/>
      <c r="C30" s="892"/>
      <c r="D30" s="888"/>
      <c r="E30" s="888"/>
      <c r="F30" s="886"/>
      <c r="G30" s="659" t="s">
        <v>416</v>
      </c>
      <c r="H30" s="888"/>
      <c r="I30" s="888"/>
      <c r="J30" s="888"/>
      <c r="K30" s="930"/>
      <c r="L30" s="927"/>
      <c r="M30" s="298"/>
      <c r="N30" s="297"/>
    </row>
    <row r="31" spans="2:14" ht="16.5" customHeight="1">
      <c r="B31" s="294"/>
      <c r="C31" s="892"/>
      <c r="D31" s="888"/>
      <c r="E31" s="888"/>
      <c r="F31" s="886"/>
      <c r="G31" s="664" t="s">
        <v>417</v>
      </c>
      <c r="H31" s="888"/>
      <c r="I31" s="888"/>
      <c r="J31" s="888"/>
      <c r="K31" s="930"/>
      <c r="L31" s="927"/>
      <c r="M31" s="298"/>
      <c r="N31" s="297"/>
    </row>
    <row r="32" spans="2:14" ht="16.5" customHeight="1">
      <c r="B32" s="294"/>
      <c r="C32" s="893"/>
      <c r="D32" s="889"/>
      <c r="E32" s="889"/>
      <c r="F32" s="887"/>
      <c r="G32" s="663" t="s">
        <v>386</v>
      </c>
      <c r="H32" s="889"/>
      <c r="I32" s="889"/>
      <c r="J32" s="889"/>
      <c r="K32" s="931"/>
      <c r="L32" s="928"/>
      <c r="M32" s="298"/>
      <c r="N32" s="297"/>
    </row>
    <row r="33" spans="2:14" ht="32.65" customHeight="1">
      <c r="B33" s="294"/>
      <c r="C33" s="651" t="s">
        <v>418</v>
      </c>
      <c r="D33" s="946" t="s">
        <v>419</v>
      </c>
      <c r="E33" s="947"/>
      <c r="F33" s="947"/>
      <c r="G33" s="947"/>
      <c r="H33" s="947"/>
      <c r="I33" s="947"/>
      <c r="J33" s="947"/>
      <c r="K33" s="947"/>
      <c r="L33" s="948"/>
      <c r="M33" s="298"/>
      <c r="N33" s="297"/>
    </row>
    <row r="34" spans="2:14" ht="195" customHeight="1">
      <c r="B34" s="294"/>
      <c r="C34" s="669" t="s">
        <v>420</v>
      </c>
      <c r="D34" s="649" t="s">
        <v>22</v>
      </c>
      <c r="E34" s="649" t="s">
        <v>22</v>
      </c>
      <c r="F34" s="649" t="s">
        <v>421</v>
      </c>
      <c r="G34" s="649" t="s">
        <v>422</v>
      </c>
      <c r="H34" s="649" t="s">
        <v>423</v>
      </c>
      <c r="I34" s="649">
        <v>0</v>
      </c>
      <c r="J34" s="649" t="s">
        <v>424</v>
      </c>
      <c r="K34" s="673" t="s">
        <v>425</v>
      </c>
      <c r="L34" s="674" t="s">
        <v>426</v>
      </c>
      <c r="M34" s="298"/>
      <c r="N34" s="297"/>
    </row>
    <row r="35" spans="2:14" ht="291.75" customHeight="1">
      <c r="B35" s="294"/>
      <c r="C35" s="669" t="s">
        <v>427</v>
      </c>
      <c r="D35" s="649" t="s">
        <v>22</v>
      </c>
      <c r="E35" s="649" t="s">
        <v>22</v>
      </c>
      <c r="F35" s="649" t="s">
        <v>428</v>
      </c>
      <c r="G35" s="649" t="s">
        <v>429</v>
      </c>
      <c r="H35" s="649" t="s">
        <v>430</v>
      </c>
      <c r="I35" s="649">
        <v>0</v>
      </c>
      <c r="J35" s="649" t="s">
        <v>431</v>
      </c>
      <c r="K35" s="678" t="s">
        <v>432</v>
      </c>
      <c r="L35" s="679" t="s">
        <v>433</v>
      </c>
      <c r="M35" s="298"/>
      <c r="N35" s="297"/>
    </row>
    <row r="36" spans="2:14" ht="44.45" customHeight="1">
      <c r="B36" s="294"/>
      <c r="C36" s="669" t="s">
        <v>434</v>
      </c>
      <c r="D36" s="914" t="s">
        <v>419</v>
      </c>
      <c r="E36" s="915"/>
      <c r="F36" s="915"/>
      <c r="G36" s="915"/>
      <c r="H36" s="915"/>
      <c r="I36" s="915"/>
      <c r="J36" s="915"/>
      <c r="K36" s="915"/>
      <c r="L36" s="916"/>
      <c r="M36" s="298"/>
      <c r="N36" s="297"/>
    </row>
    <row r="37" spans="2:14" ht="28.9" customHeight="1">
      <c r="B37" s="294"/>
      <c r="C37" s="669" t="s">
        <v>435</v>
      </c>
      <c r="D37" s="946" t="s">
        <v>419</v>
      </c>
      <c r="E37" s="947"/>
      <c r="F37" s="947"/>
      <c r="G37" s="947"/>
      <c r="H37" s="947"/>
      <c r="I37" s="947"/>
      <c r="J37" s="947"/>
      <c r="K37" s="947"/>
      <c r="L37" s="948"/>
      <c r="M37" s="298"/>
      <c r="N37" s="297"/>
    </row>
    <row r="38" spans="2:14" ht="190.9" customHeight="1">
      <c r="B38" s="294"/>
      <c r="C38" s="891" t="s">
        <v>436</v>
      </c>
      <c r="D38" s="890" t="s">
        <v>22</v>
      </c>
      <c r="E38" s="890" t="s">
        <v>22</v>
      </c>
      <c r="F38" s="885" t="s">
        <v>437</v>
      </c>
      <c r="G38" s="652" t="s">
        <v>438</v>
      </c>
      <c r="H38" s="890" t="s">
        <v>439</v>
      </c>
      <c r="I38" s="890">
        <v>0</v>
      </c>
      <c r="J38" s="890" t="s">
        <v>440</v>
      </c>
      <c r="K38" s="954" t="s">
        <v>441</v>
      </c>
      <c r="L38" s="926" t="s">
        <v>442</v>
      </c>
      <c r="M38" s="298"/>
      <c r="N38" s="297"/>
    </row>
    <row r="39" spans="2:14" ht="26.65" customHeight="1">
      <c r="B39" s="294"/>
      <c r="C39" s="893"/>
      <c r="D39" s="889"/>
      <c r="E39" s="889"/>
      <c r="F39" s="889"/>
      <c r="G39" s="665" t="s">
        <v>443</v>
      </c>
      <c r="H39" s="889"/>
      <c r="I39" s="889"/>
      <c r="J39" s="889"/>
      <c r="K39" s="931"/>
      <c r="L39" s="928"/>
      <c r="M39" s="298"/>
      <c r="N39" s="297"/>
    </row>
    <row r="40" spans="2:14" ht="37.9" customHeight="1">
      <c r="B40" s="294"/>
      <c r="C40" s="669" t="s">
        <v>444</v>
      </c>
      <c r="D40" s="946" t="s">
        <v>419</v>
      </c>
      <c r="E40" s="947"/>
      <c r="F40" s="947"/>
      <c r="G40" s="947"/>
      <c r="H40" s="947"/>
      <c r="I40" s="947"/>
      <c r="J40" s="947"/>
      <c r="K40" s="947"/>
      <c r="L40" s="948"/>
      <c r="M40" s="298"/>
      <c r="N40" s="297"/>
    </row>
    <row r="41" spans="2:14" ht="34.9" customHeight="1" thickBot="1">
      <c r="B41" s="294"/>
      <c r="C41" s="456" t="s">
        <v>445</v>
      </c>
      <c r="D41" s="949" t="s">
        <v>419</v>
      </c>
      <c r="E41" s="950"/>
      <c r="F41" s="950"/>
      <c r="G41" s="950"/>
      <c r="H41" s="950"/>
      <c r="I41" s="950"/>
      <c r="J41" s="950"/>
      <c r="K41" s="950"/>
      <c r="L41" s="951"/>
      <c r="M41" s="298"/>
      <c r="N41" s="297"/>
    </row>
    <row r="42" spans="2:14">
      <c r="B42" s="294"/>
      <c r="C42" s="272"/>
      <c r="D42" s="272"/>
      <c r="E42" s="272"/>
      <c r="F42" s="272"/>
      <c r="G42" s="272"/>
      <c r="H42" s="272"/>
      <c r="I42" s="272"/>
      <c r="J42" s="272"/>
      <c r="K42" s="272"/>
      <c r="L42" s="272"/>
      <c r="M42" s="295"/>
      <c r="N42" s="290"/>
    </row>
    <row r="43" spans="2:14">
      <c r="B43" s="294"/>
      <c r="C43" s="272"/>
      <c r="D43" s="272"/>
      <c r="E43" s="272"/>
      <c r="F43" s="272"/>
      <c r="G43" s="272"/>
      <c r="H43" s="272"/>
      <c r="I43" s="272"/>
      <c r="J43" s="272"/>
      <c r="K43" s="272"/>
      <c r="L43" s="272"/>
      <c r="M43" s="295"/>
      <c r="N43" s="290"/>
    </row>
    <row r="44" spans="2:14">
      <c r="B44" s="294"/>
      <c r="C44" s="143" t="s">
        <v>446</v>
      </c>
      <c r="D44" s="272"/>
      <c r="E44" s="272"/>
      <c r="F44" s="272"/>
      <c r="G44" s="272"/>
      <c r="H44" s="272"/>
      <c r="I44" s="272"/>
      <c r="J44" s="272"/>
      <c r="K44" s="272"/>
      <c r="L44" s="272"/>
      <c r="M44" s="295"/>
      <c r="N44" s="290"/>
    </row>
    <row r="45" spans="2:14" ht="15.75" thickBot="1">
      <c r="B45" s="294"/>
      <c r="C45" s="143"/>
      <c r="D45" s="272"/>
      <c r="E45" s="272"/>
      <c r="F45" s="272"/>
      <c r="G45" s="272"/>
      <c r="H45" s="272"/>
      <c r="I45" s="272"/>
      <c r="J45" s="272"/>
      <c r="K45" s="272"/>
      <c r="L45" s="272"/>
      <c r="M45" s="295"/>
      <c r="N45" s="290"/>
    </row>
    <row r="46" spans="2:14" s="308" customFormat="1" ht="100.5" customHeight="1">
      <c r="B46" s="311"/>
      <c r="C46" s="881" t="s">
        <v>447</v>
      </c>
      <c r="D46" s="882"/>
      <c r="E46" s="860" t="s">
        <v>448</v>
      </c>
      <c r="F46" s="869"/>
      <c r="G46" s="861"/>
      <c r="H46" s="272"/>
      <c r="I46" s="272"/>
      <c r="J46" s="272"/>
      <c r="K46" s="272"/>
      <c r="L46" s="272"/>
      <c r="M46" s="310"/>
      <c r="N46" s="309"/>
    </row>
    <row r="47" spans="2:14" s="308" customFormat="1" ht="19.5" customHeight="1">
      <c r="B47" s="311"/>
      <c r="C47" s="883"/>
      <c r="D47" s="884"/>
      <c r="E47" s="878" t="s">
        <v>449</v>
      </c>
      <c r="F47" s="879"/>
      <c r="G47" s="880"/>
      <c r="H47" s="272"/>
      <c r="I47" s="272"/>
      <c r="J47" s="272"/>
      <c r="K47" s="272"/>
      <c r="L47" s="272"/>
      <c r="M47" s="310"/>
      <c r="N47" s="309"/>
    </row>
    <row r="48" spans="2:14" s="308" customFormat="1" ht="42.75" customHeight="1">
      <c r="B48" s="311"/>
      <c r="C48" s="865" t="s">
        <v>450</v>
      </c>
      <c r="D48" s="866"/>
      <c r="E48" s="870" t="s">
        <v>451</v>
      </c>
      <c r="F48" s="871"/>
      <c r="G48" s="872"/>
      <c r="H48" s="272"/>
      <c r="I48" s="272"/>
      <c r="J48" s="272"/>
      <c r="K48" s="272"/>
      <c r="L48" s="272"/>
      <c r="M48" s="310"/>
      <c r="N48" s="309"/>
    </row>
    <row r="49" spans="2:19" s="308" customFormat="1" ht="46.5" customHeight="1" thickBot="1">
      <c r="B49" s="311"/>
      <c r="C49" s="867" t="s">
        <v>452</v>
      </c>
      <c r="D49" s="868"/>
      <c r="E49" s="873" t="s">
        <v>453</v>
      </c>
      <c r="F49" s="874"/>
      <c r="G49" s="875"/>
      <c r="H49" s="272"/>
      <c r="I49" s="272"/>
      <c r="J49" s="272"/>
      <c r="K49" s="272"/>
      <c r="L49" s="272"/>
      <c r="M49" s="310"/>
      <c r="N49" s="309"/>
    </row>
    <row r="50" spans="2:19" s="308" customFormat="1">
      <c r="B50" s="311"/>
      <c r="C50" s="144"/>
      <c r="D50" s="272"/>
      <c r="E50" s="272"/>
      <c r="F50" s="272"/>
      <c r="G50" s="272"/>
      <c r="H50" s="272"/>
      <c r="I50" s="272"/>
      <c r="J50" s="272"/>
      <c r="K50" s="272"/>
      <c r="L50" s="272"/>
      <c r="M50" s="310"/>
      <c r="N50" s="309"/>
    </row>
    <row r="51" spans="2:19">
      <c r="B51" s="294"/>
      <c r="C51" s="144"/>
      <c r="D51" s="272"/>
      <c r="E51" s="272"/>
      <c r="F51" s="272"/>
      <c r="G51" s="272"/>
      <c r="H51" s="272"/>
      <c r="I51" s="272"/>
      <c r="J51" s="272"/>
      <c r="K51" s="272"/>
      <c r="L51" s="272"/>
      <c r="M51" s="295"/>
      <c r="N51" s="290"/>
    </row>
    <row r="52" spans="2:19">
      <c r="B52" s="294"/>
      <c r="C52" s="932" t="s">
        <v>454</v>
      </c>
      <c r="D52" s="932"/>
      <c r="E52" s="143"/>
      <c r="F52" s="143"/>
      <c r="G52" s="143"/>
      <c r="H52" s="143"/>
      <c r="I52" s="143"/>
      <c r="J52" s="143"/>
      <c r="K52" s="143"/>
      <c r="L52" s="143"/>
      <c r="M52" s="307"/>
      <c r="N52" s="306"/>
      <c r="O52" s="299"/>
      <c r="P52" s="299"/>
      <c r="Q52" s="299"/>
      <c r="R52" s="299"/>
      <c r="S52" s="299"/>
    </row>
    <row r="53" spans="2:19" ht="15.75" thickBot="1">
      <c r="B53" s="294"/>
      <c r="C53" s="207"/>
      <c r="D53" s="143"/>
      <c r="E53" s="143"/>
      <c r="F53" s="143"/>
      <c r="G53" s="143"/>
      <c r="H53" s="143"/>
      <c r="I53" s="143"/>
      <c r="J53" s="143"/>
      <c r="K53" s="143"/>
      <c r="L53" s="143"/>
      <c r="M53" s="307"/>
      <c r="N53" s="306"/>
      <c r="O53" s="299"/>
      <c r="P53" s="299"/>
      <c r="Q53" s="299"/>
      <c r="R53" s="299"/>
      <c r="S53" s="299"/>
    </row>
    <row r="54" spans="2:19" ht="40.15" customHeight="1">
      <c r="B54" s="294"/>
      <c r="C54" s="933" t="s">
        <v>455</v>
      </c>
      <c r="D54" s="934"/>
      <c r="E54" s="938" t="s">
        <v>22</v>
      </c>
      <c r="F54" s="939"/>
      <c r="G54" s="940"/>
      <c r="H54" s="272"/>
      <c r="I54" s="143"/>
      <c r="J54" s="272"/>
      <c r="K54" s="272"/>
      <c r="L54" s="272"/>
      <c r="M54" s="295"/>
      <c r="N54" s="290"/>
    </row>
    <row r="55" spans="2:19" ht="48" customHeight="1" thickBot="1">
      <c r="B55" s="294"/>
      <c r="C55" s="905" t="s">
        <v>456</v>
      </c>
      <c r="D55" s="906"/>
      <c r="E55" s="935"/>
      <c r="F55" s="936"/>
      <c r="G55" s="937"/>
      <c r="H55" s="272"/>
      <c r="I55" s="272"/>
      <c r="J55" s="272"/>
      <c r="K55" s="272"/>
      <c r="L55" s="272"/>
      <c r="M55" s="295"/>
      <c r="N55" s="290"/>
    </row>
    <row r="56" spans="2:19">
      <c r="B56" s="294"/>
      <c r="C56" s="144"/>
      <c r="D56" s="272"/>
      <c r="E56" s="272"/>
      <c r="F56" s="272"/>
      <c r="G56" s="272"/>
      <c r="H56" s="272"/>
      <c r="I56" s="272"/>
      <c r="J56" s="272"/>
      <c r="K56" s="272"/>
      <c r="L56" s="272"/>
      <c r="M56" s="295"/>
      <c r="N56" s="290"/>
    </row>
    <row r="57" spans="2:19">
      <c r="B57" s="294"/>
      <c r="C57" s="144"/>
      <c r="D57" s="272"/>
      <c r="E57" s="272"/>
      <c r="F57" s="272"/>
      <c r="G57" s="272"/>
      <c r="H57" s="272"/>
      <c r="I57" s="272"/>
      <c r="J57" s="272"/>
      <c r="K57" s="272"/>
      <c r="L57" s="272"/>
      <c r="M57" s="295"/>
      <c r="N57" s="290"/>
    </row>
    <row r="58" spans="2:19" ht="15" customHeight="1">
      <c r="B58" s="294"/>
      <c r="C58" s="932" t="s">
        <v>457</v>
      </c>
      <c r="D58" s="932"/>
      <c r="E58" s="207"/>
      <c r="F58" s="207"/>
      <c r="G58" s="207"/>
      <c r="H58" s="207"/>
      <c r="I58" s="207"/>
      <c r="J58" s="207"/>
      <c r="K58" s="207"/>
      <c r="L58" s="207"/>
      <c r="M58" s="302"/>
      <c r="N58" s="301"/>
      <c r="O58" s="300"/>
      <c r="P58" s="300"/>
      <c r="Q58" s="300"/>
      <c r="R58" s="300"/>
      <c r="S58" s="300"/>
    </row>
    <row r="59" spans="2:19" ht="15.75" thickBot="1">
      <c r="B59" s="294"/>
      <c r="C59" s="207"/>
      <c r="D59" s="207"/>
      <c r="E59" s="207"/>
      <c r="F59" s="207"/>
      <c r="G59" s="207"/>
      <c r="H59" s="207"/>
      <c r="I59" s="207"/>
      <c r="J59" s="207"/>
      <c r="K59" s="207"/>
      <c r="L59" s="207"/>
      <c r="M59" s="302"/>
      <c r="N59" s="301"/>
      <c r="O59" s="300"/>
      <c r="P59" s="300"/>
      <c r="Q59" s="300"/>
      <c r="R59" s="300"/>
      <c r="S59" s="300"/>
    </row>
    <row r="60" spans="2:19" s="274" customFormat="1" ht="74.650000000000006" customHeight="1">
      <c r="B60" s="305"/>
      <c r="C60" s="881" t="s">
        <v>458</v>
      </c>
      <c r="D60" s="882"/>
      <c r="E60" s="860" t="s">
        <v>459</v>
      </c>
      <c r="F60" s="869"/>
      <c r="G60" s="861"/>
      <c r="H60" s="462"/>
      <c r="I60" s="462"/>
      <c r="J60" s="462"/>
      <c r="K60" s="462"/>
      <c r="L60" s="462"/>
      <c r="M60" s="304"/>
      <c r="N60" s="282"/>
    </row>
    <row r="61" spans="2:19" s="274" customFormat="1" ht="16.5" customHeight="1">
      <c r="B61" s="305"/>
      <c r="C61" s="858"/>
      <c r="D61" s="913"/>
      <c r="E61" s="910"/>
      <c r="F61" s="911"/>
      <c r="G61" s="912"/>
      <c r="H61" s="462"/>
      <c r="I61" s="462"/>
      <c r="J61" s="462"/>
      <c r="K61" s="462"/>
      <c r="L61" s="462"/>
      <c r="M61" s="304"/>
      <c r="N61" s="282"/>
    </row>
    <row r="62" spans="2:19" s="274" customFormat="1" ht="40.15" customHeight="1">
      <c r="B62" s="305"/>
      <c r="C62" s="924" t="s">
        <v>460</v>
      </c>
      <c r="D62" s="925"/>
      <c r="E62" s="907" t="s">
        <v>461</v>
      </c>
      <c r="F62" s="908"/>
      <c r="G62" s="909"/>
      <c r="H62" s="462"/>
      <c r="I62" s="462"/>
      <c r="J62" s="462"/>
      <c r="K62" s="462"/>
      <c r="L62" s="462"/>
      <c r="M62" s="304"/>
      <c r="N62" s="282"/>
    </row>
    <row r="63" spans="2:19" s="274" customFormat="1" ht="40.15" customHeight="1">
      <c r="B63" s="305"/>
      <c r="C63" s="903" t="s">
        <v>462</v>
      </c>
      <c r="D63" s="904"/>
      <c r="E63" s="914" t="s">
        <v>463</v>
      </c>
      <c r="F63" s="915"/>
      <c r="G63" s="916"/>
      <c r="H63" s="462"/>
      <c r="I63" s="462"/>
      <c r="J63" s="462"/>
      <c r="K63" s="462"/>
      <c r="L63" s="462"/>
      <c r="M63" s="304"/>
      <c r="N63" s="282"/>
    </row>
    <row r="64" spans="2:19" s="274" customFormat="1" ht="43.9" customHeight="1" thickBot="1">
      <c r="B64" s="305"/>
      <c r="C64" s="905" t="s">
        <v>464</v>
      </c>
      <c r="D64" s="906"/>
      <c r="E64" s="917" t="s">
        <v>465</v>
      </c>
      <c r="F64" s="918"/>
      <c r="G64" s="919"/>
      <c r="H64" s="462"/>
      <c r="I64" s="462"/>
      <c r="J64" s="462"/>
      <c r="K64" s="462"/>
      <c r="L64" s="462"/>
      <c r="M64" s="304"/>
      <c r="N64" s="282"/>
    </row>
    <row r="65" spans="2:21">
      <c r="B65" s="294"/>
      <c r="C65" s="144"/>
      <c r="D65" s="272"/>
      <c r="E65" s="272"/>
      <c r="F65" s="272"/>
      <c r="G65" s="272"/>
      <c r="H65" s="272"/>
      <c r="I65" s="272"/>
      <c r="J65" s="272"/>
      <c r="K65" s="272"/>
      <c r="L65" s="272"/>
      <c r="M65" s="295"/>
      <c r="N65" s="290"/>
    </row>
    <row r="66" spans="2:21">
      <c r="B66" s="294"/>
      <c r="C66" s="272"/>
      <c r="D66" s="272"/>
      <c r="E66" s="272"/>
      <c r="F66" s="272"/>
      <c r="G66" s="272"/>
      <c r="H66" s="272"/>
      <c r="I66" s="272"/>
      <c r="J66" s="272"/>
      <c r="K66" s="272"/>
      <c r="L66" s="272"/>
      <c r="M66" s="295"/>
      <c r="N66" s="290"/>
    </row>
    <row r="67" spans="2:21">
      <c r="B67" s="294"/>
      <c r="C67" s="143" t="s">
        <v>466</v>
      </c>
      <c r="D67" s="272"/>
      <c r="E67" s="272"/>
      <c r="F67" s="272"/>
      <c r="G67" s="272"/>
      <c r="H67" s="272"/>
      <c r="I67" s="272"/>
      <c r="J67" s="272"/>
      <c r="K67" s="272"/>
      <c r="L67" s="272"/>
      <c r="M67" s="295"/>
      <c r="N67" s="290"/>
    </row>
    <row r="68" spans="2:21" ht="15.75" thickBot="1">
      <c r="B68" s="294"/>
      <c r="C68" s="272"/>
      <c r="D68" s="144"/>
      <c r="E68" s="272"/>
      <c r="F68" s="272"/>
      <c r="G68" s="272"/>
      <c r="H68" s="272"/>
      <c r="I68" s="272"/>
      <c r="J68" s="272"/>
      <c r="K68" s="272"/>
      <c r="L68" s="272"/>
      <c r="M68" s="295"/>
      <c r="N68" s="290"/>
    </row>
    <row r="69" spans="2:21" ht="49.9" customHeight="1">
      <c r="B69" s="294"/>
      <c r="C69" s="920" t="s">
        <v>467</v>
      </c>
      <c r="D69" s="921"/>
      <c r="E69" s="900"/>
      <c r="F69" s="901"/>
      <c r="G69" s="902"/>
      <c r="H69" s="144"/>
      <c r="I69" s="144"/>
      <c r="J69" s="144"/>
      <c r="K69" s="144"/>
      <c r="L69" s="144"/>
      <c r="M69" s="298"/>
      <c r="N69" s="297"/>
      <c r="O69" s="296"/>
      <c r="P69" s="296"/>
      <c r="Q69" s="296"/>
      <c r="R69" s="296"/>
      <c r="S69" s="296"/>
      <c r="T69" s="296"/>
      <c r="U69" s="296"/>
    </row>
    <row r="70" spans="2:21" ht="49.9" customHeight="1">
      <c r="B70" s="294"/>
      <c r="C70" s="903" t="s">
        <v>468</v>
      </c>
      <c r="D70" s="904"/>
      <c r="E70" s="894"/>
      <c r="F70" s="895"/>
      <c r="G70" s="896"/>
      <c r="H70" s="144"/>
      <c r="I70" s="144"/>
      <c r="J70" s="144"/>
      <c r="K70" s="144"/>
      <c r="L70" s="144"/>
      <c r="M70" s="298"/>
      <c r="N70" s="297"/>
      <c r="O70" s="296"/>
      <c r="P70" s="296"/>
      <c r="Q70" s="296"/>
      <c r="R70" s="296"/>
      <c r="S70" s="296"/>
      <c r="T70" s="296"/>
      <c r="U70" s="296"/>
    </row>
    <row r="71" spans="2:21" ht="49.9" customHeight="1" thickBot="1">
      <c r="B71" s="294"/>
      <c r="C71" s="905" t="s">
        <v>469</v>
      </c>
      <c r="D71" s="906"/>
      <c r="E71" s="897"/>
      <c r="F71" s="898"/>
      <c r="G71" s="899"/>
      <c r="H71" s="144"/>
      <c r="I71" s="144"/>
      <c r="J71" s="144"/>
      <c r="K71" s="144"/>
      <c r="L71" s="144"/>
      <c r="M71" s="298"/>
      <c r="N71" s="297"/>
      <c r="O71" s="296"/>
      <c r="P71" s="296"/>
      <c r="Q71" s="296"/>
      <c r="R71" s="296"/>
      <c r="S71" s="296"/>
      <c r="T71" s="296"/>
      <c r="U71" s="296"/>
    </row>
    <row r="72" spans="2:21" customFormat="1" ht="15" customHeight="1" thickBot="1">
      <c r="B72" s="280"/>
      <c r="C72" s="31"/>
      <c r="D72" s="31"/>
      <c r="E72" s="31"/>
      <c r="F72" s="31"/>
      <c r="G72" s="31"/>
      <c r="H72" s="31"/>
      <c r="I72" s="31"/>
      <c r="J72" s="31"/>
      <c r="K72" s="31"/>
      <c r="L72" s="31"/>
      <c r="M72" s="281"/>
      <c r="N72" s="38"/>
    </row>
    <row r="73" spans="2:21" s="299" customFormat="1" ht="87.75" customHeight="1">
      <c r="B73" s="303"/>
      <c r="C73" s="455" t="s">
        <v>470</v>
      </c>
      <c r="D73" s="432" t="s">
        <v>471</v>
      </c>
      <c r="E73" s="432" t="s">
        <v>472</v>
      </c>
      <c r="F73" s="432" t="s">
        <v>473</v>
      </c>
      <c r="G73" s="432" t="s">
        <v>474</v>
      </c>
      <c r="H73" s="432" t="s">
        <v>475</v>
      </c>
      <c r="I73" s="432" t="s">
        <v>476</v>
      </c>
      <c r="J73" s="433" t="s">
        <v>477</v>
      </c>
      <c r="K73" s="207"/>
      <c r="L73" s="207"/>
      <c r="M73" s="302"/>
      <c r="N73" s="301"/>
      <c r="O73" s="300"/>
      <c r="P73" s="300"/>
      <c r="Q73" s="300"/>
      <c r="R73" s="300"/>
      <c r="S73" s="300"/>
      <c r="T73" s="300"/>
      <c r="U73" s="300"/>
    </row>
    <row r="74" spans="2:21" ht="30" customHeight="1">
      <c r="B74" s="294"/>
      <c r="C74" s="241" t="s">
        <v>478</v>
      </c>
      <c r="D74" s="327"/>
      <c r="E74" s="327"/>
      <c r="F74" s="327"/>
      <c r="G74" s="327"/>
      <c r="H74" s="327"/>
      <c r="I74" s="327"/>
      <c r="J74" s="208"/>
      <c r="K74" s="144"/>
      <c r="L74" s="144"/>
      <c r="M74" s="298"/>
      <c r="N74" s="297"/>
      <c r="O74" s="296"/>
      <c r="P74" s="296"/>
      <c r="Q74" s="296"/>
      <c r="R74" s="296"/>
      <c r="S74" s="296"/>
      <c r="T74" s="296"/>
      <c r="U74" s="296"/>
    </row>
    <row r="75" spans="2:21" ht="30" customHeight="1">
      <c r="B75" s="294"/>
      <c r="C75" s="241" t="s">
        <v>479</v>
      </c>
      <c r="D75" s="327"/>
      <c r="E75" s="327"/>
      <c r="F75" s="327"/>
      <c r="G75" s="327"/>
      <c r="H75" s="327"/>
      <c r="I75" s="327"/>
      <c r="J75" s="208"/>
      <c r="K75" s="144"/>
      <c r="L75" s="144"/>
      <c r="M75" s="298"/>
      <c r="N75" s="297"/>
      <c r="O75" s="296"/>
      <c r="P75" s="296"/>
      <c r="Q75" s="296"/>
      <c r="R75" s="296"/>
      <c r="S75" s="296"/>
      <c r="T75" s="296"/>
      <c r="U75" s="296"/>
    </row>
    <row r="76" spans="2:21" ht="30" customHeight="1">
      <c r="B76" s="294"/>
      <c r="C76" s="241" t="s">
        <v>480</v>
      </c>
      <c r="D76" s="327"/>
      <c r="E76" s="327"/>
      <c r="F76" s="327"/>
      <c r="G76" s="327"/>
      <c r="H76" s="327"/>
      <c r="I76" s="327"/>
      <c r="J76" s="208"/>
      <c r="K76" s="144"/>
      <c r="L76" s="144"/>
      <c r="M76" s="298"/>
      <c r="N76" s="297"/>
      <c r="O76" s="296"/>
      <c r="P76" s="296"/>
      <c r="Q76" s="296"/>
      <c r="R76" s="296"/>
      <c r="S76" s="296"/>
      <c r="T76" s="296"/>
      <c r="U76" s="296"/>
    </row>
    <row r="77" spans="2:21" ht="30" customHeight="1">
      <c r="B77" s="294"/>
      <c r="C77" s="241" t="s">
        <v>481</v>
      </c>
      <c r="D77" s="327"/>
      <c r="E77" s="327"/>
      <c r="F77" s="327"/>
      <c r="G77" s="327"/>
      <c r="H77" s="327"/>
      <c r="I77" s="327"/>
      <c r="J77" s="208"/>
      <c r="K77" s="144"/>
      <c r="L77" s="144"/>
      <c r="M77" s="298"/>
      <c r="N77" s="297"/>
      <c r="O77" s="296"/>
      <c r="P77" s="296"/>
      <c r="Q77" s="296"/>
      <c r="R77" s="296"/>
      <c r="S77" s="296"/>
      <c r="T77" s="296"/>
      <c r="U77" s="296"/>
    </row>
    <row r="78" spans="2:21" ht="30" customHeight="1">
      <c r="B78" s="294"/>
      <c r="C78" s="241" t="s">
        <v>482</v>
      </c>
      <c r="D78" s="457"/>
      <c r="E78" s="327"/>
      <c r="F78" s="327"/>
      <c r="G78" s="327"/>
      <c r="H78" s="327"/>
      <c r="I78" s="327"/>
      <c r="J78" s="208"/>
      <c r="K78" s="144"/>
      <c r="L78" s="144"/>
      <c r="M78" s="298"/>
      <c r="N78" s="297"/>
      <c r="O78" s="296"/>
      <c r="P78" s="296"/>
      <c r="Q78" s="296"/>
      <c r="R78" s="296"/>
      <c r="S78" s="296"/>
      <c r="T78" s="296"/>
      <c r="U78" s="296"/>
    </row>
    <row r="79" spans="2:21" ht="30" customHeight="1" thickBot="1">
      <c r="B79" s="294"/>
      <c r="C79" s="328"/>
      <c r="D79" s="463"/>
      <c r="E79" s="434"/>
      <c r="F79" s="434"/>
      <c r="G79" s="434"/>
      <c r="H79" s="434"/>
      <c r="I79" s="434"/>
      <c r="J79" s="209"/>
      <c r="K79" s="144"/>
      <c r="L79" s="144"/>
      <c r="M79" s="298"/>
      <c r="N79" s="297"/>
      <c r="O79" s="296"/>
      <c r="P79" s="296"/>
      <c r="Q79" s="296"/>
      <c r="R79" s="296"/>
      <c r="S79" s="296"/>
      <c r="T79" s="296"/>
      <c r="U79" s="296"/>
    </row>
    <row r="80" spans="2:21">
      <c r="B80" s="294"/>
      <c r="C80" s="272"/>
      <c r="D80" s="272"/>
      <c r="E80" s="272"/>
      <c r="F80" s="272"/>
      <c r="G80" s="272"/>
      <c r="H80" s="272"/>
      <c r="I80" s="272"/>
      <c r="J80" s="272"/>
      <c r="K80" s="272"/>
      <c r="L80" s="272"/>
      <c r="M80" s="295"/>
      <c r="N80" s="290"/>
    </row>
    <row r="81" spans="2:15">
      <c r="B81" s="294"/>
      <c r="C81" s="143" t="s">
        <v>483</v>
      </c>
      <c r="D81" s="272"/>
      <c r="E81" s="272"/>
      <c r="F81" s="272"/>
      <c r="G81" s="272"/>
      <c r="H81" s="272"/>
      <c r="I81" s="272"/>
      <c r="J81" s="272"/>
      <c r="K81" s="272"/>
      <c r="L81" s="272"/>
      <c r="M81" s="295"/>
      <c r="N81" s="290"/>
    </row>
    <row r="82" spans="2:15" ht="15.75" thickBot="1">
      <c r="B82" s="294"/>
      <c r="C82" s="143"/>
      <c r="D82" s="272"/>
      <c r="E82" s="272"/>
      <c r="F82" s="272"/>
      <c r="G82" s="272"/>
      <c r="H82" s="272"/>
      <c r="I82" s="272"/>
      <c r="J82" s="272"/>
      <c r="K82" s="272"/>
      <c r="L82" s="272"/>
      <c r="M82" s="295"/>
      <c r="N82" s="290"/>
    </row>
    <row r="83" spans="2:15" ht="49.5" customHeight="1">
      <c r="B83" s="294"/>
      <c r="C83" s="850" t="s">
        <v>484</v>
      </c>
      <c r="D83" s="851"/>
      <c r="E83" s="860" t="s">
        <v>485</v>
      </c>
      <c r="F83" s="861"/>
      <c r="G83" s="464"/>
      <c r="H83" s="464"/>
      <c r="I83" s="272"/>
      <c r="J83" s="272"/>
      <c r="K83" s="272"/>
      <c r="L83" s="272"/>
      <c r="M83" s="295"/>
      <c r="N83" s="290"/>
    </row>
    <row r="84" spans="2:15" ht="16.5" customHeight="1" thickBot="1">
      <c r="B84" s="294"/>
      <c r="C84" s="852"/>
      <c r="D84" s="853"/>
      <c r="E84" s="848" t="s">
        <v>486</v>
      </c>
      <c r="F84" s="849"/>
      <c r="G84" s="464"/>
      <c r="H84" s="464"/>
      <c r="I84" s="272"/>
      <c r="J84" s="272"/>
      <c r="K84" s="272"/>
      <c r="L84" s="272"/>
      <c r="M84" s="329"/>
      <c r="N84" s="290"/>
    </row>
    <row r="85" spans="2:15" ht="15.75" customHeight="1" thickBot="1">
      <c r="B85" s="294"/>
      <c r="C85" s="330"/>
      <c r="D85" s="330"/>
      <c r="E85" s="465"/>
      <c r="F85" s="464"/>
      <c r="G85" s="464"/>
      <c r="H85" s="464"/>
      <c r="I85" s="272"/>
      <c r="J85" s="272"/>
      <c r="K85" s="272"/>
      <c r="L85" s="272"/>
      <c r="M85" s="329"/>
      <c r="N85" s="295"/>
      <c r="O85" s="290"/>
    </row>
    <row r="86" spans="2:15" ht="166.15" customHeight="1">
      <c r="B86" s="294"/>
      <c r="C86" s="850" t="s">
        <v>487</v>
      </c>
      <c r="D86" s="851"/>
      <c r="E86" s="854" t="s">
        <v>488</v>
      </c>
      <c r="F86" s="855"/>
      <c r="G86" s="464"/>
      <c r="H86" s="464"/>
      <c r="I86" s="272"/>
      <c r="J86" s="272"/>
      <c r="K86" s="272"/>
      <c r="L86" s="272"/>
      <c r="M86" s="295"/>
      <c r="N86" s="290"/>
    </row>
    <row r="87" spans="2:15" ht="21.75" customHeight="1">
      <c r="B87" s="294"/>
      <c r="C87" s="858"/>
      <c r="D87" s="859"/>
      <c r="E87" s="856"/>
      <c r="F87" s="857"/>
      <c r="G87" s="464"/>
      <c r="H87" s="464"/>
      <c r="I87" s="272"/>
      <c r="J87" s="272"/>
      <c r="K87" s="272"/>
      <c r="L87" s="272"/>
      <c r="M87" s="295"/>
      <c r="N87" s="290"/>
    </row>
    <row r="88" spans="2:15" ht="32.25" customHeight="1" thickBot="1">
      <c r="B88" s="294"/>
      <c r="C88" s="844"/>
      <c r="D88" s="845"/>
      <c r="E88" s="846"/>
      <c r="F88" s="847"/>
      <c r="G88" s="272"/>
      <c r="H88" s="272"/>
      <c r="I88" s="272"/>
      <c r="J88" s="272"/>
      <c r="K88" s="272"/>
      <c r="L88" s="272"/>
      <c r="M88" s="295"/>
      <c r="N88" s="290"/>
    </row>
    <row r="89" spans="2:15">
      <c r="B89" s="294"/>
      <c r="C89" s="309"/>
      <c r="D89" s="309"/>
      <c r="E89" s="309"/>
      <c r="F89" s="309"/>
      <c r="G89" s="309"/>
      <c r="H89" s="309"/>
      <c r="I89" s="309"/>
      <c r="J89" s="309"/>
      <c r="K89" s="309"/>
      <c r="L89" s="309"/>
      <c r="M89" s="293"/>
      <c r="N89" s="290"/>
    </row>
    <row r="90" spans="2:15" ht="15.75" thickBot="1">
      <c r="B90" s="292"/>
      <c r="C90" s="317"/>
      <c r="D90" s="317"/>
      <c r="E90" s="317"/>
      <c r="F90" s="317"/>
      <c r="G90" s="317"/>
      <c r="H90" s="317"/>
      <c r="I90" s="317"/>
      <c r="J90" s="317"/>
      <c r="K90" s="317"/>
      <c r="L90" s="317"/>
      <c r="M90" s="291"/>
      <c r="N90" s="290"/>
    </row>
  </sheetData>
  <mergeCells count="101">
    <mergeCell ref="D40:L40"/>
    <mergeCell ref="D41:L41"/>
    <mergeCell ref="D36:L36"/>
    <mergeCell ref="C11:C12"/>
    <mergeCell ref="D11:D12"/>
    <mergeCell ref="E11:E12"/>
    <mergeCell ref="J38:J39"/>
    <mergeCell ref="K38:K39"/>
    <mergeCell ref="I25:I27"/>
    <mergeCell ref="E29:E32"/>
    <mergeCell ref="D29:D32"/>
    <mergeCell ref="C29:C32"/>
    <mergeCell ref="J25:J27"/>
    <mergeCell ref="K25:K27"/>
    <mergeCell ref="H21:H24"/>
    <mergeCell ref="I21:I24"/>
    <mergeCell ref="J21:J24"/>
    <mergeCell ref="L38:L39"/>
    <mergeCell ref="F38:F39"/>
    <mergeCell ref="E38:E39"/>
    <mergeCell ref="D38:D39"/>
    <mergeCell ref="C38:C39"/>
    <mergeCell ref="E21:E24"/>
    <mergeCell ref="D21:D24"/>
    <mergeCell ref="I17:I20"/>
    <mergeCell ref="J17:J20"/>
    <mergeCell ref="H38:H39"/>
    <mergeCell ref="I38:I39"/>
    <mergeCell ref="L25:L27"/>
    <mergeCell ref="C25:C27"/>
    <mergeCell ref="F25:F27"/>
    <mergeCell ref="E25:E27"/>
    <mergeCell ref="D25:D27"/>
    <mergeCell ref="H25:H27"/>
    <mergeCell ref="L21:L24"/>
    <mergeCell ref="K21:K24"/>
    <mergeCell ref="D33:L33"/>
    <mergeCell ref="D37:L37"/>
    <mergeCell ref="K17:K20"/>
    <mergeCell ref="L17:L20"/>
    <mergeCell ref="H13:H16"/>
    <mergeCell ref="I13:I16"/>
    <mergeCell ref="J13:J16"/>
    <mergeCell ref="K13:K16"/>
    <mergeCell ref="L13:L16"/>
    <mergeCell ref="C60:D60"/>
    <mergeCell ref="C62:D62"/>
    <mergeCell ref="E60:G60"/>
    <mergeCell ref="L29:L32"/>
    <mergeCell ref="K29:K32"/>
    <mergeCell ref="J29:J32"/>
    <mergeCell ref="I29:I32"/>
    <mergeCell ref="H29:H32"/>
    <mergeCell ref="C58:D58"/>
    <mergeCell ref="C54:D54"/>
    <mergeCell ref="C55:D55"/>
    <mergeCell ref="C52:D52"/>
    <mergeCell ref="E55:G55"/>
    <mergeCell ref="E54:G54"/>
    <mergeCell ref="D17:D20"/>
    <mergeCell ref="C17:C20"/>
    <mergeCell ref="F21:F24"/>
    <mergeCell ref="C21:C24"/>
    <mergeCell ref="H17:H20"/>
    <mergeCell ref="E70:G70"/>
    <mergeCell ref="E71:G71"/>
    <mergeCell ref="E69:G69"/>
    <mergeCell ref="C63:D63"/>
    <mergeCell ref="C71:D71"/>
    <mergeCell ref="E62:G62"/>
    <mergeCell ref="E61:G61"/>
    <mergeCell ref="C61:D61"/>
    <mergeCell ref="C64:D64"/>
    <mergeCell ref="E63:G63"/>
    <mergeCell ref="E64:G64"/>
    <mergeCell ref="C69:D69"/>
    <mergeCell ref="C70:D70"/>
    <mergeCell ref="C88:D88"/>
    <mergeCell ref="E88:F88"/>
    <mergeCell ref="E84:F84"/>
    <mergeCell ref="C83:D84"/>
    <mergeCell ref="E86:F86"/>
    <mergeCell ref="E87:F87"/>
    <mergeCell ref="C86:D87"/>
    <mergeCell ref="E83:F83"/>
    <mergeCell ref="C3:G3"/>
    <mergeCell ref="C48:D48"/>
    <mergeCell ref="C49:D49"/>
    <mergeCell ref="E46:G46"/>
    <mergeCell ref="E48:G48"/>
    <mergeCell ref="E49:G49"/>
    <mergeCell ref="D8:G8"/>
    <mergeCell ref="E47:G47"/>
    <mergeCell ref="C46:D47"/>
    <mergeCell ref="F29:F32"/>
    <mergeCell ref="F13:F16"/>
    <mergeCell ref="E13:E16"/>
    <mergeCell ref="D13:D16"/>
    <mergeCell ref="C13:C16"/>
    <mergeCell ref="F17:F20"/>
    <mergeCell ref="E17:E20"/>
  </mergeCells>
  <hyperlinks>
    <hyperlink ref="G14" r:id="rId1" xr:uid="{08A092EF-5031-414B-990F-48D3988668BF}"/>
    <hyperlink ref="G18" r:id="rId2" xr:uid="{032D0031-8B71-46C7-BC3C-718F7F7B1265}"/>
    <hyperlink ref="G19" r:id="rId3" xr:uid="{A05CF229-A86A-4476-922D-7DE42F596D56}"/>
    <hyperlink ref="G20" r:id="rId4" xr:uid="{4B294E4F-8C02-4931-BDF6-B0FEE776EF4A}"/>
    <hyperlink ref="E47:G47" r:id="rId5" display="Monitoring Manual" xr:uid="{A4524C10-6E0E-4C62-A9A7-85E7A930E8F2}"/>
    <hyperlink ref="E84:F84" r:id="rId6" display="Grievances Manual" xr:uid="{AA9247E4-D876-4ECC-8918-E311C1AF2DB4}"/>
    <hyperlink ref="G15" r:id="rId7" xr:uid="{2F479FCD-30BC-452A-B365-79438E99722B}"/>
    <hyperlink ref="G16" r:id="rId8" xr:uid="{7646DF3C-BC18-4113-8E72-BA63ADFD112C}"/>
    <hyperlink ref="G22" r:id="rId9" xr:uid="{BCC0A923-EE23-44C7-82F0-95F204D8D998}"/>
    <hyperlink ref="G23" r:id="rId10" xr:uid="{25E4217E-C5BD-4B60-A708-F5093E2C86C1}"/>
    <hyperlink ref="G24" r:id="rId11" xr:uid="{780615E9-2853-4EE5-BCD1-F49149171567}"/>
    <hyperlink ref="G26" r:id="rId12" xr:uid="{46CFD130-E5D9-4C6E-BF1B-953DF6C0AAF7}"/>
    <hyperlink ref="G27" r:id="rId13" xr:uid="{3D75EDF8-5D8C-42A9-BD8F-C535381BA27F}"/>
    <hyperlink ref="G30" r:id="rId14" xr:uid="{C71EE9F9-BD2D-485D-B724-C3F15148BCEA}"/>
    <hyperlink ref="G31" r:id="rId15" xr:uid="{4B911C8E-4D35-4FAC-9EB9-652C49074EDC}"/>
    <hyperlink ref="G32" r:id="rId16" xr:uid="{10DFB9B9-7142-453B-95B3-5376C477B929}"/>
    <hyperlink ref="G39" r:id="rId17" xr:uid="{140C5084-CD91-4F4F-8804-CECA1D7F882B}"/>
  </hyperlinks>
  <pageMargins left="0.35433070866141736" right="0.27559055118110237" top="0.74803149606299213" bottom="0.35433070866141736" header="0.31496062992125984" footer="0.31496062992125984"/>
  <pageSetup paperSize="17" scale="24" orientation="landscape" horizontalDpi="4294967293" verticalDpi="4294967293" r:id="rId18"/>
  <rowBreaks count="2" manualBreakCount="2">
    <brk id="32" max="16383" man="1"/>
    <brk id="81" max="16383" man="1"/>
  </rowBreaks>
  <drawing r:id="rId1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B1:G54"/>
  <sheetViews>
    <sheetView view="pageBreakPreview" zoomScale="85" zoomScaleNormal="85" zoomScaleSheetLayoutView="85" zoomScalePageLayoutView="25" workbookViewId="0">
      <selection activeCell="E10" sqref="E10"/>
    </sheetView>
  </sheetViews>
  <sheetFormatPr defaultColWidth="8.7109375" defaultRowHeight="15"/>
  <cols>
    <col min="1" max="2" width="1.7109375" customWidth="1"/>
    <col min="3" max="3" width="34.28515625" customWidth="1"/>
    <col min="4" max="4" width="31.28515625" customWidth="1"/>
    <col min="5" max="5" width="148.140625" customWidth="1"/>
    <col min="6" max="6" width="2" customWidth="1"/>
    <col min="7" max="7" width="1.42578125" customWidth="1"/>
  </cols>
  <sheetData>
    <row r="1" spans="2:6" ht="15.75" thickBot="1"/>
    <row r="2" spans="2:6" ht="15.75" thickBot="1">
      <c r="B2" s="277"/>
      <c r="C2" s="278"/>
      <c r="D2" s="278"/>
      <c r="E2" s="278"/>
      <c r="F2" s="279"/>
    </row>
    <row r="3" spans="2:6" ht="21" thickBot="1">
      <c r="B3" s="280"/>
      <c r="C3" s="766" t="s">
        <v>489</v>
      </c>
      <c r="D3" s="767"/>
      <c r="E3" s="767"/>
      <c r="F3" s="333"/>
    </row>
    <row r="4" spans="2:6">
      <c r="B4" s="772"/>
      <c r="C4" s="965"/>
      <c r="D4" s="965"/>
      <c r="E4" s="965"/>
      <c r="F4" s="333"/>
    </row>
    <row r="5" spans="2:6">
      <c r="B5" s="334"/>
      <c r="C5" s="966"/>
      <c r="D5" s="966"/>
      <c r="E5" s="966"/>
      <c r="F5" s="333"/>
    </row>
    <row r="6" spans="2:6">
      <c r="B6" s="334"/>
      <c r="C6" s="335"/>
      <c r="D6" s="336"/>
      <c r="E6" s="335"/>
      <c r="F6" s="333"/>
    </row>
    <row r="7" spans="2:6">
      <c r="B7" s="334"/>
      <c r="C7" s="967" t="s">
        <v>490</v>
      </c>
      <c r="D7" s="967"/>
      <c r="E7" s="21"/>
      <c r="F7" s="333"/>
    </row>
    <row r="8" spans="2:6" ht="15.75" thickBot="1">
      <c r="B8" s="334"/>
      <c r="C8" s="968" t="s">
        <v>491</v>
      </c>
      <c r="D8" s="968"/>
      <c r="E8" s="968"/>
      <c r="F8" s="333"/>
    </row>
    <row r="9" spans="2:6" ht="15.75" thickBot="1">
      <c r="B9" s="334"/>
      <c r="C9" s="337" t="s">
        <v>492</v>
      </c>
      <c r="D9" s="338" t="s">
        <v>79</v>
      </c>
      <c r="E9" s="338" t="s">
        <v>493</v>
      </c>
      <c r="F9" s="333"/>
    </row>
    <row r="10" spans="2:6" ht="217.15" customHeight="1">
      <c r="B10" s="334"/>
      <c r="C10" s="579" t="s">
        <v>494</v>
      </c>
      <c r="D10" s="559" t="s">
        <v>495</v>
      </c>
      <c r="E10" s="580" t="s">
        <v>496</v>
      </c>
      <c r="F10" s="333"/>
    </row>
    <row r="11" spans="2:6" ht="19.149999999999999" customHeight="1">
      <c r="B11" s="334"/>
      <c r="C11" s="461"/>
      <c r="D11" s="559"/>
      <c r="E11" s="581" t="s">
        <v>497</v>
      </c>
      <c r="F11" s="333"/>
    </row>
    <row r="12" spans="2:6" ht="157.9" customHeight="1" thickBot="1">
      <c r="B12" s="334"/>
      <c r="C12" s="461" t="s">
        <v>498</v>
      </c>
      <c r="D12" s="497" t="s">
        <v>495</v>
      </c>
      <c r="E12" s="578" t="s">
        <v>499</v>
      </c>
      <c r="F12" s="333"/>
    </row>
    <row r="13" spans="2:6" ht="192.75" customHeight="1">
      <c r="B13" s="576"/>
      <c r="C13" s="984" t="s">
        <v>500</v>
      </c>
      <c r="D13" s="984" t="s">
        <v>501</v>
      </c>
      <c r="E13" s="565" t="s">
        <v>502</v>
      </c>
      <c r="F13" s="333"/>
    </row>
    <row r="14" spans="2:6" ht="23.65" customHeight="1">
      <c r="B14" s="571"/>
      <c r="C14" s="984"/>
      <c r="D14" s="984"/>
      <c r="E14" s="566" t="s">
        <v>503</v>
      </c>
      <c r="F14" s="333"/>
    </row>
    <row r="15" spans="2:6" ht="25.9" customHeight="1">
      <c r="B15" s="571"/>
      <c r="C15" s="983"/>
      <c r="D15" s="983"/>
      <c r="E15" s="575" t="s">
        <v>393</v>
      </c>
      <c r="F15" s="333"/>
    </row>
    <row r="16" spans="2:6" ht="409.5" customHeight="1">
      <c r="B16" s="577"/>
      <c r="C16" s="985" t="s">
        <v>504</v>
      </c>
      <c r="D16" s="984" t="s">
        <v>495</v>
      </c>
      <c r="E16" s="724" t="s">
        <v>505</v>
      </c>
      <c r="F16" s="333"/>
    </row>
    <row r="17" spans="2:7" ht="18" customHeight="1">
      <c r="B17" s="576"/>
      <c r="C17" s="986"/>
      <c r="D17" s="983"/>
      <c r="E17" s="567" t="s">
        <v>506</v>
      </c>
      <c r="F17" s="333"/>
    </row>
    <row r="18" spans="2:7" ht="131.25" customHeight="1">
      <c r="B18" s="571"/>
      <c r="C18" s="700" t="s">
        <v>507</v>
      </c>
      <c r="D18" s="585" t="s">
        <v>495</v>
      </c>
      <c r="E18" s="725" t="s">
        <v>508</v>
      </c>
      <c r="F18" s="333"/>
    </row>
    <row r="19" spans="2:7" ht="152.65" customHeight="1">
      <c r="B19" s="334"/>
      <c r="C19" s="982" t="s">
        <v>509</v>
      </c>
      <c r="D19" s="982" t="s">
        <v>501</v>
      </c>
      <c r="E19" s="586" t="s">
        <v>510</v>
      </c>
      <c r="F19" s="333"/>
    </row>
    <row r="20" spans="2:7" ht="15" customHeight="1">
      <c r="B20" s="334"/>
      <c r="C20" s="983"/>
      <c r="D20" s="983"/>
      <c r="E20" s="568" t="s">
        <v>511</v>
      </c>
      <c r="F20" s="333"/>
    </row>
    <row r="21" spans="2:7" ht="72" customHeight="1" thickBot="1">
      <c r="B21" s="334"/>
      <c r="C21" s="456" t="s">
        <v>512</v>
      </c>
      <c r="D21" s="573" t="s">
        <v>495</v>
      </c>
      <c r="E21" s="574" t="s">
        <v>513</v>
      </c>
      <c r="F21" s="333"/>
    </row>
    <row r="22" spans="2:7">
      <c r="B22" s="334"/>
      <c r="C22" s="334"/>
      <c r="D22" s="336"/>
      <c r="E22" s="333"/>
      <c r="F22" s="333"/>
    </row>
    <row r="23" spans="2:7">
      <c r="B23" s="334"/>
      <c r="C23" s="972" t="s">
        <v>514</v>
      </c>
      <c r="D23" s="973"/>
      <c r="E23" s="974"/>
      <c r="F23" s="333"/>
    </row>
    <row r="24" spans="2:7" ht="15.75" thickBot="1">
      <c r="B24" s="334"/>
      <c r="C24" s="975" t="s">
        <v>515</v>
      </c>
      <c r="D24" s="976"/>
      <c r="E24" s="977"/>
      <c r="F24" s="333"/>
    </row>
    <row r="25" spans="2:7" ht="15.75" thickBot="1">
      <c r="B25" s="334"/>
      <c r="C25" s="337" t="s">
        <v>492</v>
      </c>
      <c r="D25" s="338" t="s">
        <v>79</v>
      </c>
      <c r="E25" s="338" t="s">
        <v>493</v>
      </c>
      <c r="F25" s="333"/>
    </row>
    <row r="26" spans="2:7" ht="55.9" customHeight="1">
      <c r="B26" s="334"/>
      <c r="C26" s="461" t="s">
        <v>516</v>
      </c>
      <c r="D26" s="572"/>
      <c r="E26" s="569" t="s">
        <v>517</v>
      </c>
      <c r="F26" s="333"/>
    </row>
    <row r="27" spans="2:7">
      <c r="B27" s="334"/>
      <c r="C27" s="334"/>
      <c r="D27" s="336"/>
      <c r="E27" s="333"/>
      <c r="F27" s="333"/>
    </row>
    <row r="28" spans="2:7">
      <c r="B28" s="334"/>
      <c r="C28" s="334"/>
      <c r="D28" s="336"/>
      <c r="E28" s="333"/>
      <c r="F28" s="333"/>
    </row>
    <row r="29" spans="2:7" ht="31.5" customHeight="1">
      <c r="B29" s="334"/>
      <c r="C29" s="969" t="s">
        <v>518</v>
      </c>
      <c r="D29" s="970"/>
      <c r="E29" s="971"/>
      <c r="F29" s="333"/>
    </row>
    <row r="30" spans="2:7" ht="15.75" thickBot="1">
      <c r="B30" s="334"/>
      <c r="C30" s="981" t="s">
        <v>519</v>
      </c>
      <c r="D30" s="968"/>
      <c r="E30" s="570"/>
      <c r="F30" s="333"/>
    </row>
    <row r="31" spans="2:7" ht="208.5" customHeight="1" thickBot="1">
      <c r="B31" s="334"/>
      <c r="C31" s="978" t="s">
        <v>520</v>
      </c>
      <c r="D31" s="979"/>
      <c r="E31" s="980"/>
      <c r="F31" s="333"/>
    </row>
    <row r="32" spans="2:7">
      <c r="B32" s="339"/>
      <c r="C32" s="962"/>
      <c r="D32" s="963"/>
      <c r="E32" s="556"/>
      <c r="F32" s="340"/>
      <c r="G32" s="179"/>
    </row>
    <row r="33" spans="2:6" ht="15" customHeight="1">
      <c r="B33" s="341"/>
      <c r="C33" s="964"/>
      <c r="D33" s="964"/>
      <c r="E33" s="558"/>
      <c r="F33" s="341"/>
    </row>
    <row r="34" spans="2:6">
      <c r="B34" s="430"/>
      <c r="C34" s="964"/>
      <c r="D34" s="964"/>
      <c r="E34" s="558"/>
      <c r="F34" s="430"/>
    </row>
    <row r="35" spans="2:6">
      <c r="B35" s="430"/>
      <c r="C35" s="961"/>
      <c r="D35" s="961"/>
      <c r="E35" s="145"/>
      <c r="F35" s="430"/>
    </row>
    <row r="36" spans="2:6">
      <c r="B36" s="430"/>
      <c r="C36" s="430"/>
      <c r="D36" s="430"/>
      <c r="E36" s="430"/>
      <c r="F36" s="430"/>
    </row>
    <row r="37" spans="2:6">
      <c r="B37" s="430"/>
      <c r="C37" s="430"/>
      <c r="D37" s="430"/>
      <c r="E37" s="430"/>
      <c r="F37" s="430"/>
    </row>
    <row r="38" spans="2:6">
      <c r="B38" s="430"/>
      <c r="C38" s="959"/>
      <c r="D38" s="959"/>
      <c r="E38" s="431"/>
      <c r="F38" s="430"/>
    </row>
    <row r="39" spans="2:6">
      <c r="B39" s="430"/>
      <c r="C39" s="959"/>
      <c r="D39" s="959"/>
      <c r="E39" s="431"/>
      <c r="F39" s="430"/>
    </row>
    <row r="40" spans="2:6">
      <c r="B40" s="430"/>
      <c r="C40" s="960"/>
      <c r="D40" s="960"/>
      <c r="E40" s="960"/>
      <c r="F40" s="430"/>
    </row>
    <row r="41" spans="2:6">
      <c r="B41" s="430"/>
      <c r="C41" s="958"/>
      <c r="D41" s="958"/>
      <c r="E41" s="518"/>
      <c r="F41" s="430"/>
    </row>
    <row r="42" spans="2:6">
      <c r="B42" s="430"/>
      <c r="C42" s="958"/>
      <c r="D42" s="958"/>
      <c r="E42" s="517"/>
      <c r="F42" s="430"/>
    </row>
    <row r="43" spans="2:6">
      <c r="B43" s="430"/>
      <c r="C43" s="430"/>
      <c r="D43" s="430"/>
      <c r="E43" s="430"/>
      <c r="F43" s="430"/>
    </row>
    <row r="44" spans="2:6">
      <c r="B44" s="430"/>
      <c r="C44" s="959"/>
      <c r="D44" s="959"/>
      <c r="E44" s="431"/>
      <c r="F44" s="430"/>
    </row>
    <row r="45" spans="2:6">
      <c r="B45" s="430"/>
      <c r="C45" s="959"/>
      <c r="D45" s="959"/>
      <c r="E45" s="557"/>
      <c r="F45" s="430"/>
    </row>
    <row r="46" spans="2:6">
      <c r="B46" s="430"/>
      <c r="C46" s="431"/>
      <c r="D46" s="431"/>
      <c r="E46" s="431"/>
      <c r="F46" s="430"/>
    </row>
    <row r="47" spans="2:6">
      <c r="B47" s="430"/>
      <c r="C47" s="958"/>
      <c r="D47" s="958"/>
      <c r="E47" s="518"/>
      <c r="F47" s="430"/>
    </row>
    <row r="48" spans="2:6">
      <c r="B48" s="430"/>
      <c r="C48" s="958"/>
      <c r="D48" s="958"/>
      <c r="E48" s="517"/>
      <c r="F48" s="430"/>
    </row>
    <row r="49" spans="2:6">
      <c r="B49" s="430"/>
      <c r="C49" s="430"/>
      <c r="D49" s="430"/>
      <c r="E49" s="430"/>
      <c r="F49" s="430"/>
    </row>
    <row r="50" spans="2:6">
      <c r="B50" s="430"/>
      <c r="C50" s="959"/>
      <c r="D50" s="959"/>
      <c r="E50" s="430"/>
      <c r="F50" s="430"/>
    </row>
    <row r="51" spans="2:6">
      <c r="B51" s="430"/>
      <c r="C51" s="959"/>
      <c r="D51" s="959"/>
      <c r="E51" s="517"/>
      <c r="F51" s="430"/>
    </row>
    <row r="52" spans="2:6">
      <c r="B52" s="430"/>
      <c r="C52" s="958"/>
      <c r="D52" s="958"/>
      <c r="E52" s="517"/>
      <c r="F52" s="430"/>
    </row>
    <row r="53" spans="2:6">
      <c r="B53" s="430"/>
      <c r="C53" s="342"/>
      <c r="D53" s="430"/>
      <c r="E53" s="342"/>
      <c r="F53" s="430"/>
    </row>
    <row r="54" spans="2:6">
      <c r="B54" s="430"/>
      <c r="C54" s="342"/>
      <c r="D54" s="342"/>
      <c r="E54" s="342"/>
      <c r="F54" s="342"/>
    </row>
  </sheetData>
  <mergeCells count="32">
    <mergeCell ref="C3:E3"/>
    <mergeCell ref="C29:E29"/>
    <mergeCell ref="C23:E23"/>
    <mergeCell ref="C24:E24"/>
    <mergeCell ref="C31:E31"/>
    <mergeCell ref="C30:D30"/>
    <mergeCell ref="D19:D20"/>
    <mergeCell ref="D13:D15"/>
    <mergeCell ref="C13:C15"/>
    <mergeCell ref="D16:D17"/>
    <mergeCell ref="C16:C17"/>
    <mergeCell ref="C19:C20"/>
    <mergeCell ref="C35:D35"/>
    <mergeCell ref="C32:D32"/>
    <mergeCell ref="C33:D33"/>
    <mergeCell ref="C34:D34"/>
    <mergeCell ref="B4:E4"/>
    <mergeCell ref="C5:E5"/>
    <mergeCell ref="C7:D7"/>
    <mergeCell ref="C8:E8"/>
    <mergeCell ref="C52:D52"/>
    <mergeCell ref="C48:D48"/>
    <mergeCell ref="C38:D38"/>
    <mergeCell ref="C39:D39"/>
    <mergeCell ref="C44:D44"/>
    <mergeCell ref="C40:E40"/>
    <mergeCell ref="C41:D41"/>
    <mergeCell ref="C51:D51"/>
    <mergeCell ref="C45:D45"/>
    <mergeCell ref="C47:D47"/>
    <mergeCell ref="C50:D50"/>
    <mergeCell ref="C42:D42"/>
  </mergeCells>
  <dataValidations count="2">
    <dataValidation type="list" allowBlank="1" showInputMessage="1" showErrorMessage="1" sqref="E51" xr:uid="{00000000-0002-0000-0300-000000000000}">
      <formula1>$H$58:$H$59</formula1>
    </dataValidation>
    <dataValidation type="whole" allowBlank="1" showInputMessage="1" showErrorMessage="1" sqref="E47 E41" xr:uid="{00000000-0002-0000-0300-000001000000}">
      <formula1>-999999999</formula1>
      <formula2>999999999</formula2>
    </dataValidation>
  </dataValidations>
  <hyperlinks>
    <hyperlink ref="E17" r:id="rId1" xr:uid="{6BBF2FEE-949A-48E5-91A7-C6A61C053D3D}"/>
    <hyperlink ref="E20" r:id="rId2" xr:uid="{AED6EF9A-E565-4CC6-A3FF-ABD2D6229662}"/>
    <hyperlink ref="E11" r:id="rId3" xr:uid="{803E6DF5-F35D-4AF6-9AAF-B6E514E014FF}"/>
    <hyperlink ref="E14" r:id="rId4" display="Hiring calls " xr:uid="{E7DE64CB-3659-4A04-9566-B2FC367B879F}"/>
    <hyperlink ref="E15" r:id="rId5" xr:uid="{FF28F083-E4D4-4FBE-B836-7BFEEF38A66E}"/>
  </hyperlinks>
  <pageMargins left="0.23622047244094491" right="0.23622047244094491" top="0.15748031496062992" bottom="0.15748031496062992" header="0.15748031496062992" footer="0.15748031496062992"/>
  <pageSetup paperSize="5" scale="52"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2D050"/>
  </sheetPr>
  <dimension ref="B1:I43"/>
  <sheetViews>
    <sheetView view="pageBreakPreview" topLeftCell="C34" zoomScale="85" zoomScaleNormal="70" zoomScaleSheetLayoutView="85" workbookViewId="0">
      <selection activeCell="I56" sqref="I56"/>
    </sheetView>
  </sheetViews>
  <sheetFormatPr defaultColWidth="9.28515625" defaultRowHeight="15"/>
  <cols>
    <col min="1" max="2" width="1.7109375" style="308" customWidth="1"/>
    <col min="3" max="3" width="50" style="308" customWidth="1"/>
    <col min="4" max="4" width="29.42578125" style="308" customWidth="1"/>
    <col min="5" max="5" width="27.140625" style="308" customWidth="1"/>
    <col min="6" max="6" width="21.28515625" style="308" customWidth="1"/>
    <col min="7" max="7" width="26.28515625" style="308" customWidth="1"/>
    <col min="8" max="8" width="57.42578125" style="308" bestFit="1" customWidth="1"/>
    <col min="9" max="10" width="1.7109375" style="308" customWidth="1"/>
    <col min="11" max="16384" width="9.28515625" style="308"/>
  </cols>
  <sheetData>
    <row r="1" spans="2:9" ht="15.75" thickBot="1"/>
    <row r="2" spans="2:9" ht="15.75" thickBot="1">
      <c r="B2" s="322"/>
      <c r="C2" s="321"/>
      <c r="D2" s="321"/>
      <c r="E2" s="321"/>
      <c r="F2" s="321"/>
      <c r="G2" s="321"/>
      <c r="H2" s="321"/>
      <c r="I2" s="320"/>
    </row>
    <row r="3" spans="2:9" ht="21" thickBot="1">
      <c r="B3" s="311"/>
      <c r="C3" s="992" t="s">
        <v>521</v>
      </c>
      <c r="D3" s="993"/>
      <c r="E3" s="993"/>
      <c r="F3" s="993"/>
      <c r="G3" s="993"/>
      <c r="H3" s="994"/>
      <c r="I3" s="319"/>
    </row>
    <row r="4" spans="2:9">
      <c r="B4" s="311"/>
      <c r="C4" s="309"/>
      <c r="D4" s="309"/>
      <c r="E4" s="309"/>
      <c r="F4" s="309"/>
      <c r="G4" s="309"/>
      <c r="H4" s="309"/>
      <c r="I4" s="319"/>
    </row>
    <row r="5" spans="2:9">
      <c r="B5" s="311"/>
      <c r="C5" s="587"/>
      <c r="D5" s="587"/>
      <c r="E5" s="309"/>
      <c r="F5" s="309"/>
      <c r="G5" s="309"/>
      <c r="H5" s="309"/>
      <c r="I5" s="319"/>
    </row>
    <row r="6" spans="2:9">
      <c r="B6" s="311"/>
      <c r="C6" s="588" t="s">
        <v>522</v>
      </c>
      <c r="D6" s="587"/>
      <c r="E6" s="309"/>
      <c r="F6" s="309"/>
      <c r="G6" s="309"/>
      <c r="H6" s="309"/>
      <c r="I6" s="319"/>
    </row>
    <row r="7" spans="2:9" ht="15.75" thickBot="1">
      <c r="B7" s="311"/>
      <c r="C7" s="309"/>
      <c r="D7" s="309"/>
      <c r="E7" s="309"/>
      <c r="F7" s="309"/>
      <c r="G7" s="309"/>
      <c r="H7" s="309"/>
      <c r="I7" s="319"/>
    </row>
    <row r="8" spans="2:9" ht="53.65" customHeight="1">
      <c r="B8" s="311"/>
      <c r="C8" s="850" t="s">
        <v>523</v>
      </c>
      <c r="D8" s="1000"/>
      <c r="E8" s="860" t="s">
        <v>524</v>
      </c>
      <c r="F8" s="869"/>
      <c r="G8" s="869"/>
      <c r="H8" s="861"/>
      <c r="I8" s="319"/>
    </row>
    <row r="9" spans="2:9" ht="17.25" customHeight="1">
      <c r="B9" s="311"/>
      <c r="C9" s="858"/>
      <c r="D9" s="913"/>
      <c r="E9" s="1001" t="s">
        <v>525</v>
      </c>
      <c r="F9" s="1002"/>
      <c r="G9" s="1002"/>
      <c r="H9" s="1003"/>
      <c r="I9" s="319"/>
    </row>
    <row r="10" spans="2:9" ht="70.900000000000006" customHeight="1" thickBot="1">
      <c r="B10" s="311"/>
      <c r="C10" s="905" t="s">
        <v>526</v>
      </c>
      <c r="D10" s="906"/>
      <c r="E10" s="997" t="s">
        <v>527</v>
      </c>
      <c r="F10" s="998"/>
      <c r="G10" s="998"/>
      <c r="H10" s="999"/>
      <c r="I10" s="319"/>
    </row>
    <row r="11" spans="2:9" ht="15.75" thickBot="1">
      <c r="B11" s="311"/>
      <c r="C11" s="995"/>
      <c r="D11" s="995"/>
      <c r="E11" s="996"/>
      <c r="F11" s="996"/>
      <c r="G11" s="996"/>
      <c r="H11" s="996"/>
      <c r="I11" s="319"/>
    </row>
    <row r="12" spans="2:9">
      <c r="B12" s="311"/>
      <c r="C12" s="933" t="s">
        <v>528</v>
      </c>
      <c r="D12" s="990"/>
      <c r="E12" s="990"/>
      <c r="F12" s="990"/>
      <c r="G12" s="990"/>
      <c r="H12" s="991"/>
      <c r="I12" s="319"/>
    </row>
    <row r="13" spans="2:9" ht="29.25" thickBot="1">
      <c r="B13" s="311"/>
      <c r="C13" s="467" t="s">
        <v>529</v>
      </c>
      <c r="D13" s="468" t="s">
        <v>530</v>
      </c>
      <c r="E13" s="468" t="s">
        <v>531</v>
      </c>
      <c r="F13" s="468" t="s">
        <v>532</v>
      </c>
      <c r="G13" s="468" t="s">
        <v>533</v>
      </c>
      <c r="H13" s="466" t="s">
        <v>534</v>
      </c>
      <c r="I13" s="319"/>
    </row>
    <row r="14" spans="2:9" ht="105.75" customHeight="1">
      <c r="B14" s="311"/>
      <c r="C14" s="987" t="s">
        <v>535</v>
      </c>
      <c r="D14" s="545" t="s">
        <v>536</v>
      </c>
      <c r="E14" s="541" t="s">
        <v>537</v>
      </c>
      <c r="F14" s="542">
        <v>0</v>
      </c>
      <c r="G14" s="541">
        <v>120</v>
      </c>
      <c r="H14" s="726" t="s">
        <v>538</v>
      </c>
      <c r="I14" s="319"/>
    </row>
    <row r="15" spans="2:9" ht="97.5" customHeight="1">
      <c r="B15" s="311"/>
      <c r="C15" s="988"/>
      <c r="D15" s="546" t="s">
        <v>539</v>
      </c>
      <c r="E15" s="402" t="s">
        <v>540</v>
      </c>
      <c r="F15" s="543">
        <v>0</v>
      </c>
      <c r="G15" s="544">
        <v>160</v>
      </c>
      <c r="H15" s="670" t="s">
        <v>538</v>
      </c>
      <c r="I15" s="319"/>
    </row>
    <row r="16" spans="2:9" ht="77.25" customHeight="1">
      <c r="B16" s="311"/>
      <c r="C16" s="989"/>
      <c r="D16" s="590" t="s">
        <v>541</v>
      </c>
      <c r="E16" s="591" t="s">
        <v>542</v>
      </c>
      <c r="F16" s="592">
        <v>0</v>
      </c>
      <c r="G16" s="589">
        <v>10</v>
      </c>
      <c r="H16" s="727" t="s">
        <v>543</v>
      </c>
      <c r="I16" s="319"/>
    </row>
    <row r="17" spans="2:9">
      <c r="B17" s="311"/>
      <c r="C17" s="309"/>
      <c r="D17" s="309"/>
      <c r="E17" s="309"/>
      <c r="F17" s="309"/>
      <c r="G17" s="309"/>
      <c r="H17" s="309"/>
      <c r="I17" s="319"/>
    </row>
    <row r="18" spans="2:9">
      <c r="B18" s="311"/>
      <c r="C18" s="330"/>
      <c r="D18" s="309"/>
      <c r="E18" s="309"/>
      <c r="F18" s="309"/>
      <c r="G18" s="309"/>
      <c r="H18" s="309"/>
      <c r="I18" s="319"/>
    </row>
    <row r="19" spans="2:9">
      <c r="B19" s="311"/>
      <c r="C19" s="331" t="s">
        <v>544</v>
      </c>
      <c r="D19" s="309"/>
      <c r="E19" s="309"/>
      <c r="F19" s="309"/>
      <c r="G19" s="309"/>
      <c r="H19" s="309"/>
      <c r="I19" s="319"/>
    </row>
    <row r="20" spans="2:9" ht="15.75" thickBot="1">
      <c r="B20" s="311"/>
      <c r="C20" s="331"/>
      <c r="D20" s="309"/>
      <c r="E20" s="309"/>
      <c r="F20" s="309"/>
      <c r="G20" s="309"/>
      <c r="H20" s="309"/>
      <c r="I20" s="319"/>
    </row>
    <row r="21" spans="2:9">
      <c r="B21" s="311"/>
      <c r="C21" s="1017" t="s">
        <v>545</v>
      </c>
      <c r="D21" s="1018"/>
      <c r="E21" s="1018"/>
      <c r="F21" s="1018"/>
      <c r="G21" s="1018"/>
      <c r="H21" s="1019"/>
      <c r="I21" s="319"/>
    </row>
    <row r="22" spans="2:9">
      <c r="B22" s="311"/>
      <c r="C22" s="1015" t="s">
        <v>546</v>
      </c>
      <c r="D22" s="1016"/>
      <c r="E22" s="1016" t="s">
        <v>534</v>
      </c>
      <c r="F22" s="1016"/>
      <c r="G22" s="1016"/>
      <c r="H22" s="1028"/>
      <c r="I22" s="319"/>
    </row>
    <row r="23" spans="2:9">
      <c r="B23" s="311"/>
      <c r="C23" s="1020"/>
      <c r="D23" s="1021"/>
      <c r="E23" s="1022"/>
      <c r="F23" s="1023"/>
      <c r="G23" s="1023"/>
      <c r="H23" s="1024"/>
      <c r="I23" s="319"/>
    </row>
    <row r="24" spans="2:9" ht="15.75" thickBot="1">
      <c r="B24" s="311"/>
      <c r="C24" s="1029"/>
      <c r="D24" s="1030"/>
      <c r="E24" s="845"/>
      <c r="F24" s="845"/>
      <c r="G24" s="845"/>
      <c r="H24" s="1031"/>
      <c r="I24" s="319"/>
    </row>
    <row r="25" spans="2:9">
      <c r="B25" s="311"/>
      <c r="C25" s="309"/>
      <c r="D25" s="309"/>
      <c r="E25" s="309"/>
      <c r="F25" s="309"/>
      <c r="G25" s="309"/>
      <c r="H25" s="309"/>
      <c r="I25" s="319"/>
    </row>
    <row r="26" spans="2:9">
      <c r="B26" s="311"/>
      <c r="C26" s="309"/>
      <c r="D26" s="309"/>
      <c r="E26" s="309"/>
      <c r="F26" s="309"/>
      <c r="G26" s="309"/>
      <c r="H26" s="309"/>
      <c r="I26" s="319"/>
    </row>
    <row r="27" spans="2:9">
      <c r="B27" s="311"/>
      <c r="C27" s="331" t="s">
        <v>547</v>
      </c>
      <c r="D27" s="331"/>
      <c r="E27" s="309"/>
      <c r="F27" s="309"/>
      <c r="G27" s="309"/>
      <c r="H27" s="309"/>
      <c r="I27" s="319"/>
    </row>
    <row r="28" spans="2:9" ht="15.75" thickBot="1">
      <c r="B28" s="311"/>
      <c r="C28" s="332"/>
      <c r="D28" s="309"/>
      <c r="E28" s="309"/>
      <c r="F28" s="309"/>
      <c r="G28" s="309"/>
      <c r="H28" s="309"/>
      <c r="I28" s="319"/>
    </row>
    <row r="29" spans="2:9" ht="196.9" customHeight="1">
      <c r="B29" s="311"/>
      <c r="C29" s="920" t="s">
        <v>548</v>
      </c>
      <c r="D29" s="921"/>
      <c r="E29" s="1010" t="s">
        <v>549</v>
      </c>
      <c r="F29" s="1011"/>
      <c r="G29" s="1011"/>
      <c r="H29" s="1012"/>
      <c r="I29" s="319"/>
    </row>
    <row r="30" spans="2:9" ht="69" customHeight="1">
      <c r="B30" s="311"/>
      <c r="C30" s="903" t="s">
        <v>550</v>
      </c>
      <c r="D30" s="904"/>
      <c r="E30" s="761" t="s">
        <v>551</v>
      </c>
      <c r="F30" s="761"/>
      <c r="G30" s="761"/>
      <c r="H30" s="762"/>
      <c r="I30" s="319"/>
    </row>
    <row r="31" spans="2:9" ht="28.9" customHeight="1">
      <c r="B31" s="311"/>
      <c r="C31" s="903" t="s">
        <v>552</v>
      </c>
      <c r="D31" s="904"/>
      <c r="E31" s="1013" t="s">
        <v>463</v>
      </c>
      <c r="F31" s="1013"/>
      <c r="G31" s="1013"/>
      <c r="H31" s="1014"/>
      <c r="I31" s="319"/>
    </row>
    <row r="32" spans="2:9" ht="30.75" customHeight="1">
      <c r="B32" s="311"/>
      <c r="C32" s="903" t="s">
        <v>553</v>
      </c>
      <c r="D32" s="904"/>
      <c r="E32" s="1013" t="s">
        <v>465</v>
      </c>
      <c r="F32" s="1013"/>
      <c r="G32" s="1013"/>
      <c r="H32" s="1014"/>
      <c r="I32" s="319"/>
    </row>
    <row r="33" spans="2:9" ht="95.65" customHeight="1" thickBot="1">
      <c r="B33" s="311"/>
      <c r="C33" s="905" t="s">
        <v>554</v>
      </c>
      <c r="D33" s="906"/>
      <c r="E33" s="763" t="s">
        <v>555</v>
      </c>
      <c r="F33" s="763"/>
      <c r="G33" s="763"/>
      <c r="H33" s="764"/>
      <c r="I33" s="319"/>
    </row>
    <row r="34" spans="2:9" customFormat="1" ht="15" customHeight="1">
      <c r="B34" s="280"/>
      <c r="C34" s="38"/>
      <c r="D34" s="38"/>
      <c r="E34" s="38"/>
      <c r="F34" s="38"/>
      <c r="G34" s="38"/>
      <c r="H34" s="38"/>
      <c r="I34" s="281"/>
    </row>
    <row r="35" spans="2:9">
      <c r="B35" s="311"/>
      <c r="C35" s="330"/>
      <c r="D35" s="309"/>
      <c r="E35" s="309"/>
      <c r="F35" s="309"/>
      <c r="G35" s="309"/>
      <c r="H35" s="309"/>
      <c r="I35" s="319"/>
    </row>
    <row r="36" spans="2:9">
      <c r="B36" s="311"/>
      <c r="C36" s="331" t="s">
        <v>556</v>
      </c>
      <c r="D36" s="309"/>
      <c r="E36" s="309"/>
      <c r="F36" s="309"/>
      <c r="G36" s="309"/>
      <c r="H36" s="309"/>
      <c r="I36" s="319"/>
    </row>
    <row r="37" spans="2:9" ht="15.75" thickBot="1">
      <c r="B37" s="311"/>
      <c r="C37" s="331"/>
      <c r="D37" s="309"/>
      <c r="E37" s="309"/>
      <c r="F37" s="309"/>
      <c r="G37" s="309"/>
      <c r="H37" s="309"/>
      <c r="I37" s="319"/>
    </row>
    <row r="38" spans="2:9" ht="46.15" customHeight="1">
      <c r="B38" s="311"/>
      <c r="C38" s="920" t="s">
        <v>557</v>
      </c>
      <c r="D38" s="921"/>
      <c r="E38" s="907" t="s">
        <v>558</v>
      </c>
      <c r="F38" s="908"/>
      <c r="G38" s="908"/>
      <c r="H38" s="909"/>
      <c r="I38" s="319"/>
    </row>
    <row r="39" spans="2:9" ht="34.15" customHeight="1">
      <c r="B39" s="311"/>
      <c r="C39" s="1015" t="s">
        <v>559</v>
      </c>
      <c r="D39" s="1016"/>
      <c r="E39" s="1025" t="s">
        <v>560</v>
      </c>
      <c r="F39" s="1026"/>
      <c r="G39" s="1026"/>
      <c r="H39" s="1027"/>
      <c r="I39" s="319"/>
    </row>
    <row r="40" spans="2:9">
      <c r="B40" s="311"/>
      <c r="C40" s="1006"/>
      <c r="D40" s="1007"/>
      <c r="E40" s="1008"/>
      <c r="F40" s="1009"/>
      <c r="G40" s="1009"/>
      <c r="H40" s="1009"/>
      <c r="I40" s="319"/>
    </row>
    <row r="41" spans="2:9" ht="15.75" thickBot="1">
      <c r="B41" s="311"/>
      <c r="C41" s="1004"/>
      <c r="D41" s="1005"/>
      <c r="E41" s="935"/>
      <c r="F41" s="936"/>
      <c r="G41" s="936"/>
      <c r="H41" s="937"/>
      <c r="I41" s="319"/>
    </row>
    <row r="42" spans="2:9">
      <c r="B42" s="311"/>
      <c r="C42" s="309"/>
      <c r="D42" s="309"/>
      <c r="E42" s="309"/>
      <c r="F42" s="309"/>
      <c r="G42" s="309"/>
      <c r="H42" s="309"/>
      <c r="I42" s="319"/>
    </row>
    <row r="43" spans="2:9" ht="15.75" thickBot="1">
      <c r="B43" s="318"/>
      <c r="C43" s="317"/>
      <c r="D43" s="317"/>
      <c r="E43" s="317"/>
      <c r="F43" s="317"/>
      <c r="G43" s="317"/>
      <c r="H43" s="317"/>
      <c r="I43" s="316"/>
    </row>
  </sheetData>
  <mergeCells count="35">
    <mergeCell ref="C21:H21"/>
    <mergeCell ref="C23:D23"/>
    <mergeCell ref="E23:H23"/>
    <mergeCell ref="E38:H38"/>
    <mergeCell ref="E39:H39"/>
    <mergeCell ref="C22:D22"/>
    <mergeCell ref="E22:H22"/>
    <mergeCell ref="C24:D24"/>
    <mergeCell ref="E24:H24"/>
    <mergeCell ref="C41:D41"/>
    <mergeCell ref="E41:H41"/>
    <mergeCell ref="C40:D40"/>
    <mergeCell ref="E40:H40"/>
    <mergeCell ref="E29:H29"/>
    <mergeCell ref="E30:H30"/>
    <mergeCell ref="E31:H31"/>
    <mergeCell ref="E32:H32"/>
    <mergeCell ref="E33:H33"/>
    <mergeCell ref="C29:D29"/>
    <mergeCell ref="C30:D30"/>
    <mergeCell ref="C31:D31"/>
    <mergeCell ref="C32:D32"/>
    <mergeCell ref="C33:D33"/>
    <mergeCell ref="C38:D38"/>
    <mergeCell ref="C39:D39"/>
    <mergeCell ref="C14:C16"/>
    <mergeCell ref="C12:H12"/>
    <mergeCell ref="C3:H3"/>
    <mergeCell ref="C11:D11"/>
    <mergeCell ref="E8:H8"/>
    <mergeCell ref="E11:H11"/>
    <mergeCell ref="C10:D10"/>
    <mergeCell ref="E10:H10"/>
    <mergeCell ref="C8:D9"/>
    <mergeCell ref="E9:H9"/>
  </mergeCells>
  <hyperlinks>
    <hyperlink ref="E9:H9" r:id="rId1" display="Gender Manual" xr:uid="{51FB48F9-7749-4D0D-9E2A-EBAF46E6E12D}"/>
  </hyperlinks>
  <pageMargins left="0.76" right="0.31496062992125984" top="0.74803149606299213" bottom="0.91" header="0.31496062992125984" footer="0.31496062992125984"/>
  <pageSetup paperSize="17" scale="58" orientation="landscape" horizontalDpi="4294967293" verticalDpi="4294967293"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1:F34"/>
  <sheetViews>
    <sheetView view="pageBreakPreview" topLeftCell="C8" zoomScale="115" zoomScaleNormal="59" zoomScaleSheetLayoutView="115" workbookViewId="0">
      <selection activeCell="D16" sqref="D16"/>
    </sheetView>
  </sheetViews>
  <sheetFormatPr defaultColWidth="9.28515625" defaultRowHeight="15"/>
  <cols>
    <col min="1" max="2" width="1.7109375" style="1" customWidth="1"/>
    <col min="3" max="3" width="11.42578125" style="145" customWidth="1"/>
    <col min="4" max="4" width="116" style="12" customWidth="1"/>
    <col min="5" max="6" width="1.7109375" style="1" customWidth="1"/>
    <col min="7" max="16384" width="9.28515625" style="1"/>
  </cols>
  <sheetData>
    <row r="1" spans="2:6" ht="10.5" customHeight="1" thickBot="1"/>
    <row r="2" spans="2:6" ht="15.75" thickBot="1">
      <c r="B2" s="163"/>
      <c r="C2" s="162"/>
      <c r="D2" s="161"/>
      <c r="E2" s="160"/>
    </row>
    <row r="3" spans="2:6" ht="21" thickBot="1">
      <c r="B3" s="153"/>
      <c r="C3" s="862" t="s">
        <v>561</v>
      </c>
      <c r="D3" s="864"/>
      <c r="E3" s="151"/>
    </row>
    <row r="4" spans="2:6" ht="20.25">
      <c r="B4" s="153"/>
      <c r="C4" s="159"/>
      <c r="D4" s="159"/>
      <c r="E4" s="151"/>
    </row>
    <row r="5" spans="2:6" ht="20.25">
      <c r="B5" s="153"/>
      <c r="C5" s="143" t="s">
        <v>562</v>
      </c>
      <c r="D5" s="159"/>
      <c r="E5" s="151"/>
    </row>
    <row r="6" spans="2:6" ht="15.75" thickBot="1">
      <c r="B6" s="153"/>
      <c r="C6" s="31"/>
      <c r="D6" s="207"/>
      <c r="E6" s="151"/>
    </row>
    <row r="7" spans="2:6" ht="30" customHeight="1">
      <c r="B7" s="153"/>
      <c r="C7" s="157" t="s">
        <v>563</v>
      </c>
      <c r="D7" s="156" t="s">
        <v>564</v>
      </c>
      <c r="E7" s="151"/>
    </row>
    <row r="8" spans="2:6" ht="45">
      <c r="B8" s="153"/>
      <c r="C8" s="154">
        <v>1</v>
      </c>
      <c r="D8" s="208" t="s">
        <v>565</v>
      </c>
      <c r="E8" s="151"/>
      <c r="F8" s="146"/>
    </row>
    <row r="9" spans="2:6">
      <c r="B9" s="153"/>
      <c r="C9" s="154">
        <v>2</v>
      </c>
      <c r="D9" s="208" t="s">
        <v>566</v>
      </c>
      <c r="E9" s="151"/>
    </row>
    <row r="10" spans="2:6" ht="45">
      <c r="B10" s="153"/>
      <c r="C10" s="154">
        <v>3</v>
      </c>
      <c r="D10" s="208" t="s">
        <v>567</v>
      </c>
      <c r="E10" s="151"/>
    </row>
    <row r="11" spans="2:6">
      <c r="B11" s="153"/>
      <c r="C11" s="154">
        <v>4</v>
      </c>
      <c r="D11" s="208" t="s">
        <v>568</v>
      </c>
      <c r="E11" s="151"/>
    </row>
    <row r="12" spans="2:6" ht="30">
      <c r="B12" s="153"/>
      <c r="C12" s="154">
        <v>5</v>
      </c>
      <c r="D12" s="208" t="s">
        <v>569</v>
      </c>
      <c r="E12" s="151"/>
    </row>
    <row r="13" spans="2:6">
      <c r="B13" s="153"/>
      <c r="C13" s="154">
        <v>6</v>
      </c>
      <c r="D13" s="208" t="s">
        <v>570</v>
      </c>
      <c r="E13" s="151"/>
    </row>
    <row r="14" spans="2:6" ht="30">
      <c r="B14" s="153"/>
      <c r="C14" s="154">
        <v>7</v>
      </c>
      <c r="D14" s="208" t="s">
        <v>571</v>
      </c>
      <c r="E14" s="151"/>
    </row>
    <row r="15" spans="2:6">
      <c r="B15" s="153"/>
      <c r="C15" s="154">
        <v>8</v>
      </c>
      <c r="D15" s="208" t="s">
        <v>572</v>
      </c>
      <c r="E15" s="151"/>
    </row>
    <row r="16" spans="2:6">
      <c r="B16" s="153"/>
      <c r="C16" s="154">
        <v>9</v>
      </c>
      <c r="D16" s="208" t="s">
        <v>573</v>
      </c>
      <c r="E16" s="151"/>
    </row>
    <row r="17" spans="2:5">
      <c r="B17" s="153"/>
      <c r="C17" s="154">
        <v>10</v>
      </c>
      <c r="D17" s="155" t="s">
        <v>574</v>
      </c>
      <c r="E17" s="151"/>
    </row>
    <row r="18" spans="2:5" ht="30.75" thickBot="1">
      <c r="B18" s="153"/>
      <c r="C18" s="152">
        <v>11</v>
      </c>
      <c r="D18" s="209" t="s">
        <v>575</v>
      </c>
      <c r="E18" s="151"/>
    </row>
    <row r="19" spans="2:5">
      <c r="B19" s="153"/>
      <c r="C19" s="158"/>
      <c r="D19" s="144"/>
      <c r="E19" s="151"/>
    </row>
    <row r="20" spans="2:5">
      <c r="B20" s="153"/>
      <c r="C20" s="143" t="s">
        <v>576</v>
      </c>
      <c r="D20" s="144"/>
      <c r="E20" s="151"/>
    </row>
    <row r="21" spans="2:5" ht="15.75" thickBot="1">
      <c r="B21" s="153"/>
      <c r="C21" s="31"/>
      <c r="D21" s="144"/>
      <c r="E21" s="151"/>
    </row>
    <row r="22" spans="2:5" ht="30" customHeight="1">
      <c r="B22" s="153"/>
      <c r="C22" s="157" t="s">
        <v>563</v>
      </c>
      <c r="D22" s="156" t="s">
        <v>564</v>
      </c>
      <c r="E22" s="151"/>
    </row>
    <row r="23" spans="2:5">
      <c r="B23" s="153"/>
      <c r="C23" s="154">
        <v>1</v>
      </c>
      <c r="D23" s="155" t="s">
        <v>577</v>
      </c>
      <c r="E23" s="151"/>
    </row>
    <row r="24" spans="2:5">
      <c r="B24" s="153"/>
      <c r="C24" s="154">
        <v>2</v>
      </c>
      <c r="D24" s="208" t="s">
        <v>578</v>
      </c>
      <c r="E24" s="151"/>
    </row>
    <row r="25" spans="2:5">
      <c r="B25" s="153"/>
      <c r="C25" s="154">
        <v>3</v>
      </c>
      <c r="D25" s="208" t="s">
        <v>579</v>
      </c>
      <c r="E25" s="151"/>
    </row>
    <row r="26" spans="2:5">
      <c r="B26" s="153"/>
      <c r="C26" s="154">
        <v>4</v>
      </c>
      <c r="D26" s="208" t="s">
        <v>580</v>
      </c>
      <c r="E26" s="151"/>
    </row>
    <row r="27" spans="2:5">
      <c r="B27" s="153"/>
      <c r="C27" s="154">
        <v>5</v>
      </c>
      <c r="D27" s="208" t="s">
        <v>581</v>
      </c>
      <c r="E27" s="151"/>
    </row>
    <row r="28" spans="2:5" ht="45.75" thickBot="1">
      <c r="B28" s="153"/>
      <c r="C28" s="152">
        <v>6</v>
      </c>
      <c r="D28" s="209" t="s">
        <v>582</v>
      </c>
      <c r="E28" s="151"/>
    </row>
    <row r="29" spans="2:5" ht="15.75" thickBot="1">
      <c r="B29" s="150"/>
      <c r="C29" s="149"/>
      <c r="D29" s="148"/>
      <c r="E29" s="147"/>
    </row>
    <row r="30" spans="2:5">
      <c r="D30" s="146"/>
    </row>
    <row r="31" spans="2:5">
      <c r="D31" s="146"/>
    </row>
    <row r="32" spans="2:5">
      <c r="D32" s="146"/>
    </row>
    <row r="33" spans="4:4">
      <c r="D33" s="146"/>
    </row>
    <row r="34" spans="4:4">
      <c r="D34" s="146"/>
    </row>
  </sheetData>
  <mergeCells count="1">
    <mergeCell ref="C3:D3"/>
  </mergeCells>
  <pageMargins left="2.4500000000000002" right="0.55118110236220474" top="0.43307086614173229" bottom="0.43307086614173229" header="0.31496062992125984" footer="0.31496062992125984"/>
  <pageSetup paperSize="5" scale="9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BB113"/>
  <sheetViews>
    <sheetView view="pageBreakPreview" topLeftCell="J8" zoomScale="85" zoomScaleNormal="40" zoomScaleSheetLayoutView="85" zoomScalePageLayoutView="80" workbookViewId="0">
      <selection activeCell="J8" sqref="J8"/>
    </sheetView>
  </sheetViews>
  <sheetFormatPr defaultColWidth="8.7109375" defaultRowHeight="15"/>
  <cols>
    <col min="1" max="2" width="2.28515625" customWidth="1"/>
    <col min="3" max="3" width="22.42578125" style="274" customWidth="1"/>
    <col min="4" max="4" width="15.42578125" customWidth="1"/>
    <col min="5" max="5" width="18.42578125" customWidth="1"/>
    <col min="6" max="6" width="16.28515625" customWidth="1"/>
    <col min="7" max="7" width="12.140625" customWidth="1"/>
    <col min="8" max="8" width="18.7109375" customWidth="1"/>
    <col min="9" max="9" width="9.7109375" customWidth="1"/>
    <col min="10" max="10" width="61.42578125" customWidth="1"/>
    <col min="11" max="11" width="17.42578125" customWidth="1"/>
    <col min="12" max="12" width="2.7109375" customWidth="1"/>
    <col min="13" max="13" width="2" customWidth="1"/>
    <col min="14" max="14" width="40.7109375" customWidth="1"/>
  </cols>
  <sheetData>
    <row r="1" spans="1:54" ht="15.75" thickBot="1">
      <c r="A1" s="1"/>
      <c r="B1" s="1"/>
      <c r="C1" s="9"/>
      <c r="D1" s="1"/>
      <c r="E1" s="1"/>
      <c r="F1" s="1"/>
      <c r="G1" s="1"/>
      <c r="H1" s="1"/>
      <c r="I1" s="1"/>
      <c r="L1" s="1"/>
    </row>
    <row r="2" spans="1:54" ht="15.75" thickBot="1">
      <c r="A2" s="1"/>
      <c r="B2" s="343"/>
      <c r="C2" s="344"/>
      <c r="D2" s="345"/>
      <c r="E2" s="345"/>
      <c r="F2" s="345"/>
      <c r="G2" s="345"/>
      <c r="H2" s="345"/>
      <c r="I2" s="345"/>
      <c r="J2" s="278"/>
      <c r="K2" s="278"/>
      <c r="L2" s="346"/>
    </row>
    <row r="3" spans="1:54" ht="21" thickBot="1">
      <c r="A3" s="1"/>
      <c r="B3" s="280"/>
      <c r="C3" s="766" t="s">
        <v>583</v>
      </c>
      <c r="D3" s="767"/>
      <c r="E3" s="767"/>
      <c r="F3" s="767"/>
      <c r="G3" s="767"/>
      <c r="H3" s="767"/>
      <c r="I3" s="767"/>
      <c r="J3" s="767"/>
      <c r="K3" s="768"/>
      <c r="L3" s="347"/>
    </row>
    <row r="4" spans="1:54" ht="15" customHeight="1">
      <c r="A4" s="1"/>
      <c r="B4" s="348"/>
      <c r="C4" s="1095" t="s">
        <v>584</v>
      </c>
      <c r="D4" s="1095"/>
      <c r="E4" s="1095"/>
      <c r="F4" s="1095"/>
      <c r="G4" s="1095"/>
      <c r="H4" s="1095"/>
      <c r="I4" s="1095"/>
      <c r="J4" s="1095"/>
      <c r="K4" s="1095"/>
      <c r="L4" s="349"/>
    </row>
    <row r="5" spans="1:54" ht="15" customHeight="1">
      <c r="A5" s="1"/>
      <c r="B5" s="348"/>
      <c r="C5" s="1032" t="s">
        <v>585</v>
      </c>
      <c r="D5" s="1032"/>
      <c r="E5" s="1032"/>
      <c r="F5" s="1032"/>
      <c r="G5" s="1032"/>
      <c r="H5" s="1032"/>
      <c r="I5" s="1032"/>
      <c r="J5" s="1032"/>
      <c r="K5" s="1032"/>
      <c r="L5" s="349"/>
    </row>
    <row r="6" spans="1:54">
      <c r="A6" s="1"/>
      <c r="B6" s="348"/>
      <c r="C6" s="16"/>
      <c r="D6" s="17"/>
      <c r="E6" s="17"/>
      <c r="F6" s="17"/>
      <c r="G6" s="17"/>
      <c r="H6" s="17"/>
      <c r="I6" s="17"/>
      <c r="J6" s="38"/>
      <c r="K6" s="38"/>
      <c r="L6" s="349"/>
    </row>
    <row r="7" spans="1:54" ht="28.9" customHeight="1" thickBot="1">
      <c r="A7" s="1"/>
      <c r="B7" s="348"/>
      <c r="C7" s="16"/>
      <c r="D7" s="1048" t="s">
        <v>586</v>
      </c>
      <c r="E7" s="1048"/>
      <c r="F7" s="1048" t="s">
        <v>587</v>
      </c>
      <c r="G7" s="1048"/>
      <c r="H7" s="1049" t="s">
        <v>588</v>
      </c>
      <c r="I7" s="1049"/>
      <c r="J7" s="350" t="s">
        <v>41</v>
      </c>
      <c r="K7" s="350" t="s">
        <v>589</v>
      </c>
      <c r="L7" s="349"/>
    </row>
    <row r="8" spans="1:54" s="274" customFormat="1" ht="258" customHeight="1" thickBot="1">
      <c r="A8" s="9"/>
      <c r="B8" s="351"/>
      <c r="C8" s="352" t="s">
        <v>590</v>
      </c>
      <c r="D8" s="1046" t="s">
        <v>591</v>
      </c>
      <c r="E8" s="1047"/>
      <c r="F8" s="1046" t="s">
        <v>592</v>
      </c>
      <c r="G8" s="1047"/>
      <c r="H8" s="1098" t="s">
        <v>593</v>
      </c>
      <c r="I8" s="1099"/>
      <c r="J8" s="722" t="s">
        <v>594</v>
      </c>
      <c r="K8" s="495" t="s">
        <v>595</v>
      </c>
      <c r="L8" s="353"/>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274" customFormat="1" ht="258" customHeight="1" thickBot="1">
      <c r="A9" s="9"/>
      <c r="B9" s="351"/>
      <c r="C9" s="354"/>
      <c r="D9" s="1046" t="s">
        <v>596</v>
      </c>
      <c r="E9" s="1047"/>
      <c r="F9" s="1046" t="s">
        <v>597</v>
      </c>
      <c r="G9" s="1047"/>
      <c r="H9" s="1098" t="s">
        <v>598</v>
      </c>
      <c r="I9" s="1099"/>
      <c r="J9" s="499" t="s">
        <v>599</v>
      </c>
      <c r="K9" s="495" t="s">
        <v>595</v>
      </c>
      <c r="L9" s="353"/>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274" customFormat="1" ht="121.5" customHeight="1" thickBot="1">
      <c r="A10" s="9"/>
      <c r="B10" s="351"/>
      <c r="C10" s="354"/>
      <c r="D10" s="1096" t="s">
        <v>600</v>
      </c>
      <c r="E10" s="1097"/>
      <c r="F10" s="1046" t="s">
        <v>592</v>
      </c>
      <c r="G10" s="1047"/>
      <c r="H10" s="1093" t="s">
        <v>601</v>
      </c>
      <c r="I10" s="1094"/>
      <c r="J10" s="722" t="s">
        <v>602</v>
      </c>
      <c r="K10" s="723" t="s">
        <v>603</v>
      </c>
      <c r="L10" s="353"/>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274" customFormat="1" ht="45" customHeight="1" thickBot="1">
      <c r="A11" s="9"/>
      <c r="B11" s="351"/>
      <c r="C11" s="356"/>
      <c r="D11" s="19"/>
      <c r="E11" s="19"/>
      <c r="F11" s="19"/>
      <c r="G11" s="19"/>
      <c r="H11" s="19"/>
      <c r="I11" s="19"/>
      <c r="J11" s="357" t="s">
        <v>604</v>
      </c>
      <c r="K11" s="496" t="s">
        <v>595</v>
      </c>
      <c r="L11" s="353"/>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274" customFormat="1" ht="18.75" customHeight="1">
      <c r="A12" s="9"/>
      <c r="B12" s="351"/>
      <c r="C12" s="356"/>
      <c r="D12" s="19"/>
      <c r="E12" s="19"/>
      <c r="F12" s="19"/>
      <c r="G12" s="19"/>
      <c r="H12" s="19"/>
      <c r="I12" s="19"/>
      <c r="J12" s="358"/>
      <c r="K12" s="16"/>
      <c r="L12" s="353"/>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274" customFormat="1" ht="15.75" thickBot="1">
      <c r="A13" s="9"/>
      <c r="B13" s="351"/>
      <c r="C13" s="356"/>
      <c r="D13" s="1104" t="s">
        <v>605</v>
      </c>
      <c r="E13" s="1104"/>
      <c r="F13" s="1104"/>
      <c r="G13" s="1104"/>
      <c r="H13" s="1104"/>
      <c r="I13" s="1104"/>
      <c r="J13" s="1104"/>
      <c r="K13" s="1104"/>
      <c r="L13" s="35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274" customFormat="1" ht="15.75" thickBot="1">
      <c r="A14" s="9"/>
      <c r="B14" s="351"/>
      <c r="C14" s="356"/>
      <c r="D14" s="36" t="s">
        <v>92</v>
      </c>
      <c r="E14" s="1100" t="s">
        <v>606</v>
      </c>
      <c r="F14" s="1101"/>
      <c r="G14" s="1101"/>
      <c r="H14" s="1101"/>
      <c r="I14" s="1101"/>
      <c r="J14" s="1102"/>
      <c r="K14" s="19"/>
      <c r="L14" s="353"/>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274" customFormat="1" ht="15.75" thickBot="1">
      <c r="A15" s="9"/>
      <c r="B15" s="351"/>
      <c r="C15" s="356"/>
      <c r="D15" s="36" t="s">
        <v>95</v>
      </c>
      <c r="E15" s="1103" t="s">
        <v>96</v>
      </c>
      <c r="F15" s="1054"/>
      <c r="G15" s="1054"/>
      <c r="H15" s="1054"/>
      <c r="I15" s="1054"/>
      <c r="J15" s="1055"/>
      <c r="K15" s="19"/>
      <c r="L15" s="353"/>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274" customFormat="1" ht="13.5" customHeight="1">
      <c r="A16" s="9"/>
      <c r="B16" s="351"/>
      <c r="C16" s="356"/>
      <c r="D16" s="19"/>
      <c r="E16" s="19"/>
      <c r="F16" s="19"/>
      <c r="G16" s="19"/>
      <c r="H16" s="19"/>
      <c r="I16" s="19"/>
      <c r="J16" s="19"/>
      <c r="K16" s="19"/>
      <c r="L16" s="353"/>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274" customFormat="1" ht="30.75" customHeight="1" thickBot="1">
      <c r="A17" s="9"/>
      <c r="B17" s="351"/>
      <c r="C17" s="1067" t="s">
        <v>607</v>
      </c>
      <c r="D17" s="1067"/>
      <c r="E17" s="1067"/>
      <c r="F17" s="1067"/>
      <c r="G17" s="1067"/>
      <c r="H17" s="1067"/>
      <c r="I17" s="1067"/>
      <c r="J17" s="1067"/>
      <c r="K17" s="38"/>
      <c r="L17" s="353"/>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274" customFormat="1" ht="30.75" customHeight="1">
      <c r="A18" s="9"/>
      <c r="B18" s="351"/>
      <c r="C18" s="435"/>
      <c r="D18" s="1068" t="s">
        <v>608</v>
      </c>
      <c r="E18" s="1085"/>
      <c r="F18" s="1085"/>
      <c r="G18" s="1085"/>
      <c r="H18" s="1085"/>
      <c r="I18" s="1085"/>
      <c r="J18" s="1085"/>
      <c r="K18" s="1086"/>
      <c r="L18" s="353"/>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274" customFormat="1" ht="30.75" customHeight="1">
      <c r="A19" s="9"/>
      <c r="B19" s="351"/>
      <c r="C19" s="435"/>
      <c r="D19" s="1087"/>
      <c r="E19" s="1088"/>
      <c r="F19" s="1088"/>
      <c r="G19" s="1088"/>
      <c r="H19" s="1088"/>
      <c r="I19" s="1088"/>
      <c r="J19" s="1088"/>
      <c r="K19" s="1089"/>
      <c r="L19" s="353"/>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274" customFormat="1" ht="45" customHeight="1">
      <c r="A20" s="9"/>
      <c r="B20" s="351"/>
      <c r="C20" s="435"/>
      <c r="D20" s="1087"/>
      <c r="E20" s="1088"/>
      <c r="F20" s="1088"/>
      <c r="G20" s="1088"/>
      <c r="H20" s="1088"/>
      <c r="I20" s="1088"/>
      <c r="J20" s="1088"/>
      <c r="K20" s="1089"/>
      <c r="L20" s="353"/>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274" customFormat="1" ht="246.75" customHeight="1" thickBot="1">
      <c r="A21" s="9"/>
      <c r="B21" s="351"/>
      <c r="C21" s="435"/>
      <c r="D21" s="1090"/>
      <c r="E21" s="1091"/>
      <c r="F21" s="1091"/>
      <c r="G21" s="1091"/>
      <c r="H21" s="1091"/>
      <c r="I21" s="1091"/>
      <c r="J21" s="1091"/>
      <c r="K21" s="1092"/>
      <c r="L21" s="353"/>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274" customFormat="1">
      <c r="A22" s="9"/>
      <c r="B22" s="351"/>
      <c r="C22" s="435"/>
      <c r="D22" s="435"/>
      <c r="E22" s="435"/>
      <c r="F22" s="435"/>
      <c r="G22" s="435"/>
      <c r="H22" s="435"/>
      <c r="I22" s="435"/>
      <c r="J22" s="38"/>
      <c r="K22" s="38"/>
      <c r="L22" s="353"/>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15" customHeight="1" thickBot="1">
      <c r="A23" s="1"/>
      <c r="B23" s="351"/>
      <c r="C23" s="359"/>
      <c r="D23" s="1048" t="s">
        <v>586</v>
      </c>
      <c r="E23" s="1048"/>
      <c r="F23" s="1048" t="s">
        <v>587</v>
      </c>
      <c r="G23" s="1048"/>
      <c r="H23" s="1049" t="s">
        <v>588</v>
      </c>
      <c r="I23" s="1049"/>
      <c r="J23" s="350" t="s">
        <v>609</v>
      </c>
      <c r="K23" s="350" t="s">
        <v>589</v>
      </c>
      <c r="L23" s="353"/>
    </row>
    <row r="24" spans="1:54" ht="188.25" customHeight="1">
      <c r="A24" s="1"/>
      <c r="B24" s="351"/>
      <c r="C24" s="352" t="s">
        <v>610</v>
      </c>
      <c r="D24" s="1038" t="s">
        <v>591</v>
      </c>
      <c r="E24" s="1039"/>
      <c r="F24" s="1059" t="s">
        <v>592</v>
      </c>
      <c r="G24" s="1060"/>
      <c r="H24" s="1038" t="s">
        <v>611</v>
      </c>
      <c r="I24" s="1063"/>
      <c r="J24" s="502" t="s">
        <v>612</v>
      </c>
      <c r="K24" s="1083" t="s">
        <v>595</v>
      </c>
      <c r="L24" s="353"/>
    </row>
    <row r="25" spans="1:54" ht="18.75" customHeight="1" thickBot="1">
      <c r="A25" s="1"/>
      <c r="B25" s="351"/>
      <c r="C25" s="352"/>
      <c r="D25" s="1057"/>
      <c r="E25" s="1058"/>
      <c r="F25" s="1061"/>
      <c r="G25" s="1062"/>
      <c r="H25" s="1057"/>
      <c r="I25" s="1064"/>
      <c r="J25" s="561" t="s">
        <v>613</v>
      </c>
      <c r="K25" s="1084"/>
      <c r="L25" s="353"/>
    </row>
    <row r="26" spans="1:54" ht="127.9" customHeight="1">
      <c r="A26" s="1"/>
      <c r="B26" s="351"/>
      <c r="C26" s="356"/>
      <c r="D26" s="1077" t="s">
        <v>596</v>
      </c>
      <c r="E26" s="1078"/>
      <c r="F26" s="1059" t="s">
        <v>597</v>
      </c>
      <c r="G26" s="1060"/>
      <c r="H26" s="1038" t="s">
        <v>598</v>
      </c>
      <c r="I26" s="1039"/>
      <c r="J26" s="721" t="s">
        <v>614</v>
      </c>
      <c r="K26" s="1083" t="s">
        <v>595</v>
      </c>
      <c r="L26" s="353"/>
    </row>
    <row r="27" spans="1:54" ht="19.149999999999999" customHeight="1">
      <c r="A27" s="1"/>
      <c r="B27" s="351"/>
      <c r="C27" s="356"/>
      <c r="D27" s="469"/>
      <c r="E27" s="472"/>
      <c r="F27" s="500"/>
      <c r="G27" s="501"/>
      <c r="H27" s="470"/>
      <c r="I27" s="471"/>
      <c r="J27" s="564" t="s">
        <v>615</v>
      </c>
      <c r="K27" s="1084"/>
      <c r="L27" s="353"/>
    </row>
    <row r="28" spans="1:54" ht="88.9" customHeight="1">
      <c r="A28" s="1"/>
      <c r="B28" s="351"/>
      <c r="C28" s="354"/>
      <c r="D28" s="1036" t="s">
        <v>600</v>
      </c>
      <c r="E28" s="1037"/>
      <c r="F28" s="1065" t="s">
        <v>592</v>
      </c>
      <c r="G28" s="1066"/>
      <c r="H28" s="1040" t="s">
        <v>601</v>
      </c>
      <c r="I28" s="1041"/>
      <c r="J28" s="582" t="s">
        <v>616</v>
      </c>
      <c r="K28" s="583" t="s">
        <v>595</v>
      </c>
      <c r="L28" s="353"/>
    </row>
    <row r="29" spans="1:54" ht="30">
      <c r="A29" s="1"/>
      <c r="B29" s="351"/>
      <c r="C29" s="16"/>
      <c r="D29" s="16"/>
      <c r="E29" s="16"/>
      <c r="F29" s="16"/>
      <c r="G29" s="16"/>
      <c r="H29" s="16"/>
      <c r="I29" s="16"/>
      <c r="J29" s="357" t="s">
        <v>604</v>
      </c>
      <c r="K29" s="496" t="s">
        <v>595</v>
      </c>
      <c r="L29" s="353"/>
    </row>
    <row r="30" spans="1:54" ht="15.75" customHeight="1" thickBot="1">
      <c r="A30" s="1"/>
      <c r="B30" s="351"/>
      <c r="C30" s="16"/>
      <c r="D30" s="361" t="s">
        <v>605</v>
      </c>
      <c r="E30" s="38"/>
      <c r="F30" s="38"/>
      <c r="G30" s="38"/>
      <c r="H30" s="16"/>
      <c r="I30" s="16"/>
      <c r="J30" s="358"/>
      <c r="K30" s="16"/>
      <c r="L30" s="353"/>
    </row>
    <row r="31" spans="1:54" ht="15.75" thickBot="1">
      <c r="A31" s="1"/>
      <c r="B31" s="351"/>
      <c r="C31" s="16"/>
      <c r="D31" s="36" t="s">
        <v>92</v>
      </c>
      <c r="E31" s="1079" t="s">
        <v>617</v>
      </c>
      <c r="F31" s="1080"/>
      <c r="G31" s="1080"/>
      <c r="H31" s="1080"/>
      <c r="I31" s="1080"/>
      <c r="J31" s="1081"/>
      <c r="K31" s="16"/>
      <c r="L31" s="353"/>
    </row>
    <row r="32" spans="1:54" ht="15.75" thickBot="1">
      <c r="A32" s="1"/>
      <c r="B32" s="351"/>
      <c r="C32" s="16"/>
      <c r="D32" s="36" t="s">
        <v>95</v>
      </c>
      <c r="E32" s="1082" t="s">
        <v>104</v>
      </c>
      <c r="F32" s="1080"/>
      <c r="G32" s="1080"/>
      <c r="H32" s="1080"/>
      <c r="I32" s="1080"/>
      <c r="J32" s="1081"/>
      <c r="K32" s="16"/>
      <c r="L32" s="353"/>
    </row>
    <row r="33" spans="1:12">
      <c r="A33" s="1"/>
      <c r="B33" s="351"/>
      <c r="C33" s="16"/>
      <c r="D33" s="16"/>
      <c r="E33" s="16"/>
      <c r="F33" s="16"/>
      <c r="G33" s="16"/>
      <c r="H33" s="16"/>
      <c r="I33" s="16"/>
      <c r="J33" s="358"/>
      <c r="K33" s="16"/>
      <c r="L33" s="353"/>
    </row>
    <row r="34" spans="1:12" ht="32.65" customHeight="1" thickBot="1">
      <c r="A34" s="1"/>
      <c r="B34" s="351"/>
      <c r="C34" s="1067" t="s">
        <v>607</v>
      </c>
      <c r="D34" s="1067"/>
      <c r="E34" s="1067"/>
      <c r="F34" s="1067"/>
      <c r="G34" s="1067"/>
      <c r="H34" s="1067"/>
      <c r="I34" s="1067"/>
      <c r="J34" s="1067"/>
      <c r="K34" s="38"/>
      <c r="L34" s="353"/>
    </row>
    <row r="35" spans="1:12" ht="15" customHeight="1">
      <c r="A35" s="1"/>
      <c r="B35" s="351"/>
      <c r="C35" s="435"/>
      <c r="D35" s="1068" t="s">
        <v>618</v>
      </c>
      <c r="E35" s="1069"/>
      <c r="F35" s="1069"/>
      <c r="G35" s="1069"/>
      <c r="H35" s="1069"/>
      <c r="I35" s="1069"/>
      <c r="J35" s="1069"/>
      <c r="K35" s="1070"/>
      <c r="L35" s="353"/>
    </row>
    <row r="36" spans="1:12" ht="15" customHeight="1">
      <c r="A36" s="1"/>
      <c r="B36" s="351"/>
      <c r="C36" s="435"/>
      <c r="D36" s="1071"/>
      <c r="E36" s="1072"/>
      <c r="F36" s="1072"/>
      <c r="G36" s="1072"/>
      <c r="H36" s="1072"/>
      <c r="I36" s="1072"/>
      <c r="J36" s="1072"/>
      <c r="K36" s="1073"/>
      <c r="L36" s="353"/>
    </row>
    <row r="37" spans="1:12" ht="15" customHeight="1">
      <c r="A37" s="1"/>
      <c r="B37" s="351"/>
      <c r="C37" s="435"/>
      <c r="D37" s="1071"/>
      <c r="E37" s="1072"/>
      <c r="F37" s="1072"/>
      <c r="G37" s="1072"/>
      <c r="H37" s="1072"/>
      <c r="I37" s="1072"/>
      <c r="J37" s="1072"/>
      <c r="K37" s="1073"/>
      <c r="L37" s="353"/>
    </row>
    <row r="38" spans="1:12" ht="15" customHeight="1">
      <c r="A38" s="1"/>
      <c r="B38" s="351"/>
      <c r="C38" s="435"/>
      <c r="D38" s="1071"/>
      <c r="E38" s="1072"/>
      <c r="F38" s="1072"/>
      <c r="G38" s="1072"/>
      <c r="H38" s="1072"/>
      <c r="I38" s="1072"/>
      <c r="J38" s="1072"/>
      <c r="K38" s="1073"/>
      <c r="L38" s="353"/>
    </row>
    <row r="39" spans="1:12" ht="15" customHeight="1">
      <c r="A39" s="1"/>
      <c r="B39" s="351"/>
      <c r="C39" s="435"/>
      <c r="D39" s="1071"/>
      <c r="E39" s="1072"/>
      <c r="F39" s="1072"/>
      <c r="G39" s="1072"/>
      <c r="H39" s="1072"/>
      <c r="I39" s="1072"/>
      <c r="J39" s="1072"/>
      <c r="K39" s="1073"/>
      <c r="L39" s="353"/>
    </row>
    <row r="40" spans="1:12" ht="15" customHeight="1">
      <c r="A40" s="1"/>
      <c r="B40" s="351"/>
      <c r="C40" s="435"/>
      <c r="D40" s="1071"/>
      <c r="E40" s="1072"/>
      <c r="F40" s="1072"/>
      <c r="G40" s="1072"/>
      <c r="H40" s="1072"/>
      <c r="I40" s="1072"/>
      <c r="J40" s="1072"/>
      <c r="K40" s="1073"/>
      <c r="L40" s="353"/>
    </row>
    <row r="41" spans="1:12">
      <c r="A41" s="1"/>
      <c r="B41" s="351"/>
      <c r="C41" s="435"/>
      <c r="D41" s="1071"/>
      <c r="E41" s="1072"/>
      <c r="F41" s="1072"/>
      <c r="G41" s="1072"/>
      <c r="H41" s="1072"/>
      <c r="I41" s="1072"/>
      <c r="J41" s="1072"/>
      <c r="K41" s="1073"/>
      <c r="L41" s="353"/>
    </row>
    <row r="42" spans="1:12" ht="60.4" customHeight="1" thickBot="1">
      <c r="A42" s="1"/>
      <c r="B42" s="351"/>
      <c r="C42" s="435"/>
      <c r="D42" s="1074"/>
      <c r="E42" s="1075"/>
      <c r="F42" s="1075"/>
      <c r="G42" s="1075"/>
      <c r="H42" s="1075"/>
      <c r="I42" s="1075"/>
      <c r="J42" s="1075"/>
      <c r="K42" s="1076"/>
      <c r="L42" s="353"/>
    </row>
    <row r="43" spans="1:12">
      <c r="A43" s="1"/>
      <c r="B43" s="351"/>
      <c r="C43" s="16"/>
      <c r="D43" s="16"/>
      <c r="E43" s="16"/>
      <c r="F43" s="16"/>
      <c r="G43" s="16"/>
      <c r="H43" s="16"/>
      <c r="I43" s="16"/>
      <c r="J43" s="358"/>
      <c r="K43" s="16"/>
      <c r="L43" s="353"/>
    </row>
    <row r="44" spans="1:12" ht="8.65" customHeight="1">
      <c r="A44" s="1"/>
      <c r="B44" s="351"/>
      <c r="C44" s="16"/>
      <c r="D44" s="16"/>
      <c r="E44" s="16"/>
      <c r="F44" s="16"/>
      <c r="G44" s="16"/>
      <c r="H44" s="16"/>
      <c r="I44" s="16"/>
      <c r="J44" s="358"/>
      <c r="K44" s="16"/>
      <c r="L44" s="353"/>
    </row>
    <row r="45" spans="1:12" ht="25.15" customHeight="1" thickBot="1">
      <c r="A45" s="1"/>
      <c r="B45" s="351"/>
      <c r="C45" s="359"/>
      <c r="D45" s="1048" t="s">
        <v>586</v>
      </c>
      <c r="E45" s="1048"/>
      <c r="F45" s="1048" t="s">
        <v>587</v>
      </c>
      <c r="G45" s="1048"/>
      <c r="H45" s="1049" t="s">
        <v>588</v>
      </c>
      <c r="I45" s="1049"/>
      <c r="J45" s="350" t="s">
        <v>609</v>
      </c>
      <c r="K45" s="350" t="s">
        <v>589</v>
      </c>
      <c r="L45" s="353"/>
    </row>
    <row r="46" spans="1:12" ht="40.15" customHeight="1" thickBot="1">
      <c r="A46" s="1"/>
      <c r="B46" s="351"/>
      <c r="C46" s="1045" t="s">
        <v>619</v>
      </c>
      <c r="D46" s="1046"/>
      <c r="E46" s="1047"/>
      <c r="F46" s="1046"/>
      <c r="G46" s="1047"/>
      <c r="H46" s="1046"/>
      <c r="I46" s="1047"/>
      <c r="J46" s="355"/>
      <c r="K46" s="355"/>
      <c r="L46" s="353"/>
    </row>
    <row r="47" spans="1:12" ht="40.15" customHeight="1" thickBot="1">
      <c r="A47" s="1"/>
      <c r="B47" s="351"/>
      <c r="C47" s="1045"/>
      <c r="D47" s="1046"/>
      <c r="E47" s="1047"/>
      <c r="F47" s="1046"/>
      <c r="G47" s="1047"/>
      <c r="H47" s="1046"/>
      <c r="I47" s="1047"/>
      <c r="J47" s="355"/>
      <c r="K47" s="355"/>
      <c r="L47" s="353"/>
    </row>
    <row r="48" spans="1:12" ht="48" customHeight="1" thickBot="1">
      <c r="A48" s="1"/>
      <c r="B48" s="351"/>
      <c r="C48" s="1045"/>
      <c r="D48" s="1046"/>
      <c r="E48" s="1047"/>
      <c r="F48" s="1046"/>
      <c r="G48" s="1047"/>
      <c r="H48" s="1046"/>
      <c r="I48" s="1047"/>
      <c r="J48" s="355"/>
      <c r="K48" s="355"/>
      <c r="L48" s="353"/>
    </row>
    <row r="49" spans="1:54" ht="25.9" customHeight="1" thickBot="1">
      <c r="A49" s="1"/>
      <c r="B49" s="351"/>
      <c r="C49" s="1045"/>
      <c r="D49" s="16"/>
      <c r="E49" s="16"/>
      <c r="F49" s="16"/>
      <c r="G49" s="16"/>
      <c r="H49" s="16"/>
      <c r="I49" s="16"/>
      <c r="J49" s="357" t="s">
        <v>604</v>
      </c>
      <c r="K49" s="360"/>
      <c r="L49" s="353"/>
    </row>
    <row r="50" spans="1:54" ht="15.75" thickBot="1">
      <c r="A50" s="1"/>
      <c r="B50" s="351"/>
      <c r="C50" s="16"/>
      <c r="D50" s="361" t="s">
        <v>605</v>
      </c>
      <c r="E50" s="38"/>
      <c r="F50" s="38"/>
      <c r="G50" s="38"/>
      <c r="H50" s="16"/>
      <c r="I50" s="16"/>
      <c r="J50" s="358"/>
      <c r="K50" s="16"/>
      <c r="L50" s="353"/>
    </row>
    <row r="51" spans="1:54" ht="15.75" thickBot="1">
      <c r="A51" s="1"/>
      <c r="B51" s="351"/>
      <c r="C51" s="16"/>
      <c r="D51" s="36" t="s">
        <v>92</v>
      </c>
      <c r="E51" s="1053"/>
      <c r="F51" s="1054"/>
      <c r="G51" s="1054"/>
      <c r="H51" s="1054"/>
      <c r="I51" s="1054"/>
      <c r="J51" s="1055"/>
      <c r="K51" s="16"/>
      <c r="L51" s="353"/>
    </row>
    <row r="52" spans="1:54" ht="15.75" thickBot="1">
      <c r="A52" s="1"/>
      <c r="B52" s="351"/>
      <c r="C52" s="16"/>
      <c r="D52" s="36" t="s">
        <v>95</v>
      </c>
      <c r="E52" s="1053"/>
      <c r="F52" s="1054"/>
      <c r="G52" s="1054"/>
      <c r="H52" s="1054"/>
      <c r="I52" s="1054"/>
      <c r="J52" s="1055"/>
      <c r="K52" s="16"/>
      <c r="L52" s="353"/>
    </row>
    <row r="53" spans="1:54" ht="15.75" thickBot="1">
      <c r="A53" s="1"/>
      <c r="B53" s="351"/>
      <c r="C53" s="16"/>
      <c r="D53" s="36"/>
      <c r="E53" s="16"/>
      <c r="F53" s="16"/>
      <c r="G53" s="16"/>
      <c r="H53" s="16"/>
      <c r="I53" s="16"/>
      <c r="J53" s="16"/>
      <c r="K53" s="16"/>
      <c r="L53" s="353"/>
    </row>
    <row r="54" spans="1:54" ht="190.9" customHeight="1" thickBot="1">
      <c r="A54" s="1"/>
      <c r="B54" s="351"/>
      <c r="C54" s="1056" t="s">
        <v>620</v>
      </c>
      <c r="D54" s="1056"/>
      <c r="E54" s="1056"/>
      <c r="F54" s="362"/>
      <c r="G54" s="363"/>
      <c r="H54" s="364"/>
      <c r="I54" s="364"/>
      <c r="J54" s="364"/>
      <c r="K54" s="365"/>
      <c r="L54" s="353"/>
    </row>
    <row r="55" spans="1:54" s="274" customFormat="1" ht="18.75" customHeight="1">
      <c r="A55" s="9"/>
      <c r="B55" s="351"/>
      <c r="C55" s="366"/>
      <c r="D55" s="366"/>
      <c r="E55" s="366"/>
      <c r="F55" s="366"/>
      <c r="G55" s="366"/>
      <c r="H55" s="366"/>
      <c r="I55" s="366"/>
      <c r="J55" s="38"/>
      <c r="K55" s="38"/>
      <c r="L55" s="353"/>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274" customFormat="1" ht="15.75" customHeight="1" thickBot="1">
      <c r="A56" s="9"/>
      <c r="B56" s="351"/>
      <c r="C56" s="16"/>
      <c r="D56" s="367" t="s">
        <v>621</v>
      </c>
      <c r="E56" s="17"/>
      <c r="F56" s="17"/>
      <c r="G56" s="17"/>
      <c r="H56" s="17"/>
      <c r="I56" s="368" t="s">
        <v>622</v>
      </c>
      <c r="J56" s="38"/>
      <c r="K56" s="38"/>
      <c r="L56" s="353"/>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274" customFormat="1" ht="78" customHeight="1">
      <c r="A57" s="9"/>
      <c r="B57" s="351"/>
      <c r="C57" s="369" t="s">
        <v>623</v>
      </c>
      <c r="D57" s="1042" t="s">
        <v>624</v>
      </c>
      <c r="E57" s="1043"/>
      <c r="F57" s="1044"/>
      <c r="G57" s="17"/>
      <c r="H57" s="503" t="s">
        <v>625</v>
      </c>
      <c r="I57" s="1042" t="s">
        <v>626</v>
      </c>
      <c r="J57" s="1043"/>
      <c r="K57" s="1044"/>
      <c r="L57" s="353"/>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274" customFormat="1" ht="54.75" customHeight="1">
      <c r="A58" s="9"/>
      <c r="B58" s="351"/>
      <c r="C58" s="370" t="s">
        <v>627</v>
      </c>
      <c r="D58" s="1033" t="s">
        <v>628</v>
      </c>
      <c r="E58" s="1034"/>
      <c r="F58" s="1035"/>
      <c r="G58" s="17"/>
      <c r="H58" s="504" t="s">
        <v>629</v>
      </c>
      <c r="I58" s="1033" t="s">
        <v>630</v>
      </c>
      <c r="J58" s="1034"/>
      <c r="K58" s="1035"/>
      <c r="L58" s="353"/>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274" customFormat="1" ht="58.5" customHeight="1">
      <c r="A59" s="9"/>
      <c r="B59" s="351"/>
      <c r="C59" s="547" t="s">
        <v>592</v>
      </c>
      <c r="D59" s="1033" t="s">
        <v>631</v>
      </c>
      <c r="E59" s="1034"/>
      <c r="F59" s="1035"/>
      <c r="G59" s="17"/>
      <c r="H59" s="504" t="s">
        <v>632</v>
      </c>
      <c r="I59" s="1033" t="s">
        <v>633</v>
      </c>
      <c r="J59" s="1034"/>
      <c r="K59" s="1035"/>
      <c r="L59" s="353"/>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c r="A60" s="1"/>
      <c r="B60" s="351"/>
      <c r="C60" s="547" t="s">
        <v>634</v>
      </c>
      <c r="D60" s="1033" t="s">
        <v>635</v>
      </c>
      <c r="E60" s="1034"/>
      <c r="F60" s="1035"/>
      <c r="G60" s="17"/>
      <c r="H60" s="504" t="s">
        <v>603</v>
      </c>
      <c r="I60" s="1033" t="s">
        <v>636</v>
      </c>
      <c r="J60" s="1034"/>
      <c r="K60" s="1035"/>
      <c r="L60" s="353"/>
    </row>
    <row r="61" spans="1:54" ht="54" customHeight="1">
      <c r="A61" s="1"/>
      <c r="B61" s="348"/>
      <c r="C61" s="547" t="s">
        <v>597</v>
      </c>
      <c r="D61" s="1033" t="s">
        <v>637</v>
      </c>
      <c r="E61" s="1034"/>
      <c r="F61" s="1035"/>
      <c r="G61" s="17"/>
      <c r="H61" s="504" t="s">
        <v>638</v>
      </c>
      <c r="I61" s="1033" t="s">
        <v>639</v>
      </c>
      <c r="J61" s="1034"/>
      <c r="K61" s="1035"/>
      <c r="L61" s="349"/>
    </row>
    <row r="62" spans="1:54" ht="61.5" customHeight="1" thickBot="1">
      <c r="A62" s="1"/>
      <c r="B62" s="348"/>
      <c r="C62" s="370" t="s">
        <v>640</v>
      </c>
      <c r="D62" s="1033" t="s">
        <v>641</v>
      </c>
      <c r="E62" s="1034"/>
      <c r="F62" s="1035"/>
      <c r="G62" s="17"/>
      <c r="H62" s="505" t="s">
        <v>642</v>
      </c>
      <c r="I62" s="1050" t="s">
        <v>643</v>
      </c>
      <c r="J62" s="1051"/>
      <c r="K62" s="1052"/>
      <c r="L62" s="349"/>
    </row>
    <row r="63" spans="1:54" ht="61.5" customHeight="1">
      <c r="A63" s="1"/>
      <c r="B63" s="348"/>
      <c r="C63" s="371" t="s">
        <v>644</v>
      </c>
      <c r="D63" s="1033" t="s">
        <v>645</v>
      </c>
      <c r="E63" s="1034"/>
      <c r="F63" s="1035"/>
      <c r="G63" s="348"/>
      <c r="H63" s="55"/>
      <c r="I63" s="372"/>
      <c r="J63" s="372"/>
      <c r="K63" s="372"/>
      <c r="L63" s="349"/>
    </row>
    <row r="64" spans="1:54" ht="61.5" customHeight="1" thickBot="1">
      <c r="A64" s="1"/>
      <c r="B64" s="373"/>
      <c r="C64" s="374" t="s">
        <v>646</v>
      </c>
      <c r="D64" s="1050" t="s">
        <v>647</v>
      </c>
      <c r="E64" s="1051"/>
      <c r="F64" s="1052"/>
      <c r="G64" s="348"/>
      <c r="H64" s="55"/>
      <c r="I64" s="372"/>
      <c r="J64" s="372"/>
      <c r="K64" s="372"/>
      <c r="L64" s="349"/>
    </row>
    <row r="65" spans="1:12" ht="15.75" thickBot="1">
      <c r="A65" s="1"/>
      <c r="B65" s="375"/>
      <c r="C65" s="376"/>
      <c r="D65" s="20"/>
      <c r="E65" s="20"/>
      <c r="F65" s="20"/>
      <c r="G65" s="20"/>
      <c r="H65" s="20"/>
      <c r="I65" s="20"/>
      <c r="J65" s="377"/>
      <c r="K65" s="377"/>
      <c r="L65" s="378"/>
    </row>
    <row r="66" spans="1:12" ht="49.9" customHeight="1">
      <c r="A66" s="1"/>
      <c r="C66"/>
    </row>
    <row r="67" spans="1:12" ht="49.9" customHeight="1">
      <c r="A67" s="1"/>
      <c r="C67"/>
    </row>
    <row r="68" spans="1:12" ht="49.5" customHeight="1">
      <c r="A68" s="1"/>
      <c r="C68"/>
    </row>
    <row r="69" spans="1:12" ht="49.9" customHeight="1">
      <c r="A69" s="1"/>
      <c r="C69"/>
    </row>
    <row r="70" spans="1:12" ht="49.9" customHeight="1">
      <c r="A70" s="1"/>
      <c r="C70"/>
    </row>
    <row r="71" spans="1:12" ht="49.9" customHeight="1">
      <c r="A71" s="1"/>
      <c r="C71"/>
    </row>
    <row r="72" spans="1:12">
      <c r="A72" s="1"/>
      <c r="C72"/>
    </row>
    <row r="73" spans="1:12">
      <c r="A73" s="1"/>
      <c r="C73"/>
    </row>
    <row r="74" spans="1:12">
      <c r="A74" s="1"/>
      <c r="C74"/>
    </row>
    <row r="75" spans="1:12">
      <c r="C75"/>
    </row>
    <row r="76" spans="1:12">
      <c r="C76"/>
    </row>
    <row r="77" spans="1:12">
      <c r="C77"/>
    </row>
    <row r="78" spans="1:12">
      <c r="C78"/>
    </row>
    <row r="79" spans="1:12">
      <c r="C79"/>
    </row>
    <row r="80" spans="1:12">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row r="112" spans="3:3">
      <c r="C112"/>
    </row>
    <row r="113" spans="3:3">
      <c r="C113"/>
    </row>
  </sheetData>
  <mergeCells count="68">
    <mergeCell ref="C3:K3"/>
    <mergeCell ref="C4:K4"/>
    <mergeCell ref="C17:J17"/>
    <mergeCell ref="D8:E8"/>
    <mergeCell ref="D9:E9"/>
    <mergeCell ref="D10:E10"/>
    <mergeCell ref="D7:E7"/>
    <mergeCell ref="H7:I7"/>
    <mergeCell ref="H9:I9"/>
    <mergeCell ref="H8:I8"/>
    <mergeCell ref="E14:J14"/>
    <mergeCell ref="E15:J15"/>
    <mergeCell ref="D13:K13"/>
    <mergeCell ref="F7:G7"/>
    <mergeCell ref="F8:G8"/>
    <mergeCell ref="F9:G9"/>
    <mergeCell ref="F10:G10"/>
    <mergeCell ref="F23:G23"/>
    <mergeCell ref="D18:K21"/>
    <mergeCell ref="D23:E23"/>
    <mergeCell ref="H23:I23"/>
    <mergeCell ref="H10:I10"/>
    <mergeCell ref="F47:G47"/>
    <mergeCell ref="D48:E48"/>
    <mergeCell ref="D24:E25"/>
    <mergeCell ref="F24:G25"/>
    <mergeCell ref="H24:I25"/>
    <mergeCell ref="F26:G26"/>
    <mergeCell ref="F28:G28"/>
    <mergeCell ref="C34:J34"/>
    <mergeCell ref="D35:K42"/>
    <mergeCell ref="D26:E26"/>
    <mergeCell ref="E31:J31"/>
    <mergeCell ref="E32:J32"/>
    <mergeCell ref="K24:K25"/>
    <mergeCell ref="K26:K27"/>
    <mergeCell ref="D63:F63"/>
    <mergeCell ref="D64:F64"/>
    <mergeCell ref="D62:F62"/>
    <mergeCell ref="I62:K62"/>
    <mergeCell ref="H47:I47"/>
    <mergeCell ref="I57:K57"/>
    <mergeCell ref="I58:K58"/>
    <mergeCell ref="I59:K59"/>
    <mergeCell ref="I60:K60"/>
    <mergeCell ref="I61:K61"/>
    <mergeCell ref="E52:J52"/>
    <mergeCell ref="D47:E47"/>
    <mergeCell ref="H48:I48"/>
    <mergeCell ref="E51:J51"/>
    <mergeCell ref="C54:E54"/>
    <mergeCell ref="F48:G48"/>
    <mergeCell ref="C5:K5"/>
    <mergeCell ref="D58:F58"/>
    <mergeCell ref="D59:F59"/>
    <mergeCell ref="D60:F60"/>
    <mergeCell ref="D61:F61"/>
    <mergeCell ref="D28:E28"/>
    <mergeCell ref="H26:I26"/>
    <mergeCell ref="H28:I28"/>
    <mergeCell ref="D57:F57"/>
    <mergeCell ref="C46:C49"/>
    <mergeCell ref="F46:G46"/>
    <mergeCell ref="D45:E45"/>
    <mergeCell ref="H45:I45"/>
    <mergeCell ref="D46:E46"/>
    <mergeCell ref="H46:I46"/>
    <mergeCell ref="F45:G45"/>
  </mergeCells>
  <dataValidations count="6">
    <dataValidation type="list" allowBlank="1" showInputMessage="1" showErrorMessage="1" prompt="Please use drop down menu to enter data " sqref="F46:G46 F8:G9 F24 F26:G27" xr:uid="{00000000-0002-0000-0700-000000000000}">
      <formula1>"Outcome 1, Outcome 2, Outcome 3, Outcome 4, Outcome 5, Outcome 6, Outcome 7, Outcome 8"</formula1>
    </dataValidation>
    <dataValidation allowBlank="1" showInputMessage="1" showErrorMessage="1" prompt="Report the project components/outcomes as in the project document " sqref="D7:E7 D23:E23 D45:E45" xr:uid="{00000000-0002-0000-0700-000001000000}"/>
    <dataValidation allowBlank="1" showInputMessage="1" showErrorMessage="1" prompt="Please use the drop-down menu to fill this section" sqref="F7:G7 F23:G23 F45:G45" xr:uid="{00000000-0002-0000-0700-000002000000}"/>
    <dataValidation allowBlank="1" showInputMessage="1" showErrorMessage="1" prompt="Refers to the progress expected to be reached at project finalization. " sqref="H7:I7 H23:I23 H45:I45" xr:uid="{00000000-0002-0000-0700-000003000000}"/>
    <dataValidation allowBlank="1" showInputMessage="1" showErrorMessage="1" prompt="Report on the progress at output level and explain how it relates to the key milestone (outcome/project component)" sqref="J7 J23 J45" xr:uid="{00000000-0002-0000-0700-000004000000}"/>
    <dataValidation type="list" allowBlank="1" showInputMessage="1" showErrorMessage="1" sqref="F10:G10 F47:G48 F28:G28" xr:uid="{00000000-0002-0000-0700-000005000000}">
      <formula1>"Outcome 1, Outcome 2, Outcome 3, Outcome 4, Outcome 5, Outcome 6, Outcome 7, Outcome 8"</formula1>
    </dataValidation>
  </dataValidations>
  <hyperlinks>
    <hyperlink ref="E15" r:id="rId1" xr:uid="{82060E38-55E5-A540-8B14-184816E4DD3D}"/>
    <hyperlink ref="E32" r:id="rId2" xr:uid="{937A097E-000B-434E-A11E-8CAB743D474C}"/>
    <hyperlink ref="J25" r:id="rId3" xr:uid="{C9502B1B-0F65-47C8-AC1E-DA2ED824EC84}"/>
    <hyperlink ref="J27" r:id="rId4" xr:uid="{98A93628-35BC-4967-9816-ADC55EF3960E}"/>
  </hyperlinks>
  <pageMargins left="0.19685039370078741" right="0.19685039370078741" top="0.15748031496062992" bottom="0.15748031496062992" header="0.15748031496062992" footer="0.15748031496062992"/>
  <pageSetup paperSize="17" scale="50" orientation="portrait" r:id="rId5"/>
  <rowBreaks count="1" manualBreakCount="1">
    <brk id="25" max="12" man="1"/>
  </rowBreaks>
  <colBreaks count="1" manualBreakCount="1">
    <brk id="13" max="1048575" man="1"/>
  </colBreaks>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B1:I60"/>
  <sheetViews>
    <sheetView view="pageBreakPreview" zoomScale="85" zoomScaleNormal="85" zoomScaleSheetLayoutView="85" workbookViewId="0">
      <selection activeCell="G66" sqref="G66"/>
    </sheetView>
  </sheetViews>
  <sheetFormatPr defaultColWidth="8.7109375" defaultRowHeight="15"/>
  <cols>
    <col min="1" max="1" width="1.42578125" customWidth="1"/>
    <col min="2" max="2" width="1.7109375" customWidth="1"/>
    <col min="3" max="3" width="13.42578125" customWidth="1"/>
    <col min="4" max="4" width="36.140625" style="274" customWidth="1"/>
    <col min="5" max="6" width="17.28515625" style="473" customWidth="1"/>
    <col min="7" max="7" width="57.28515625" style="117" customWidth="1"/>
    <col min="8" max="8" width="33.28515625" style="383" customWidth="1"/>
    <col min="9" max="10" width="1.7109375" customWidth="1"/>
  </cols>
  <sheetData>
    <row r="1" spans="2:9" ht="15.75" thickBot="1"/>
    <row r="2" spans="2:9" ht="15.75" thickBot="1">
      <c r="B2" s="343"/>
      <c r="C2" s="344"/>
      <c r="D2" s="344"/>
      <c r="E2" s="474"/>
      <c r="F2" s="474"/>
      <c r="G2" s="507"/>
      <c r="H2" s="384"/>
      <c r="I2" s="346"/>
    </row>
    <row r="3" spans="2:9" ht="21" thickBot="1">
      <c r="B3" s="280"/>
      <c r="C3" s="766" t="s">
        <v>648</v>
      </c>
      <c r="D3" s="1121"/>
      <c r="E3" s="1121"/>
      <c r="F3" s="1121"/>
      <c r="G3" s="1121"/>
      <c r="H3" s="1122"/>
      <c r="I3" s="347"/>
    </row>
    <row r="4" spans="2:9">
      <c r="B4" s="348"/>
      <c r="C4" s="1123" t="s">
        <v>649</v>
      </c>
      <c r="D4" s="1123"/>
      <c r="E4" s="1123"/>
      <c r="F4" s="1123"/>
      <c r="G4" s="1123"/>
      <c r="H4" s="1123"/>
      <c r="I4" s="349"/>
    </row>
    <row r="5" spans="2:9">
      <c r="B5" s="348"/>
      <c r="C5" s="1032"/>
      <c r="D5" s="1032"/>
      <c r="E5" s="1032"/>
      <c r="F5" s="1032"/>
      <c r="G5" s="1032"/>
      <c r="H5" s="1032"/>
      <c r="I5" s="349"/>
    </row>
    <row r="6" spans="2:9" ht="46.15" customHeight="1" thickBot="1">
      <c r="B6" s="348"/>
      <c r="C6" s="1124" t="s">
        <v>650</v>
      </c>
      <c r="D6" s="1124"/>
      <c r="E6" s="475"/>
      <c r="F6" s="475"/>
      <c r="G6" s="19"/>
      <c r="H6" s="385"/>
      <c r="I6" s="349"/>
    </row>
    <row r="7" spans="2:9" ht="30" customHeight="1" thickBot="1">
      <c r="B7" s="348"/>
      <c r="C7" s="403" t="s">
        <v>651</v>
      </c>
      <c r="D7" s="498" t="s">
        <v>531</v>
      </c>
      <c r="E7" s="476" t="s">
        <v>532</v>
      </c>
      <c r="F7" s="476" t="s">
        <v>652</v>
      </c>
      <c r="G7" s="498" t="s">
        <v>653</v>
      </c>
      <c r="H7" s="252" t="s">
        <v>654</v>
      </c>
      <c r="I7" s="349"/>
    </row>
    <row r="8" spans="2:9" ht="81.599999999999994" customHeight="1" thickBot="1">
      <c r="B8" s="348"/>
      <c r="C8" s="560" t="s">
        <v>655</v>
      </c>
      <c r="D8" s="680" t="s">
        <v>656</v>
      </c>
      <c r="E8" s="681">
        <v>0</v>
      </c>
      <c r="F8" s="681">
        <v>0</v>
      </c>
      <c r="G8" s="650" t="s">
        <v>657</v>
      </c>
      <c r="H8" s="681" t="s">
        <v>658</v>
      </c>
      <c r="I8" s="349"/>
    </row>
    <row r="9" spans="2:9" ht="115.15" customHeight="1">
      <c r="B9" s="351"/>
      <c r="C9" s="1125" t="s">
        <v>659</v>
      </c>
      <c r="D9" s="680" t="s">
        <v>660</v>
      </c>
      <c r="E9" s="1109">
        <v>0</v>
      </c>
      <c r="F9" s="1109">
        <v>0</v>
      </c>
      <c r="G9" s="682" t="s">
        <v>661</v>
      </c>
      <c r="H9" s="1107">
        <v>6</v>
      </c>
      <c r="I9" s="353"/>
    </row>
    <row r="10" spans="2:9" ht="19.5" customHeight="1">
      <c r="B10" s="351"/>
      <c r="C10" s="1126"/>
      <c r="D10" s="683"/>
      <c r="E10" s="1110"/>
      <c r="F10" s="1110"/>
      <c r="G10" s="684" t="s">
        <v>511</v>
      </c>
      <c r="H10" s="1108"/>
      <c r="I10" s="353"/>
    </row>
    <row r="11" spans="2:9" ht="118.5" customHeight="1">
      <c r="B11" s="351"/>
      <c r="C11" s="1105" t="s">
        <v>659</v>
      </c>
      <c r="D11" s="685" t="s">
        <v>662</v>
      </c>
      <c r="E11" s="1127">
        <v>0</v>
      </c>
      <c r="F11" s="686">
        <v>0</v>
      </c>
      <c r="G11" s="687" t="s">
        <v>663</v>
      </c>
      <c r="H11" s="1112">
        <v>3</v>
      </c>
      <c r="I11" s="353"/>
    </row>
    <row r="12" spans="2:9" ht="19.5" customHeight="1">
      <c r="B12" s="351"/>
      <c r="C12" s="1106"/>
      <c r="D12" s="688"/>
      <c r="E12" s="1127"/>
      <c r="F12" s="689"/>
      <c r="G12" s="690" t="s">
        <v>664</v>
      </c>
      <c r="H12" s="1108"/>
      <c r="I12" s="353"/>
    </row>
    <row r="13" spans="2:9" ht="129.4" customHeight="1">
      <c r="B13" s="351"/>
      <c r="C13" s="560" t="s">
        <v>659</v>
      </c>
      <c r="D13" s="691" t="s">
        <v>665</v>
      </c>
      <c r="E13" s="681">
        <v>0</v>
      </c>
      <c r="F13" s="681">
        <v>0</v>
      </c>
      <c r="G13" s="650" t="s">
        <v>666</v>
      </c>
      <c r="H13" s="692">
        <v>156</v>
      </c>
      <c r="I13" s="353"/>
    </row>
    <row r="14" spans="2:9" ht="138" customHeight="1">
      <c r="B14" s="351"/>
      <c r="C14" s="1105" t="s">
        <v>659</v>
      </c>
      <c r="D14" s="1113" t="s">
        <v>667</v>
      </c>
      <c r="E14" s="693">
        <v>0</v>
      </c>
      <c r="F14" s="694">
        <v>0</v>
      </c>
      <c r="G14" s="695" t="s">
        <v>668</v>
      </c>
      <c r="H14" s="1112">
        <v>1</v>
      </c>
      <c r="I14" s="353"/>
    </row>
    <row r="15" spans="2:9" ht="13.5" customHeight="1">
      <c r="B15" s="351"/>
      <c r="C15" s="1106"/>
      <c r="D15" s="1114"/>
      <c r="E15" s="696"/>
      <c r="F15" s="697"/>
      <c r="G15" s="690" t="s">
        <v>615</v>
      </c>
      <c r="H15" s="1118"/>
      <c r="I15" s="353"/>
    </row>
    <row r="16" spans="2:9" ht="123.4" customHeight="1">
      <c r="B16" s="351"/>
      <c r="C16" s="510" t="s">
        <v>659</v>
      </c>
      <c r="D16" s="685" t="s">
        <v>669</v>
      </c>
      <c r="E16" s="1113">
        <v>0</v>
      </c>
      <c r="F16" s="686">
        <v>0</v>
      </c>
      <c r="G16" s="687" t="s">
        <v>670</v>
      </c>
      <c r="H16" s="698">
        <v>1</v>
      </c>
      <c r="I16" s="353"/>
    </row>
    <row r="17" spans="2:9" ht="18" customHeight="1">
      <c r="B17" s="351"/>
      <c r="C17" s="511"/>
      <c r="D17" s="688"/>
      <c r="E17" s="1114"/>
      <c r="F17" s="683"/>
      <c r="G17" s="699" t="s">
        <v>613</v>
      </c>
      <c r="H17" s="700"/>
      <c r="I17" s="353"/>
    </row>
    <row r="18" spans="2:9" ht="117" customHeight="1">
      <c r="B18" s="351"/>
      <c r="C18" s="1105" t="s">
        <v>659</v>
      </c>
      <c r="D18" s="1115" t="s">
        <v>671</v>
      </c>
      <c r="E18" s="1115">
        <v>0</v>
      </c>
      <c r="F18" s="1113">
        <v>0</v>
      </c>
      <c r="G18" s="701" t="s">
        <v>672</v>
      </c>
      <c r="H18" s="1119">
        <v>1</v>
      </c>
      <c r="I18" s="353"/>
    </row>
    <row r="19" spans="2:9" ht="18" customHeight="1">
      <c r="B19" s="351"/>
      <c r="C19" s="1106"/>
      <c r="D19" s="1110"/>
      <c r="E19" s="1110"/>
      <c r="F19" s="1114"/>
      <c r="G19" s="699" t="s">
        <v>613</v>
      </c>
      <c r="H19" s="1120"/>
      <c r="I19" s="353"/>
    </row>
    <row r="20" spans="2:9" ht="152.65" customHeight="1">
      <c r="B20" s="351"/>
      <c r="C20" s="1105" t="s">
        <v>659</v>
      </c>
      <c r="D20" s="1115" t="s">
        <v>673</v>
      </c>
      <c r="E20" s="1115">
        <v>0</v>
      </c>
      <c r="F20" s="1113">
        <v>0</v>
      </c>
      <c r="G20" s="702" t="s">
        <v>674</v>
      </c>
      <c r="H20" s="890"/>
      <c r="I20" s="353"/>
    </row>
    <row r="21" spans="2:9" ht="15" customHeight="1">
      <c r="B21" s="351"/>
      <c r="C21" s="1106"/>
      <c r="D21" s="1110"/>
      <c r="E21" s="1110"/>
      <c r="F21" s="1110"/>
      <c r="G21" s="690" t="s">
        <v>615</v>
      </c>
      <c r="H21" s="889"/>
      <c r="I21" s="353"/>
    </row>
    <row r="22" spans="2:9" ht="85.15" customHeight="1">
      <c r="B22" s="351"/>
      <c r="C22" s="509" t="s">
        <v>659</v>
      </c>
      <c r="D22" s="1115" t="s">
        <v>675</v>
      </c>
      <c r="E22" s="686">
        <v>0</v>
      </c>
      <c r="F22" s="686">
        <v>0</v>
      </c>
      <c r="G22" s="687" t="s">
        <v>676</v>
      </c>
      <c r="H22" s="1116">
        <v>1</v>
      </c>
      <c r="I22" s="353"/>
    </row>
    <row r="23" spans="2:9" ht="16.5" customHeight="1">
      <c r="B23" s="351"/>
      <c r="C23" s="510"/>
      <c r="D23" s="1110"/>
      <c r="E23" s="683"/>
      <c r="F23" s="683"/>
      <c r="G23" s="703"/>
      <c r="H23" s="1117"/>
      <c r="I23" s="353"/>
    </row>
    <row r="24" spans="2:9" ht="133.15" customHeight="1">
      <c r="B24" s="351"/>
      <c r="C24" s="1105" t="s">
        <v>659</v>
      </c>
      <c r="D24" s="1115" t="s">
        <v>677</v>
      </c>
      <c r="E24" s="1115">
        <v>0</v>
      </c>
      <c r="F24" s="1113">
        <v>0</v>
      </c>
      <c r="G24" s="704" t="s">
        <v>678</v>
      </c>
      <c r="H24" s="1128">
        <v>6</v>
      </c>
      <c r="I24" s="353"/>
    </row>
    <row r="25" spans="2:9" ht="14.65" customHeight="1">
      <c r="B25" s="351"/>
      <c r="C25" s="1111"/>
      <c r="D25" s="1132"/>
      <c r="E25" s="1132"/>
      <c r="F25" s="1131"/>
      <c r="G25" s="705" t="s">
        <v>511</v>
      </c>
      <c r="H25" s="1129"/>
      <c r="I25" s="353"/>
    </row>
    <row r="26" spans="2:9" ht="15.4" customHeight="1">
      <c r="B26" s="351"/>
      <c r="C26" s="1106"/>
      <c r="D26" s="1110"/>
      <c r="E26" s="1110"/>
      <c r="F26" s="1114"/>
      <c r="G26" s="699" t="s">
        <v>613</v>
      </c>
      <c r="H26" s="1130"/>
      <c r="I26" s="353"/>
    </row>
    <row r="27" spans="2:9" ht="85.9" customHeight="1">
      <c r="B27" s="351"/>
      <c r="C27" s="584" t="s">
        <v>679</v>
      </c>
      <c r="D27" s="649" t="s">
        <v>680</v>
      </c>
      <c r="E27" s="706">
        <v>0</v>
      </c>
      <c r="F27" s="706">
        <v>0</v>
      </c>
      <c r="G27" s="707" t="s">
        <v>681</v>
      </c>
      <c r="H27" s="706" t="s">
        <v>682</v>
      </c>
      <c r="I27" s="353"/>
    </row>
    <row r="28" spans="2:9" ht="63" customHeight="1">
      <c r="B28" s="351"/>
      <c r="C28" s="584" t="s">
        <v>679</v>
      </c>
      <c r="D28" s="649" t="s">
        <v>683</v>
      </c>
      <c r="E28" s="706">
        <v>0</v>
      </c>
      <c r="F28" s="706">
        <v>0</v>
      </c>
      <c r="G28" s="707" t="s">
        <v>684</v>
      </c>
      <c r="H28" s="706" t="s">
        <v>685</v>
      </c>
      <c r="I28" s="353"/>
    </row>
    <row r="29" spans="2:9" ht="65.45" customHeight="1">
      <c r="B29" s="351"/>
      <c r="C29" s="584" t="s">
        <v>679</v>
      </c>
      <c r="D29" s="649" t="s">
        <v>686</v>
      </c>
      <c r="E29" s="706">
        <v>0</v>
      </c>
      <c r="F29" s="706">
        <v>0</v>
      </c>
      <c r="G29" s="707" t="s">
        <v>687</v>
      </c>
      <c r="H29" s="706" t="s">
        <v>688</v>
      </c>
      <c r="I29" s="353"/>
    </row>
    <row r="30" spans="2:9" ht="135.4" customHeight="1">
      <c r="B30" s="351"/>
      <c r="C30" s="1105" t="s">
        <v>659</v>
      </c>
      <c r="D30" s="1133" t="s">
        <v>689</v>
      </c>
      <c r="E30" s="1135">
        <v>0</v>
      </c>
      <c r="F30" s="1137">
        <v>0</v>
      </c>
      <c r="G30" s="563" t="s">
        <v>690</v>
      </c>
      <c r="H30" s="1139">
        <v>6</v>
      </c>
      <c r="I30" s="353"/>
    </row>
    <row r="31" spans="2:9" ht="20.65" customHeight="1">
      <c r="B31" s="351"/>
      <c r="C31" s="1106"/>
      <c r="D31" s="1134"/>
      <c r="E31" s="1136"/>
      <c r="F31" s="1138"/>
      <c r="G31" s="564" t="s">
        <v>615</v>
      </c>
      <c r="H31" s="1134"/>
      <c r="I31" s="353"/>
    </row>
    <row r="32" spans="2:9" ht="193.9" customHeight="1">
      <c r="B32" s="351"/>
      <c r="C32" s="1105" t="s">
        <v>659</v>
      </c>
      <c r="D32" s="1115" t="s">
        <v>691</v>
      </c>
      <c r="E32" s="1146">
        <v>0</v>
      </c>
      <c r="F32" s="1143">
        <v>0</v>
      </c>
      <c r="G32" s="708" t="s">
        <v>692</v>
      </c>
      <c r="H32" s="1140">
        <v>10</v>
      </c>
      <c r="I32" s="353"/>
    </row>
    <row r="33" spans="2:9" ht="21.4" customHeight="1">
      <c r="B33" s="351"/>
      <c r="C33" s="1111"/>
      <c r="D33" s="1132"/>
      <c r="E33" s="1147"/>
      <c r="F33" s="1144"/>
      <c r="G33" s="709" t="s">
        <v>693</v>
      </c>
      <c r="H33" s="1141"/>
      <c r="I33" s="353"/>
    </row>
    <row r="34" spans="2:9" ht="21" customHeight="1">
      <c r="B34" s="351"/>
      <c r="C34" s="1106"/>
      <c r="D34" s="1110"/>
      <c r="E34" s="1148"/>
      <c r="F34" s="1145"/>
      <c r="G34" s="710" t="s">
        <v>506</v>
      </c>
      <c r="H34" s="1142"/>
      <c r="I34" s="353"/>
    </row>
    <row r="35" spans="2:9" ht="106.9" customHeight="1">
      <c r="B35" s="351"/>
      <c r="C35" s="1105" t="s">
        <v>659</v>
      </c>
      <c r="D35" s="1115" t="s">
        <v>694</v>
      </c>
      <c r="E35" s="1115">
        <v>0</v>
      </c>
      <c r="F35" s="1113">
        <v>177</v>
      </c>
      <c r="G35" s="702" t="s">
        <v>695</v>
      </c>
      <c r="H35" s="1149">
        <v>800</v>
      </c>
      <c r="I35" s="353"/>
    </row>
    <row r="36" spans="2:9" ht="25.15" customHeight="1">
      <c r="B36" s="351"/>
      <c r="C36" s="1106"/>
      <c r="D36" s="1110"/>
      <c r="E36" s="1132"/>
      <c r="F36" s="1131"/>
      <c r="G36" s="711" t="s">
        <v>696</v>
      </c>
      <c r="H36" s="1150"/>
      <c r="I36" s="353"/>
    </row>
    <row r="37" spans="2:9" ht="79.900000000000006" customHeight="1">
      <c r="B37" s="351"/>
      <c r="C37" s="509" t="s">
        <v>659</v>
      </c>
      <c r="D37" s="712" t="s">
        <v>697</v>
      </c>
      <c r="E37" s="689">
        <v>0</v>
      </c>
      <c r="F37" s="689">
        <v>0</v>
      </c>
      <c r="G37" s="713" t="s">
        <v>698</v>
      </c>
      <c r="H37" s="692">
        <v>10</v>
      </c>
      <c r="I37" s="353"/>
    </row>
    <row r="38" spans="2:9" ht="56.65" customHeight="1">
      <c r="B38" s="351"/>
      <c r="C38" s="509" t="s">
        <v>659</v>
      </c>
      <c r="D38" s="714" t="s">
        <v>699</v>
      </c>
      <c r="E38" s="706">
        <v>0</v>
      </c>
      <c r="F38" s="681">
        <v>0</v>
      </c>
      <c r="G38" s="713" t="s">
        <v>698</v>
      </c>
      <c r="H38" s="715">
        <v>0.5</v>
      </c>
      <c r="I38" s="353"/>
    </row>
    <row r="39" spans="2:9" ht="157.15" customHeight="1">
      <c r="B39" s="351"/>
      <c r="C39" s="1105" t="s">
        <v>659</v>
      </c>
      <c r="D39" s="1115" t="s">
        <v>700</v>
      </c>
      <c r="E39" s="1115">
        <v>0</v>
      </c>
      <c r="F39" s="1131">
        <v>0</v>
      </c>
      <c r="G39" s="716" t="s">
        <v>701</v>
      </c>
      <c r="H39" s="1152">
        <v>0.3</v>
      </c>
      <c r="I39" s="353"/>
    </row>
    <row r="40" spans="2:9" ht="26.65" customHeight="1">
      <c r="B40" s="351"/>
      <c r="C40" s="1106"/>
      <c r="D40" s="1110"/>
      <c r="E40" s="1110"/>
      <c r="F40" s="1110"/>
      <c r="G40" s="716"/>
      <c r="H40" s="1153"/>
      <c r="I40" s="353"/>
    </row>
    <row r="41" spans="2:9" ht="184.9" customHeight="1">
      <c r="B41" s="351"/>
      <c r="C41" s="1105" t="s">
        <v>659</v>
      </c>
      <c r="D41" s="1115" t="s">
        <v>702</v>
      </c>
      <c r="E41" s="1113">
        <v>4</v>
      </c>
      <c r="F41" s="1115">
        <v>0</v>
      </c>
      <c r="G41" s="687" t="s">
        <v>703</v>
      </c>
      <c r="H41" s="1112" t="s">
        <v>704</v>
      </c>
      <c r="I41" s="353"/>
    </row>
    <row r="42" spans="2:9" ht="21" customHeight="1">
      <c r="B42" s="351"/>
      <c r="C42" s="1111"/>
      <c r="D42" s="1132"/>
      <c r="E42" s="1131"/>
      <c r="F42" s="1132"/>
      <c r="G42" s="709" t="s">
        <v>705</v>
      </c>
      <c r="H42" s="1118"/>
      <c r="I42" s="353"/>
    </row>
    <row r="43" spans="2:9" ht="21" customHeight="1">
      <c r="B43" s="351"/>
      <c r="C43" s="1111"/>
      <c r="D43" s="1132"/>
      <c r="E43" s="1131"/>
      <c r="F43" s="1132"/>
      <c r="G43" s="709" t="s">
        <v>706</v>
      </c>
      <c r="H43" s="1118"/>
      <c r="I43" s="353"/>
    </row>
    <row r="44" spans="2:9" ht="20.25" customHeight="1">
      <c r="B44" s="351"/>
      <c r="C44" s="1111"/>
      <c r="D44" s="1132"/>
      <c r="E44" s="1131"/>
      <c r="F44" s="1132"/>
      <c r="G44" s="709" t="s">
        <v>707</v>
      </c>
      <c r="H44" s="1118"/>
      <c r="I44" s="353"/>
    </row>
    <row r="45" spans="2:9" ht="15.75" customHeight="1">
      <c r="B45" s="351"/>
      <c r="C45" s="1111"/>
      <c r="D45" s="1132"/>
      <c r="E45" s="1131"/>
      <c r="F45" s="1132"/>
      <c r="G45" s="709" t="s">
        <v>708</v>
      </c>
      <c r="H45" s="1118"/>
      <c r="I45" s="353"/>
    </row>
    <row r="46" spans="2:9" ht="20.25" customHeight="1">
      <c r="B46" s="351"/>
      <c r="C46" s="1111"/>
      <c r="D46" s="1132"/>
      <c r="E46" s="1131"/>
      <c r="F46" s="1132"/>
      <c r="G46" s="690" t="s">
        <v>709</v>
      </c>
      <c r="H46" s="1118"/>
      <c r="I46" s="353"/>
    </row>
    <row r="47" spans="2:9" ht="18" customHeight="1">
      <c r="B47" s="351"/>
      <c r="C47" s="1111"/>
      <c r="D47" s="1132"/>
      <c r="E47" s="1131"/>
      <c r="F47" s="1132"/>
      <c r="G47" s="690" t="s">
        <v>710</v>
      </c>
      <c r="H47" s="1118"/>
      <c r="I47" s="353"/>
    </row>
    <row r="48" spans="2:9" ht="15.75" customHeight="1">
      <c r="B48" s="351"/>
      <c r="C48" s="1111"/>
      <c r="D48" s="1132"/>
      <c r="E48" s="1131"/>
      <c r="F48" s="1132"/>
      <c r="G48" s="690" t="s">
        <v>711</v>
      </c>
      <c r="H48" s="1118"/>
      <c r="I48" s="353"/>
    </row>
    <row r="49" spans="2:9" ht="20.25" customHeight="1">
      <c r="B49" s="351"/>
      <c r="C49" s="1111"/>
      <c r="D49" s="1132"/>
      <c r="E49" s="1131"/>
      <c r="F49" s="1132"/>
      <c r="G49" s="690" t="s">
        <v>712</v>
      </c>
      <c r="H49" s="1118"/>
      <c r="I49" s="353"/>
    </row>
    <row r="50" spans="2:9" ht="20.25" customHeight="1">
      <c r="B50" s="351"/>
      <c r="C50" s="1111"/>
      <c r="D50" s="1132"/>
      <c r="E50" s="1131"/>
      <c r="F50" s="1132"/>
      <c r="G50" s="690" t="s">
        <v>713</v>
      </c>
      <c r="H50" s="1118"/>
      <c r="I50" s="353"/>
    </row>
    <row r="51" spans="2:9" ht="20.25" customHeight="1">
      <c r="B51" s="351"/>
      <c r="C51" s="1111"/>
      <c r="D51" s="1132"/>
      <c r="E51" s="1131"/>
      <c r="F51" s="1132"/>
      <c r="G51" s="690" t="s">
        <v>714</v>
      </c>
      <c r="H51" s="1118"/>
      <c r="I51" s="353"/>
    </row>
    <row r="52" spans="2:9" ht="14.25" customHeight="1">
      <c r="B52" s="351"/>
      <c r="C52" s="1106"/>
      <c r="D52" s="1110"/>
      <c r="E52" s="1114"/>
      <c r="F52" s="1114"/>
      <c r="G52" s="717" t="s">
        <v>715</v>
      </c>
      <c r="H52" s="1120"/>
      <c r="I52" s="353"/>
    </row>
    <row r="53" spans="2:9" ht="80.45" customHeight="1">
      <c r="B53" s="351"/>
      <c r="C53" s="584" t="s">
        <v>679</v>
      </c>
      <c r="D53" s="706" t="s">
        <v>716</v>
      </c>
      <c r="E53" s="683">
        <v>0</v>
      </c>
      <c r="F53" s="683">
        <v>0</v>
      </c>
      <c r="G53" s="700" t="s">
        <v>717</v>
      </c>
      <c r="H53" s="700" t="s">
        <v>718</v>
      </c>
      <c r="I53" s="353"/>
    </row>
    <row r="54" spans="2:9" ht="77.45" customHeight="1">
      <c r="B54" s="351"/>
      <c r="C54" s="584" t="s">
        <v>679</v>
      </c>
      <c r="D54" s="706" t="s">
        <v>719</v>
      </c>
      <c r="E54" s="683">
        <v>0</v>
      </c>
      <c r="F54" s="683">
        <v>0</v>
      </c>
      <c r="G54" s="700" t="s">
        <v>717</v>
      </c>
      <c r="H54" s="700" t="s">
        <v>720</v>
      </c>
      <c r="I54" s="353"/>
    </row>
    <row r="55" spans="2:9" ht="31.9" customHeight="1">
      <c r="B55" s="351"/>
      <c r="C55" s="509" t="s">
        <v>659</v>
      </c>
      <c r="D55" s="685" t="s">
        <v>721</v>
      </c>
      <c r="E55" s="686">
        <v>0</v>
      </c>
      <c r="F55" s="683">
        <v>0</v>
      </c>
      <c r="G55" s="718" t="s">
        <v>698</v>
      </c>
      <c r="H55" s="700">
        <v>120</v>
      </c>
      <c r="I55" s="353"/>
    </row>
    <row r="56" spans="2:9" ht="30" customHeight="1">
      <c r="B56" s="351"/>
      <c r="C56" s="509" t="s">
        <v>659</v>
      </c>
      <c r="D56" s="685" t="s">
        <v>722</v>
      </c>
      <c r="E56" s="1113">
        <v>0</v>
      </c>
      <c r="F56" s="689">
        <v>0</v>
      </c>
      <c r="G56" s="695" t="s">
        <v>698</v>
      </c>
      <c r="H56" s="1151">
        <v>160</v>
      </c>
      <c r="I56" s="353"/>
    </row>
    <row r="57" spans="2:9" ht="21" customHeight="1">
      <c r="B57" s="351"/>
      <c r="C57" s="510"/>
      <c r="D57" s="719"/>
      <c r="E57" s="1131"/>
      <c r="F57" s="683"/>
      <c r="G57" s="711" t="s">
        <v>696</v>
      </c>
      <c r="H57" s="1151"/>
      <c r="I57" s="353"/>
    </row>
    <row r="58" spans="2:9" ht="39" customHeight="1">
      <c r="B58" s="351"/>
      <c r="C58" s="562" t="s">
        <v>659</v>
      </c>
      <c r="D58" s="720" t="s">
        <v>723</v>
      </c>
      <c r="E58" s="681">
        <v>0</v>
      </c>
      <c r="F58" s="681">
        <v>0</v>
      </c>
      <c r="G58" s="650" t="s">
        <v>698</v>
      </c>
      <c r="H58" s="706">
        <v>10</v>
      </c>
      <c r="I58" s="353"/>
    </row>
    <row r="59" spans="2:9" ht="28.5" customHeight="1">
      <c r="B59" s="351"/>
      <c r="C59" s="552"/>
      <c r="D59" s="16"/>
      <c r="E59" s="16"/>
      <c r="F59" s="16"/>
      <c r="G59" s="16"/>
      <c r="H59" s="16"/>
      <c r="I59" s="353"/>
    </row>
    <row r="60" spans="2:9" ht="15.75" thickBot="1">
      <c r="B60" s="379"/>
      <c r="C60" s="380"/>
      <c r="D60" s="508"/>
      <c r="E60" s="477"/>
      <c r="F60" s="477"/>
      <c r="G60" s="376"/>
      <c r="H60" s="382"/>
      <c r="I60" s="381"/>
    </row>
  </sheetData>
  <mergeCells count="59">
    <mergeCell ref="H41:H52"/>
    <mergeCell ref="F41:F52"/>
    <mergeCell ref="D41:D52"/>
    <mergeCell ref="H56:H57"/>
    <mergeCell ref="H39:H40"/>
    <mergeCell ref="F39:F40"/>
    <mergeCell ref="E39:E40"/>
    <mergeCell ref="D39:D40"/>
    <mergeCell ref="E41:E52"/>
    <mergeCell ref="E56:E57"/>
    <mergeCell ref="C39:C40"/>
    <mergeCell ref="H35:H36"/>
    <mergeCell ref="F35:F36"/>
    <mergeCell ref="E35:E36"/>
    <mergeCell ref="D35:D36"/>
    <mergeCell ref="C35:C36"/>
    <mergeCell ref="H30:H31"/>
    <mergeCell ref="H32:H34"/>
    <mergeCell ref="F32:F34"/>
    <mergeCell ref="E32:E34"/>
    <mergeCell ref="D32:D34"/>
    <mergeCell ref="D24:D26"/>
    <mergeCell ref="C24:C26"/>
    <mergeCell ref="D30:D31"/>
    <mergeCell ref="E30:E31"/>
    <mergeCell ref="F30:F31"/>
    <mergeCell ref="H20:H21"/>
    <mergeCell ref="E16:E17"/>
    <mergeCell ref="E11:E12"/>
    <mergeCell ref="H24:H26"/>
    <mergeCell ref="F24:F26"/>
    <mergeCell ref="E24:E26"/>
    <mergeCell ref="D18:D19"/>
    <mergeCell ref="E18:E19"/>
    <mergeCell ref="F18:F19"/>
    <mergeCell ref="D20:D21"/>
    <mergeCell ref="E20:E21"/>
    <mergeCell ref="F20:F21"/>
    <mergeCell ref="C3:H3"/>
    <mergeCell ref="C4:H4"/>
    <mergeCell ref="C5:H5"/>
    <mergeCell ref="C6:D6"/>
    <mergeCell ref="C9:C10"/>
    <mergeCell ref="C11:C12"/>
    <mergeCell ref="H9:H10"/>
    <mergeCell ref="F9:F10"/>
    <mergeCell ref="E9:E10"/>
    <mergeCell ref="C41:C52"/>
    <mergeCell ref="C14:C15"/>
    <mergeCell ref="C18:C19"/>
    <mergeCell ref="C20:C21"/>
    <mergeCell ref="C30:C31"/>
    <mergeCell ref="C32:C34"/>
    <mergeCell ref="H11:H12"/>
    <mergeCell ref="D14:D15"/>
    <mergeCell ref="D22:D23"/>
    <mergeCell ref="H22:H23"/>
    <mergeCell ref="H14:H15"/>
    <mergeCell ref="H18:H19"/>
  </mergeCells>
  <hyperlinks>
    <hyperlink ref="G10" r:id="rId1" xr:uid="{769867AA-B371-4976-BA00-509280236431}"/>
    <hyperlink ref="G12" r:id="rId2" xr:uid="{B18AE3CB-EBE4-47A4-9900-E276015815A0}"/>
    <hyperlink ref="G15" r:id="rId3" xr:uid="{F16C5136-D6F7-4AFF-93ED-425A8E5FD22D}"/>
    <hyperlink ref="G17" r:id="rId4" xr:uid="{F16B2AAD-7141-465B-9BA7-296EB31FE38D}"/>
    <hyperlink ref="G19" r:id="rId5" xr:uid="{74F7C27A-3E4D-422B-8FE5-2C2C50842F17}"/>
    <hyperlink ref="G21" r:id="rId6" xr:uid="{E4C6EF36-6A51-4CC4-B472-3852B3B76286}"/>
    <hyperlink ref="G25" r:id="rId7" xr:uid="{CF93082E-7F4F-4DCD-B5AD-679A5AE14B49}"/>
    <hyperlink ref="G26" r:id="rId8" xr:uid="{288D1443-D073-44C2-962F-7DA67C98A8CF}"/>
    <hyperlink ref="G31" r:id="rId9" xr:uid="{E12EF32A-95F3-4629-BD1F-BC4429C7515E}"/>
    <hyperlink ref="G34" r:id="rId10" xr:uid="{D1A95F06-068B-4F88-9FD6-AB405742A3AA}"/>
    <hyperlink ref="G33" r:id="rId11" xr:uid="{381FF90C-6F3F-4D44-BBE8-0CA5C78EA3FD}"/>
    <hyperlink ref="G36" r:id="rId12" xr:uid="{4AA46CFB-9472-4391-BD30-9517AACB61AF}"/>
    <hyperlink ref="G45" r:id="rId13" display="Pilot unit Cacique Sapo" xr:uid="{30D615E3-FAC1-4C40-9C19-45BF294C5189}"/>
    <hyperlink ref="G44" r:id="rId14" display="Piloyt unit Jasyendi" xr:uid="{CBC4079E-52DD-4C8B-889F-B0D47DA95CDD}"/>
    <hyperlink ref="G42" r:id="rId15" xr:uid="{A096F9F6-6F62-4F2D-A090-4765207CCC94}"/>
    <hyperlink ref="G43" r:id="rId16" xr:uid="{7A795143-B917-49F1-B972-C81E7FE75593}"/>
    <hyperlink ref="G46" r:id="rId17" xr:uid="{97C45262-1231-4282-8B55-225EE942958B}"/>
    <hyperlink ref="G47" r:id="rId18" xr:uid="{E54EACB0-DEC8-45C3-9164-4C9EF67554EF}"/>
    <hyperlink ref="G48" r:id="rId19" xr:uid="{9B3557FA-0762-47A1-A597-3836E4BA7D96}"/>
    <hyperlink ref="G49" r:id="rId20" display="Pilot unit Toro Pampa water availability" xr:uid="{B0EEDCA7-CEF6-41D5-A015-622BA9EE105F}"/>
    <hyperlink ref="G50" r:id="rId21" xr:uid="{BFC2A920-C5D3-47A8-A83C-7E2A78A3C3E2}"/>
    <hyperlink ref="G51" r:id="rId22" xr:uid="{D7EAC8AC-8301-4BBD-85EA-7B6F2D32588B}"/>
    <hyperlink ref="G52" r:id="rId23" xr:uid="{251C00B5-AD9F-4580-ADC6-99DD97DC59E6}"/>
    <hyperlink ref="G57" r:id="rId24" xr:uid="{09F84155-0445-4FBD-A9B2-37930787F9F5}"/>
  </hyperlinks>
  <pageMargins left="0.7" right="0.7" top="0.75" bottom="0.75" header="0.3" footer="0.3"/>
  <pageSetup paperSize="9" scale="54" orientation="portrait" r:id="rId25"/>
  <rowBreaks count="1" manualBreakCount="1">
    <brk id="36" max="9"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pageSetUpPr fitToPage="1"/>
  </sheetPr>
  <dimension ref="B1:T334"/>
  <sheetViews>
    <sheetView showGridLines="0" zoomScale="70" zoomScaleNormal="70" zoomScalePageLayoutView="85" workbookViewId="0">
      <selection activeCell="M20" sqref="M20"/>
    </sheetView>
  </sheetViews>
  <sheetFormatPr defaultColWidth="8.7109375" defaultRowHeight="15" outlineLevelRow="1"/>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row r="2" spans="2:19" ht="26.25">
      <c r="B2" s="39"/>
      <c r="C2" s="1171"/>
      <c r="D2" s="1171"/>
      <c r="E2" s="1171"/>
      <c r="F2" s="1171"/>
      <c r="G2" s="1171"/>
      <c r="H2" s="278"/>
      <c r="I2" s="278"/>
      <c r="J2" s="278"/>
      <c r="K2" s="278"/>
      <c r="L2" s="278"/>
      <c r="M2" s="278"/>
      <c r="N2" s="278"/>
      <c r="O2" s="278"/>
      <c r="P2" s="278"/>
      <c r="Q2" s="278"/>
      <c r="R2" s="278"/>
      <c r="S2" s="279"/>
    </row>
    <row r="3" spans="2:19" ht="26.25">
      <c r="B3" s="40"/>
      <c r="C3" s="1178" t="s">
        <v>724</v>
      </c>
      <c r="D3" s="1179"/>
      <c r="E3" s="1179"/>
      <c r="F3" s="1179"/>
      <c r="G3" s="1180"/>
      <c r="H3" s="38"/>
      <c r="I3" s="38"/>
      <c r="J3" s="38"/>
      <c r="K3" s="38"/>
      <c r="L3" s="38"/>
      <c r="M3" s="38"/>
      <c r="N3" s="38"/>
      <c r="O3" s="38"/>
      <c r="P3" s="38"/>
      <c r="Q3" s="38"/>
      <c r="R3" s="38"/>
      <c r="S3" s="281"/>
    </row>
    <row r="4" spans="2:19" ht="26.25">
      <c r="B4" s="40"/>
      <c r="C4" s="41"/>
      <c r="D4" s="41"/>
      <c r="E4" s="41"/>
      <c r="F4" s="41"/>
      <c r="G4" s="41"/>
      <c r="H4" s="38"/>
      <c r="I4" s="38"/>
      <c r="J4" s="38"/>
      <c r="K4" s="38"/>
      <c r="L4" s="38"/>
      <c r="M4" s="38"/>
      <c r="N4" s="38"/>
      <c r="O4" s="38"/>
      <c r="P4" s="38"/>
      <c r="Q4" s="38"/>
      <c r="R4" s="38"/>
      <c r="S4" s="281"/>
    </row>
    <row r="5" spans="2:19" ht="15.75" thickBot="1">
      <c r="B5" s="280"/>
      <c r="C5" s="38"/>
      <c r="D5" s="38"/>
      <c r="E5" s="38"/>
      <c r="F5" s="38"/>
      <c r="G5" s="38"/>
      <c r="H5" s="38"/>
      <c r="I5" s="38"/>
      <c r="J5" s="38"/>
      <c r="K5" s="38"/>
      <c r="L5" s="38"/>
      <c r="M5" s="38"/>
      <c r="N5" s="38"/>
      <c r="O5" s="38"/>
      <c r="P5" s="38"/>
      <c r="Q5" s="38"/>
      <c r="R5" s="38"/>
      <c r="S5" s="281"/>
    </row>
    <row r="6" spans="2:19" ht="34.5" customHeight="1" thickBot="1">
      <c r="B6" s="1172" t="s">
        <v>725</v>
      </c>
      <c r="C6" s="1173"/>
      <c r="D6" s="1173"/>
      <c r="E6" s="1173"/>
      <c r="F6" s="1173"/>
      <c r="G6" s="1173"/>
      <c r="H6" s="136"/>
      <c r="I6" s="136"/>
      <c r="J6" s="136"/>
      <c r="K6" s="136"/>
      <c r="L6" s="136"/>
      <c r="M6" s="136"/>
      <c r="N6" s="136"/>
      <c r="O6" s="136"/>
      <c r="P6" s="136"/>
      <c r="Q6" s="136"/>
      <c r="R6" s="136"/>
      <c r="S6" s="137"/>
    </row>
    <row r="7" spans="2:19" ht="15.75" customHeight="1">
      <c r="B7" s="1174" t="s">
        <v>726</v>
      </c>
      <c r="C7" s="1175"/>
      <c r="D7" s="1175"/>
      <c r="E7" s="1175"/>
      <c r="F7" s="1175"/>
      <c r="G7" s="1175"/>
      <c r="H7" s="136"/>
      <c r="I7" s="136"/>
      <c r="J7" s="136"/>
      <c r="K7" s="136"/>
      <c r="L7" s="136"/>
      <c r="M7" s="136"/>
      <c r="N7" s="136"/>
      <c r="O7" s="136"/>
      <c r="P7" s="136"/>
      <c r="Q7" s="136"/>
      <c r="R7" s="136"/>
      <c r="S7" s="137"/>
    </row>
    <row r="8" spans="2:19" ht="15.75" customHeight="1" thickBot="1">
      <c r="B8" s="1176" t="s">
        <v>727</v>
      </c>
      <c r="C8" s="1177"/>
      <c r="D8" s="1177"/>
      <c r="E8" s="1177"/>
      <c r="F8" s="1177"/>
      <c r="G8" s="1177"/>
      <c r="H8" s="138"/>
      <c r="I8" s="138"/>
      <c r="J8" s="138"/>
      <c r="K8" s="138"/>
      <c r="L8" s="138"/>
      <c r="M8" s="138"/>
      <c r="N8" s="138"/>
      <c r="O8" s="138"/>
      <c r="P8" s="138"/>
      <c r="Q8" s="138"/>
      <c r="R8" s="138"/>
      <c r="S8" s="139"/>
    </row>
    <row r="10" spans="2:19" ht="21">
      <c r="B10" s="1260" t="s">
        <v>728</v>
      </c>
      <c r="C10" s="1260"/>
    </row>
    <row r="11" spans="2:19" ht="15.75" thickBot="1"/>
    <row r="12" spans="2:19" ht="15" customHeight="1" thickBot="1">
      <c r="B12" s="140" t="s">
        <v>729</v>
      </c>
      <c r="C12" s="56" t="s">
        <v>19</v>
      </c>
    </row>
    <row r="13" spans="2:19" ht="15.75" customHeight="1" thickBot="1">
      <c r="B13" s="140" t="s">
        <v>107</v>
      </c>
      <c r="C13" s="56" t="s">
        <v>730</v>
      </c>
    </row>
    <row r="14" spans="2:19" ht="15.75" customHeight="1" thickBot="1">
      <c r="B14" s="140" t="s">
        <v>731</v>
      </c>
      <c r="C14" s="56" t="s">
        <v>732</v>
      </c>
    </row>
    <row r="15" spans="2:19" ht="15.75" customHeight="1" thickBot="1">
      <c r="B15" s="140" t="s">
        <v>733</v>
      </c>
      <c r="C15" s="56" t="s">
        <v>734</v>
      </c>
    </row>
    <row r="16" spans="2:19" ht="15.75" thickBot="1">
      <c r="B16" s="140" t="s">
        <v>735</v>
      </c>
      <c r="C16" s="56" t="s">
        <v>736</v>
      </c>
    </row>
    <row r="17" spans="2:19" ht="15.75" thickBot="1">
      <c r="B17" s="140" t="s">
        <v>737</v>
      </c>
      <c r="C17" s="56" t="s">
        <v>738</v>
      </c>
    </row>
    <row r="18" spans="2:19" ht="15.75" thickBot="1"/>
    <row r="19" spans="2:19" ht="15.75" thickBot="1">
      <c r="D19" s="1200" t="s">
        <v>739</v>
      </c>
      <c r="E19" s="1201"/>
      <c r="F19" s="1201"/>
      <c r="G19" s="1202"/>
      <c r="H19" s="1200" t="s">
        <v>740</v>
      </c>
      <c r="I19" s="1201"/>
      <c r="J19" s="1201"/>
      <c r="K19" s="1202"/>
      <c r="L19" s="1200" t="s">
        <v>741</v>
      </c>
      <c r="M19" s="1201"/>
      <c r="N19" s="1201"/>
      <c r="O19" s="1202"/>
      <c r="P19" s="1200" t="s">
        <v>742</v>
      </c>
      <c r="Q19" s="1201"/>
      <c r="R19" s="1201"/>
      <c r="S19" s="1202"/>
    </row>
    <row r="20" spans="2:19" ht="45" customHeight="1" thickBot="1">
      <c r="B20" s="1193" t="s">
        <v>743</v>
      </c>
      <c r="C20" s="1261" t="s">
        <v>744</v>
      </c>
      <c r="D20" s="57"/>
      <c r="E20" s="58" t="s">
        <v>745</v>
      </c>
      <c r="F20" s="59" t="s">
        <v>746</v>
      </c>
      <c r="G20" s="60" t="s">
        <v>747</v>
      </c>
      <c r="H20" s="57"/>
      <c r="I20" s="58" t="s">
        <v>745</v>
      </c>
      <c r="J20" s="59" t="s">
        <v>746</v>
      </c>
      <c r="K20" s="60" t="s">
        <v>747</v>
      </c>
      <c r="L20" s="57"/>
      <c r="M20" s="58" t="s">
        <v>745</v>
      </c>
      <c r="N20" s="59" t="s">
        <v>746</v>
      </c>
      <c r="O20" s="60" t="s">
        <v>747</v>
      </c>
      <c r="P20" s="57"/>
      <c r="Q20" s="58" t="s">
        <v>745</v>
      </c>
      <c r="R20" s="59" t="s">
        <v>746</v>
      </c>
      <c r="S20" s="60" t="s">
        <v>747</v>
      </c>
    </row>
    <row r="21" spans="2:19" ht="40.5" customHeight="1">
      <c r="B21" s="1226"/>
      <c r="C21" s="1262"/>
      <c r="D21" s="61" t="s">
        <v>748</v>
      </c>
      <c r="E21" s="62">
        <v>0</v>
      </c>
      <c r="F21" s="63">
        <v>0</v>
      </c>
      <c r="G21" s="64">
        <v>0</v>
      </c>
      <c r="H21" s="65" t="s">
        <v>748</v>
      </c>
      <c r="I21" s="624">
        <v>6000</v>
      </c>
      <c r="J21" s="625">
        <v>6000</v>
      </c>
      <c r="K21" s="626">
        <v>0</v>
      </c>
      <c r="L21" s="61" t="s">
        <v>748</v>
      </c>
      <c r="M21" s="66"/>
      <c r="N21" s="67"/>
      <c r="O21" s="68"/>
      <c r="P21" s="61" t="s">
        <v>748</v>
      </c>
      <c r="Q21" s="66"/>
      <c r="R21" s="67"/>
      <c r="S21" s="68"/>
    </row>
    <row r="22" spans="2:19" ht="39.75" customHeight="1">
      <c r="B22" s="1226"/>
      <c r="C22" s="1262"/>
      <c r="D22" s="69" t="s">
        <v>749</v>
      </c>
      <c r="E22" s="70">
        <v>0</v>
      </c>
      <c r="F22" s="70">
        <v>0</v>
      </c>
      <c r="G22" s="71">
        <v>0</v>
      </c>
      <c r="H22" s="72" t="s">
        <v>749</v>
      </c>
      <c r="I22" s="627">
        <v>0.5</v>
      </c>
      <c r="J22" s="627">
        <v>1</v>
      </c>
      <c r="K22" s="628">
        <v>0</v>
      </c>
      <c r="L22" s="69" t="s">
        <v>749</v>
      </c>
      <c r="M22" s="73"/>
      <c r="N22" s="73"/>
      <c r="O22" s="74"/>
      <c r="P22" s="69" t="s">
        <v>749</v>
      </c>
      <c r="Q22" s="73"/>
      <c r="R22" s="73"/>
      <c r="S22" s="74"/>
    </row>
    <row r="23" spans="2:19" ht="37.5" customHeight="1">
      <c r="B23" s="1194"/>
      <c r="C23" s="1263"/>
      <c r="D23" s="69" t="s">
        <v>750</v>
      </c>
      <c r="E23" s="70">
        <v>0</v>
      </c>
      <c r="F23" s="70">
        <v>0</v>
      </c>
      <c r="G23" s="71">
        <v>0</v>
      </c>
      <c r="H23" s="72" t="s">
        <v>750</v>
      </c>
      <c r="I23" s="627">
        <v>0.3</v>
      </c>
      <c r="J23" s="627">
        <v>0.3</v>
      </c>
      <c r="K23" s="628">
        <v>0</v>
      </c>
      <c r="L23" s="69" t="s">
        <v>750</v>
      </c>
      <c r="M23" s="73"/>
      <c r="N23" s="73"/>
      <c r="O23" s="74"/>
      <c r="P23" s="69" t="s">
        <v>750</v>
      </c>
      <c r="Q23" s="73"/>
      <c r="R23" s="73"/>
      <c r="S23" s="74"/>
    </row>
    <row r="24" spans="2:19" ht="14.65" customHeight="1" thickBot="1">
      <c r="B24" s="75"/>
      <c r="C24" s="75"/>
      <c r="Q24" s="76"/>
      <c r="R24" s="76"/>
      <c r="S24" s="76"/>
    </row>
    <row r="25" spans="2:19" ht="30" customHeight="1" thickBot="1">
      <c r="B25" s="75"/>
      <c r="C25" s="75"/>
      <c r="D25" s="1200" t="s">
        <v>739</v>
      </c>
      <c r="E25" s="1201"/>
      <c r="F25" s="1201"/>
      <c r="G25" s="1202"/>
      <c r="H25" s="1200" t="s">
        <v>740</v>
      </c>
      <c r="I25" s="1201"/>
      <c r="J25" s="1201"/>
      <c r="K25" s="1202"/>
      <c r="L25" s="1200" t="s">
        <v>741</v>
      </c>
      <c r="M25" s="1201"/>
      <c r="N25" s="1201"/>
      <c r="O25" s="1202"/>
      <c r="P25" s="1200" t="s">
        <v>742</v>
      </c>
      <c r="Q25" s="1201"/>
      <c r="R25" s="1201"/>
      <c r="S25" s="1202"/>
    </row>
    <row r="26" spans="2:19" ht="47.25" customHeight="1">
      <c r="B26" s="1193" t="s">
        <v>751</v>
      </c>
      <c r="C26" s="1193" t="s">
        <v>752</v>
      </c>
      <c r="D26" s="1239" t="s">
        <v>753</v>
      </c>
      <c r="E26" s="1240"/>
      <c r="F26" s="77" t="s">
        <v>754</v>
      </c>
      <c r="G26" s="78" t="s">
        <v>755</v>
      </c>
      <c r="H26" s="1239" t="s">
        <v>753</v>
      </c>
      <c r="I26" s="1240"/>
      <c r="J26" s="77" t="s">
        <v>754</v>
      </c>
      <c r="K26" s="78" t="s">
        <v>755</v>
      </c>
      <c r="L26" s="1239" t="s">
        <v>753</v>
      </c>
      <c r="M26" s="1240"/>
      <c r="N26" s="77" t="s">
        <v>754</v>
      </c>
      <c r="O26" s="78" t="s">
        <v>755</v>
      </c>
      <c r="P26" s="1239" t="s">
        <v>753</v>
      </c>
      <c r="Q26" s="1240"/>
      <c r="R26" s="77" t="s">
        <v>754</v>
      </c>
      <c r="S26" s="78" t="s">
        <v>755</v>
      </c>
    </row>
    <row r="27" spans="2:19" ht="51" customHeight="1">
      <c r="B27" s="1226"/>
      <c r="C27" s="1226"/>
      <c r="D27" s="79" t="s">
        <v>748</v>
      </c>
      <c r="E27" s="80">
        <v>0</v>
      </c>
      <c r="F27" s="1247" t="s">
        <v>756</v>
      </c>
      <c r="G27" s="1249" t="s">
        <v>757</v>
      </c>
      <c r="H27" s="79" t="s">
        <v>748</v>
      </c>
      <c r="I27" s="81">
        <v>0</v>
      </c>
      <c r="J27" s="1243" t="s">
        <v>756</v>
      </c>
      <c r="K27" s="1245" t="s">
        <v>758</v>
      </c>
      <c r="L27" s="79" t="s">
        <v>748</v>
      </c>
      <c r="M27" s="81"/>
      <c r="N27" s="1243"/>
      <c r="O27" s="1245"/>
      <c r="P27" s="79" t="s">
        <v>748</v>
      </c>
      <c r="Q27" s="81"/>
      <c r="R27" s="1243"/>
      <c r="S27" s="1245"/>
    </row>
    <row r="28" spans="2:19" ht="51" customHeight="1">
      <c r="B28" s="1194"/>
      <c r="C28" s="1194"/>
      <c r="D28" s="82" t="s">
        <v>759</v>
      </c>
      <c r="E28" s="83"/>
      <c r="F28" s="1248"/>
      <c r="G28" s="1250"/>
      <c r="H28" s="82" t="s">
        <v>759</v>
      </c>
      <c r="I28" s="84">
        <v>0</v>
      </c>
      <c r="J28" s="1244"/>
      <c r="K28" s="1246"/>
      <c r="L28" s="82" t="s">
        <v>759</v>
      </c>
      <c r="M28" s="84"/>
      <c r="N28" s="1244"/>
      <c r="O28" s="1246"/>
      <c r="P28" s="82" t="s">
        <v>759</v>
      </c>
      <c r="Q28" s="84"/>
      <c r="R28" s="1244"/>
      <c r="S28" s="1246"/>
    </row>
    <row r="29" spans="2:19" ht="45.4" customHeight="1">
      <c r="B29" s="1181" t="s">
        <v>760</v>
      </c>
      <c r="C29" s="1195" t="s">
        <v>761</v>
      </c>
      <c r="D29" s="445" t="s">
        <v>762</v>
      </c>
      <c r="E29" s="85" t="s">
        <v>737</v>
      </c>
      <c r="F29" s="85" t="s">
        <v>763</v>
      </c>
      <c r="G29" s="86" t="s">
        <v>764</v>
      </c>
      <c r="H29" s="445" t="s">
        <v>762</v>
      </c>
      <c r="I29" s="85" t="s">
        <v>737</v>
      </c>
      <c r="J29" s="85" t="s">
        <v>763</v>
      </c>
      <c r="K29" s="86" t="s">
        <v>764</v>
      </c>
      <c r="L29" s="445" t="s">
        <v>762</v>
      </c>
      <c r="M29" s="85" t="s">
        <v>737</v>
      </c>
      <c r="N29" s="85" t="s">
        <v>763</v>
      </c>
      <c r="O29" s="86" t="s">
        <v>764</v>
      </c>
      <c r="P29" s="445" t="s">
        <v>762</v>
      </c>
      <c r="Q29" s="85" t="s">
        <v>737</v>
      </c>
      <c r="R29" s="85" t="s">
        <v>763</v>
      </c>
      <c r="S29" s="86" t="s">
        <v>764</v>
      </c>
    </row>
    <row r="30" spans="2:19" ht="30" customHeight="1">
      <c r="B30" s="1192"/>
      <c r="C30" s="1196"/>
      <c r="D30" s="87"/>
      <c r="E30" s="88" t="s">
        <v>765</v>
      </c>
      <c r="F30" s="88" t="s">
        <v>766</v>
      </c>
      <c r="G30" s="89" t="s">
        <v>767</v>
      </c>
      <c r="H30" s="90">
        <v>1</v>
      </c>
      <c r="I30" s="91" t="s">
        <v>765</v>
      </c>
      <c r="J30" s="90" t="s">
        <v>766</v>
      </c>
      <c r="K30" s="92" t="s">
        <v>768</v>
      </c>
      <c r="L30" s="90"/>
      <c r="M30" s="91"/>
      <c r="N30" s="90"/>
      <c r="O30" s="92"/>
      <c r="P30" s="90"/>
      <c r="Q30" s="91"/>
      <c r="R30" s="90"/>
      <c r="S30" s="92"/>
    </row>
    <row r="31" spans="2:19" ht="36.75" hidden="1" customHeight="1" outlineLevel="1">
      <c r="B31" s="1192"/>
      <c r="C31" s="1196"/>
      <c r="D31" s="445" t="s">
        <v>762</v>
      </c>
      <c r="E31" s="85" t="s">
        <v>737</v>
      </c>
      <c r="F31" s="85" t="s">
        <v>763</v>
      </c>
      <c r="G31" s="86" t="s">
        <v>764</v>
      </c>
      <c r="H31" s="445" t="s">
        <v>762</v>
      </c>
      <c r="I31" s="85" t="s">
        <v>737</v>
      </c>
      <c r="J31" s="85" t="s">
        <v>763</v>
      </c>
      <c r="K31" s="86" t="s">
        <v>764</v>
      </c>
      <c r="L31" s="445" t="s">
        <v>762</v>
      </c>
      <c r="M31" s="85" t="s">
        <v>737</v>
      </c>
      <c r="N31" s="85" t="s">
        <v>763</v>
      </c>
      <c r="O31" s="86" t="s">
        <v>764</v>
      </c>
      <c r="P31" s="445" t="s">
        <v>762</v>
      </c>
      <c r="Q31" s="85" t="s">
        <v>737</v>
      </c>
      <c r="R31" s="85" t="s">
        <v>763</v>
      </c>
      <c r="S31" s="86" t="s">
        <v>764</v>
      </c>
    </row>
    <row r="32" spans="2:19" ht="30" hidden="1" customHeight="1" outlineLevel="1">
      <c r="B32" s="1192"/>
      <c r="C32" s="1196"/>
      <c r="D32" s="87"/>
      <c r="E32" s="88"/>
      <c r="F32" s="88"/>
      <c r="G32" s="89"/>
      <c r="H32" s="90"/>
      <c r="I32" s="91"/>
      <c r="J32" s="90"/>
      <c r="K32" s="92"/>
      <c r="L32" s="90"/>
      <c r="M32" s="91"/>
      <c r="N32" s="90"/>
      <c r="O32" s="92"/>
      <c r="P32" s="90"/>
      <c r="Q32" s="91"/>
      <c r="R32" s="90"/>
      <c r="S32" s="92"/>
    </row>
    <row r="33" spans="2:19" ht="36" hidden="1" customHeight="1" outlineLevel="1">
      <c r="B33" s="1192"/>
      <c r="C33" s="1196"/>
      <c r="D33" s="445" t="s">
        <v>762</v>
      </c>
      <c r="E33" s="85" t="s">
        <v>737</v>
      </c>
      <c r="F33" s="85" t="s">
        <v>763</v>
      </c>
      <c r="G33" s="86" t="s">
        <v>764</v>
      </c>
      <c r="H33" s="445" t="s">
        <v>762</v>
      </c>
      <c r="I33" s="85" t="s">
        <v>737</v>
      </c>
      <c r="J33" s="85" t="s">
        <v>763</v>
      </c>
      <c r="K33" s="86" t="s">
        <v>764</v>
      </c>
      <c r="L33" s="445" t="s">
        <v>762</v>
      </c>
      <c r="M33" s="85" t="s">
        <v>737</v>
      </c>
      <c r="N33" s="85" t="s">
        <v>763</v>
      </c>
      <c r="O33" s="86" t="s">
        <v>764</v>
      </c>
      <c r="P33" s="445" t="s">
        <v>762</v>
      </c>
      <c r="Q33" s="85" t="s">
        <v>737</v>
      </c>
      <c r="R33" s="85" t="s">
        <v>763</v>
      </c>
      <c r="S33" s="86" t="s">
        <v>764</v>
      </c>
    </row>
    <row r="34" spans="2:19" ht="30" hidden="1" customHeight="1" outlineLevel="1">
      <c r="B34" s="1192"/>
      <c r="C34" s="1196"/>
      <c r="D34" s="87"/>
      <c r="E34" s="88"/>
      <c r="F34" s="88"/>
      <c r="G34" s="89"/>
      <c r="H34" s="90"/>
      <c r="I34" s="91"/>
      <c r="J34" s="90"/>
      <c r="K34" s="92"/>
      <c r="L34" s="90"/>
      <c r="M34" s="91"/>
      <c r="N34" s="90"/>
      <c r="O34" s="92"/>
      <c r="P34" s="90"/>
      <c r="Q34" s="91"/>
      <c r="R34" s="90"/>
      <c r="S34" s="92"/>
    </row>
    <row r="35" spans="2:19" ht="39" hidden="1" customHeight="1" outlineLevel="1">
      <c r="B35" s="1192"/>
      <c r="C35" s="1196"/>
      <c r="D35" s="445" t="s">
        <v>762</v>
      </c>
      <c r="E35" s="85" t="s">
        <v>737</v>
      </c>
      <c r="F35" s="85" t="s">
        <v>763</v>
      </c>
      <c r="G35" s="86" t="s">
        <v>764</v>
      </c>
      <c r="H35" s="445" t="s">
        <v>762</v>
      </c>
      <c r="I35" s="85" t="s">
        <v>737</v>
      </c>
      <c r="J35" s="85" t="s">
        <v>763</v>
      </c>
      <c r="K35" s="86" t="s">
        <v>764</v>
      </c>
      <c r="L35" s="445" t="s">
        <v>762</v>
      </c>
      <c r="M35" s="85" t="s">
        <v>737</v>
      </c>
      <c r="N35" s="85" t="s">
        <v>763</v>
      </c>
      <c r="O35" s="86" t="s">
        <v>764</v>
      </c>
      <c r="P35" s="445" t="s">
        <v>762</v>
      </c>
      <c r="Q35" s="85" t="s">
        <v>737</v>
      </c>
      <c r="R35" s="85" t="s">
        <v>763</v>
      </c>
      <c r="S35" s="86" t="s">
        <v>764</v>
      </c>
    </row>
    <row r="36" spans="2:19" ht="30" hidden="1" customHeight="1" outlineLevel="1">
      <c r="B36" s="1192"/>
      <c r="C36" s="1196"/>
      <c r="D36" s="87"/>
      <c r="E36" s="88"/>
      <c r="F36" s="88"/>
      <c r="G36" s="89"/>
      <c r="H36" s="90"/>
      <c r="I36" s="91"/>
      <c r="J36" s="90"/>
      <c r="K36" s="92"/>
      <c r="L36" s="90"/>
      <c r="M36" s="91"/>
      <c r="N36" s="90"/>
      <c r="O36" s="92"/>
      <c r="P36" s="90"/>
      <c r="Q36" s="91"/>
      <c r="R36" s="90"/>
      <c r="S36" s="92"/>
    </row>
    <row r="37" spans="2:19" ht="36.75" hidden="1" customHeight="1" outlineLevel="1">
      <c r="B37" s="1192"/>
      <c r="C37" s="1196"/>
      <c r="D37" s="445" t="s">
        <v>762</v>
      </c>
      <c r="E37" s="85" t="s">
        <v>737</v>
      </c>
      <c r="F37" s="85" t="s">
        <v>763</v>
      </c>
      <c r="G37" s="86" t="s">
        <v>764</v>
      </c>
      <c r="H37" s="445" t="s">
        <v>762</v>
      </c>
      <c r="I37" s="85" t="s">
        <v>737</v>
      </c>
      <c r="J37" s="85" t="s">
        <v>763</v>
      </c>
      <c r="K37" s="86" t="s">
        <v>764</v>
      </c>
      <c r="L37" s="445" t="s">
        <v>762</v>
      </c>
      <c r="M37" s="85" t="s">
        <v>737</v>
      </c>
      <c r="N37" s="85" t="s">
        <v>763</v>
      </c>
      <c r="O37" s="86" t="s">
        <v>764</v>
      </c>
      <c r="P37" s="445" t="s">
        <v>762</v>
      </c>
      <c r="Q37" s="85" t="s">
        <v>737</v>
      </c>
      <c r="R37" s="85" t="s">
        <v>763</v>
      </c>
      <c r="S37" s="86" t="s">
        <v>764</v>
      </c>
    </row>
    <row r="38" spans="2:19" ht="30" hidden="1" customHeight="1" outlineLevel="1">
      <c r="B38" s="1182"/>
      <c r="C38" s="1197"/>
      <c r="D38" s="87"/>
      <c r="E38" s="88"/>
      <c r="F38" s="88"/>
      <c r="G38" s="89"/>
      <c r="H38" s="90"/>
      <c r="I38" s="91"/>
      <c r="J38" s="90"/>
      <c r="K38" s="92"/>
      <c r="L38" s="90"/>
      <c r="M38" s="91"/>
      <c r="N38" s="90"/>
      <c r="O38" s="92"/>
      <c r="P38" s="90"/>
      <c r="Q38" s="91"/>
      <c r="R38" s="90"/>
      <c r="S38" s="92"/>
    </row>
    <row r="39" spans="2:19" ht="30" customHeight="1" collapsed="1">
      <c r="B39" s="1181" t="s">
        <v>769</v>
      </c>
      <c r="C39" s="1181" t="s">
        <v>770</v>
      </c>
      <c r="D39" s="85" t="s">
        <v>771</v>
      </c>
      <c r="E39" s="85" t="s">
        <v>772</v>
      </c>
      <c r="F39" s="59" t="s">
        <v>773</v>
      </c>
      <c r="G39" s="93"/>
      <c r="H39" s="85" t="s">
        <v>771</v>
      </c>
      <c r="I39" s="85" t="s">
        <v>772</v>
      </c>
      <c r="J39" s="59" t="s">
        <v>773</v>
      </c>
      <c r="K39" s="94"/>
      <c r="L39" s="85" t="s">
        <v>771</v>
      </c>
      <c r="M39" s="85" t="s">
        <v>772</v>
      </c>
      <c r="N39" s="59" t="s">
        <v>773</v>
      </c>
      <c r="O39" s="94"/>
      <c r="P39" s="85" t="s">
        <v>771</v>
      </c>
      <c r="Q39" s="85" t="s">
        <v>772</v>
      </c>
      <c r="R39" s="59" t="s">
        <v>773</v>
      </c>
      <c r="S39" s="94"/>
    </row>
    <row r="40" spans="2:19" ht="30" customHeight="1">
      <c r="B40" s="1192"/>
      <c r="C40" s="1192"/>
      <c r="D40" s="1257"/>
      <c r="E40" s="1257"/>
      <c r="F40" s="59" t="s">
        <v>774</v>
      </c>
      <c r="G40" s="95"/>
      <c r="H40" s="1255"/>
      <c r="I40" s="1255"/>
      <c r="J40" s="59" t="s">
        <v>774</v>
      </c>
      <c r="K40" s="96"/>
      <c r="L40" s="1255"/>
      <c r="M40" s="1255"/>
      <c r="N40" s="59" t="s">
        <v>774</v>
      </c>
      <c r="O40" s="96"/>
      <c r="P40" s="1255"/>
      <c r="Q40" s="1255"/>
      <c r="R40" s="59" t="s">
        <v>774</v>
      </c>
      <c r="S40" s="96"/>
    </row>
    <row r="41" spans="2:19" ht="30" customHeight="1">
      <c r="B41" s="1192"/>
      <c r="C41" s="1192"/>
      <c r="D41" s="1258"/>
      <c r="E41" s="1258"/>
      <c r="F41" s="59" t="s">
        <v>775</v>
      </c>
      <c r="G41" s="89"/>
      <c r="H41" s="1256"/>
      <c r="I41" s="1256"/>
      <c r="J41" s="59" t="s">
        <v>775</v>
      </c>
      <c r="K41" s="92"/>
      <c r="L41" s="1256"/>
      <c r="M41" s="1256"/>
      <c r="N41" s="59" t="s">
        <v>775</v>
      </c>
      <c r="O41" s="92"/>
      <c r="P41" s="1256"/>
      <c r="Q41" s="1256"/>
      <c r="R41" s="59" t="s">
        <v>775</v>
      </c>
      <c r="S41" s="92"/>
    </row>
    <row r="42" spans="2:19" ht="30" customHeight="1" outlineLevel="1">
      <c r="B42" s="1192"/>
      <c r="C42" s="1192"/>
      <c r="D42" s="85" t="s">
        <v>771</v>
      </c>
      <c r="E42" s="85" t="s">
        <v>772</v>
      </c>
      <c r="F42" s="59" t="s">
        <v>773</v>
      </c>
      <c r="G42" s="93"/>
      <c r="H42" s="85" t="s">
        <v>771</v>
      </c>
      <c r="I42" s="85" t="s">
        <v>772</v>
      </c>
      <c r="J42" s="59" t="s">
        <v>773</v>
      </c>
      <c r="K42" s="94"/>
      <c r="L42" s="85" t="s">
        <v>771</v>
      </c>
      <c r="M42" s="85" t="s">
        <v>772</v>
      </c>
      <c r="N42" s="59" t="s">
        <v>773</v>
      </c>
      <c r="O42" s="94"/>
      <c r="P42" s="85" t="s">
        <v>771</v>
      </c>
      <c r="Q42" s="85" t="s">
        <v>772</v>
      </c>
      <c r="R42" s="59" t="s">
        <v>773</v>
      </c>
      <c r="S42" s="94"/>
    </row>
    <row r="43" spans="2:19" ht="30" customHeight="1" outlineLevel="1">
      <c r="B43" s="1192"/>
      <c r="C43" s="1192"/>
      <c r="D43" s="1257"/>
      <c r="E43" s="1257"/>
      <c r="F43" s="59" t="s">
        <v>774</v>
      </c>
      <c r="G43" s="95"/>
      <c r="H43" s="1255"/>
      <c r="I43" s="1255"/>
      <c r="J43" s="59" t="s">
        <v>774</v>
      </c>
      <c r="K43" s="96"/>
      <c r="L43" s="1255"/>
      <c r="M43" s="1255"/>
      <c r="N43" s="59" t="s">
        <v>774</v>
      </c>
      <c r="O43" s="96"/>
      <c r="P43" s="1255"/>
      <c r="Q43" s="1255"/>
      <c r="R43" s="59" t="s">
        <v>774</v>
      </c>
      <c r="S43" s="96"/>
    </row>
    <row r="44" spans="2:19" ht="30" customHeight="1" outlineLevel="1">
      <c r="B44" s="1192"/>
      <c r="C44" s="1192"/>
      <c r="D44" s="1258"/>
      <c r="E44" s="1258"/>
      <c r="F44" s="59" t="s">
        <v>775</v>
      </c>
      <c r="G44" s="89"/>
      <c r="H44" s="1256"/>
      <c r="I44" s="1256"/>
      <c r="J44" s="59" t="s">
        <v>775</v>
      </c>
      <c r="K44" s="92"/>
      <c r="L44" s="1256"/>
      <c r="M44" s="1256"/>
      <c r="N44" s="59" t="s">
        <v>775</v>
      </c>
      <c r="O44" s="92"/>
      <c r="P44" s="1256"/>
      <c r="Q44" s="1256"/>
      <c r="R44" s="59" t="s">
        <v>775</v>
      </c>
      <c r="S44" s="92"/>
    </row>
    <row r="45" spans="2:19" ht="30" customHeight="1" outlineLevel="1">
      <c r="B45" s="1192"/>
      <c r="C45" s="1192"/>
      <c r="D45" s="85" t="s">
        <v>771</v>
      </c>
      <c r="E45" s="85" t="s">
        <v>772</v>
      </c>
      <c r="F45" s="59" t="s">
        <v>773</v>
      </c>
      <c r="G45" s="93"/>
      <c r="H45" s="85" t="s">
        <v>771</v>
      </c>
      <c r="I45" s="85" t="s">
        <v>772</v>
      </c>
      <c r="J45" s="59" t="s">
        <v>773</v>
      </c>
      <c r="K45" s="94"/>
      <c r="L45" s="85" t="s">
        <v>771</v>
      </c>
      <c r="M45" s="85" t="s">
        <v>772</v>
      </c>
      <c r="N45" s="59" t="s">
        <v>773</v>
      </c>
      <c r="O45" s="94"/>
      <c r="P45" s="85" t="s">
        <v>771</v>
      </c>
      <c r="Q45" s="85" t="s">
        <v>772</v>
      </c>
      <c r="R45" s="59" t="s">
        <v>773</v>
      </c>
      <c r="S45" s="94"/>
    </row>
    <row r="46" spans="2:19" ht="30" customHeight="1" outlineLevel="1">
      <c r="B46" s="1192"/>
      <c r="C46" s="1192"/>
      <c r="D46" s="1257"/>
      <c r="E46" s="1257"/>
      <c r="F46" s="59" t="s">
        <v>774</v>
      </c>
      <c r="G46" s="95"/>
      <c r="H46" s="1255"/>
      <c r="I46" s="1255"/>
      <c r="J46" s="59" t="s">
        <v>774</v>
      </c>
      <c r="K46" s="96"/>
      <c r="L46" s="1255"/>
      <c r="M46" s="1255"/>
      <c r="N46" s="59" t="s">
        <v>774</v>
      </c>
      <c r="O46" s="96"/>
      <c r="P46" s="1255"/>
      <c r="Q46" s="1255"/>
      <c r="R46" s="59" t="s">
        <v>774</v>
      </c>
      <c r="S46" s="96"/>
    </row>
    <row r="47" spans="2:19" ht="30" customHeight="1" outlineLevel="1">
      <c r="B47" s="1192"/>
      <c r="C47" s="1192"/>
      <c r="D47" s="1258"/>
      <c r="E47" s="1258"/>
      <c r="F47" s="59" t="s">
        <v>775</v>
      </c>
      <c r="G47" s="89"/>
      <c r="H47" s="1256"/>
      <c r="I47" s="1256"/>
      <c r="J47" s="59" t="s">
        <v>775</v>
      </c>
      <c r="K47" s="92"/>
      <c r="L47" s="1256"/>
      <c r="M47" s="1256"/>
      <c r="N47" s="59" t="s">
        <v>775</v>
      </c>
      <c r="O47" s="92"/>
      <c r="P47" s="1256"/>
      <c r="Q47" s="1256"/>
      <c r="R47" s="59" t="s">
        <v>775</v>
      </c>
      <c r="S47" s="92"/>
    </row>
    <row r="48" spans="2:19" ht="30" customHeight="1" outlineLevel="1">
      <c r="B48" s="1192"/>
      <c r="C48" s="1192"/>
      <c r="D48" s="85" t="s">
        <v>771</v>
      </c>
      <c r="E48" s="85" t="s">
        <v>772</v>
      </c>
      <c r="F48" s="59" t="s">
        <v>773</v>
      </c>
      <c r="G48" s="93"/>
      <c r="H48" s="85" t="s">
        <v>771</v>
      </c>
      <c r="I48" s="85" t="s">
        <v>772</v>
      </c>
      <c r="J48" s="59" t="s">
        <v>773</v>
      </c>
      <c r="K48" s="94"/>
      <c r="L48" s="85" t="s">
        <v>771</v>
      </c>
      <c r="M48" s="85" t="s">
        <v>772</v>
      </c>
      <c r="N48" s="59" t="s">
        <v>773</v>
      </c>
      <c r="O48" s="94"/>
      <c r="P48" s="85" t="s">
        <v>771</v>
      </c>
      <c r="Q48" s="85" t="s">
        <v>772</v>
      </c>
      <c r="R48" s="59" t="s">
        <v>773</v>
      </c>
      <c r="S48" s="94"/>
    </row>
    <row r="49" spans="2:19" ht="30" customHeight="1" outlineLevel="1">
      <c r="B49" s="1192"/>
      <c r="C49" s="1192"/>
      <c r="D49" s="1257"/>
      <c r="E49" s="1257"/>
      <c r="F49" s="59" t="s">
        <v>774</v>
      </c>
      <c r="G49" s="95"/>
      <c r="H49" s="1255"/>
      <c r="I49" s="1255"/>
      <c r="J49" s="59" t="s">
        <v>774</v>
      </c>
      <c r="K49" s="96"/>
      <c r="L49" s="1255"/>
      <c r="M49" s="1255"/>
      <c r="N49" s="59" t="s">
        <v>774</v>
      </c>
      <c r="O49" s="96"/>
      <c r="P49" s="1255"/>
      <c r="Q49" s="1255"/>
      <c r="R49" s="59" t="s">
        <v>774</v>
      </c>
      <c r="S49" s="96"/>
    </row>
    <row r="50" spans="2:19" ht="30" customHeight="1" outlineLevel="1">
      <c r="B50" s="1182"/>
      <c r="C50" s="1182"/>
      <c r="D50" s="1258"/>
      <c r="E50" s="1258"/>
      <c r="F50" s="59" t="s">
        <v>775</v>
      </c>
      <c r="G50" s="89"/>
      <c r="H50" s="1256"/>
      <c r="I50" s="1256"/>
      <c r="J50" s="59" t="s">
        <v>775</v>
      </c>
      <c r="K50" s="92"/>
      <c r="L50" s="1256"/>
      <c r="M50" s="1256"/>
      <c r="N50" s="59" t="s">
        <v>775</v>
      </c>
      <c r="O50" s="92"/>
      <c r="P50" s="1256"/>
      <c r="Q50" s="1256"/>
      <c r="R50" s="59" t="s">
        <v>775</v>
      </c>
      <c r="S50" s="92"/>
    </row>
    <row r="51" spans="2:19" ht="30" customHeight="1" thickBot="1">
      <c r="C51" s="97"/>
    </row>
    <row r="52" spans="2:19" ht="30" customHeight="1" thickBot="1">
      <c r="D52" s="1200" t="s">
        <v>739</v>
      </c>
      <c r="E52" s="1201"/>
      <c r="F52" s="1201"/>
      <c r="G52" s="1202"/>
      <c r="H52" s="1200" t="s">
        <v>740</v>
      </c>
      <c r="I52" s="1201"/>
      <c r="J52" s="1201"/>
      <c r="K52" s="1202"/>
      <c r="L52" s="1200" t="s">
        <v>741</v>
      </c>
      <c r="M52" s="1201"/>
      <c r="N52" s="1201"/>
      <c r="O52" s="1202"/>
      <c r="P52" s="1200" t="s">
        <v>742</v>
      </c>
      <c r="Q52" s="1201"/>
      <c r="R52" s="1201"/>
      <c r="S52" s="1202"/>
    </row>
    <row r="53" spans="2:19" ht="30" customHeight="1">
      <c r="B53" s="1193" t="s">
        <v>776</v>
      </c>
      <c r="C53" s="1193" t="s">
        <v>777</v>
      </c>
      <c r="D53" s="1154" t="s">
        <v>778</v>
      </c>
      <c r="E53" s="1215"/>
      <c r="F53" s="98" t="s">
        <v>737</v>
      </c>
      <c r="G53" s="99" t="s">
        <v>779</v>
      </c>
      <c r="H53" s="1154" t="s">
        <v>778</v>
      </c>
      <c r="I53" s="1215"/>
      <c r="J53" s="98" t="s">
        <v>737</v>
      </c>
      <c r="K53" s="99" t="s">
        <v>779</v>
      </c>
      <c r="L53" s="1154" t="s">
        <v>778</v>
      </c>
      <c r="M53" s="1215"/>
      <c r="N53" s="98" t="s">
        <v>737</v>
      </c>
      <c r="O53" s="99" t="s">
        <v>779</v>
      </c>
      <c r="P53" s="1154" t="s">
        <v>778</v>
      </c>
      <c r="Q53" s="1215"/>
      <c r="R53" s="98" t="s">
        <v>737</v>
      </c>
      <c r="S53" s="99" t="s">
        <v>779</v>
      </c>
    </row>
    <row r="54" spans="2:19" ht="45" customHeight="1">
      <c r="B54" s="1226"/>
      <c r="C54" s="1226"/>
      <c r="D54" s="79" t="s">
        <v>748</v>
      </c>
      <c r="E54" s="80">
        <v>0</v>
      </c>
      <c r="F54" s="1247" t="s">
        <v>738</v>
      </c>
      <c r="G54" s="1249"/>
      <c r="H54" s="79" t="s">
        <v>748</v>
      </c>
      <c r="I54" s="550">
        <v>280</v>
      </c>
      <c r="J54" s="1243" t="s">
        <v>738</v>
      </c>
      <c r="K54" s="1245" t="s">
        <v>780</v>
      </c>
      <c r="L54" s="79" t="s">
        <v>748</v>
      </c>
      <c r="M54" s="81"/>
      <c r="N54" s="1243"/>
      <c r="O54" s="1245"/>
      <c r="P54" s="79" t="s">
        <v>748</v>
      </c>
      <c r="Q54" s="81"/>
      <c r="R54" s="1243"/>
      <c r="S54" s="1245"/>
    </row>
    <row r="55" spans="2:19" ht="45" customHeight="1">
      <c r="B55" s="1194"/>
      <c r="C55" s="1194"/>
      <c r="D55" s="82" t="s">
        <v>759</v>
      </c>
      <c r="E55" s="83">
        <v>0</v>
      </c>
      <c r="F55" s="1248"/>
      <c r="G55" s="1250"/>
      <c r="H55" s="82" t="s">
        <v>759</v>
      </c>
      <c r="I55" s="84">
        <v>0.5</v>
      </c>
      <c r="J55" s="1244"/>
      <c r="K55" s="1246"/>
      <c r="L55" s="82" t="s">
        <v>759</v>
      </c>
      <c r="M55" s="84"/>
      <c r="N55" s="1244"/>
      <c r="O55" s="1246"/>
      <c r="P55" s="82" t="s">
        <v>759</v>
      </c>
      <c r="Q55" s="84"/>
      <c r="R55" s="1244"/>
      <c r="S55" s="1246"/>
    </row>
    <row r="56" spans="2:19" ht="30" customHeight="1">
      <c r="B56" s="1181" t="s">
        <v>781</v>
      </c>
      <c r="C56" s="1181" t="s">
        <v>782</v>
      </c>
      <c r="D56" s="85" t="s">
        <v>783</v>
      </c>
      <c r="E56" s="438" t="s">
        <v>784</v>
      </c>
      <c r="F56" s="1158" t="s">
        <v>785</v>
      </c>
      <c r="G56" s="1225"/>
      <c r="H56" s="85" t="s">
        <v>783</v>
      </c>
      <c r="I56" s="438" t="s">
        <v>784</v>
      </c>
      <c r="J56" s="1158" t="s">
        <v>785</v>
      </c>
      <c r="K56" s="1225"/>
      <c r="L56" s="85" t="s">
        <v>783</v>
      </c>
      <c r="M56" s="438" t="s">
        <v>784</v>
      </c>
      <c r="N56" s="1158" t="s">
        <v>785</v>
      </c>
      <c r="O56" s="1225"/>
      <c r="P56" s="85" t="s">
        <v>783</v>
      </c>
      <c r="Q56" s="438" t="s">
        <v>784</v>
      </c>
      <c r="R56" s="1158" t="s">
        <v>785</v>
      </c>
      <c r="S56" s="1225"/>
    </row>
    <row r="57" spans="2:19" ht="30" customHeight="1">
      <c r="B57" s="1192"/>
      <c r="C57" s="1182"/>
      <c r="D57" s="62">
        <v>0</v>
      </c>
      <c r="E57" s="100">
        <v>0</v>
      </c>
      <c r="F57" s="1251" t="s">
        <v>786</v>
      </c>
      <c r="G57" s="1252"/>
      <c r="H57" s="549">
        <v>280</v>
      </c>
      <c r="I57" s="84">
        <v>0.5</v>
      </c>
      <c r="J57" s="1253" t="s">
        <v>786</v>
      </c>
      <c r="K57" s="1254"/>
      <c r="L57" s="66"/>
      <c r="M57" s="101"/>
      <c r="N57" s="1253"/>
      <c r="O57" s="1254"/>
      <c r="P57" s="66"/>
      <c r="Q57" s="101"/>
      <c r="R57" s="1253"/>
      <c r="S57" s="1254"/>
    </row>
    <row r="58" spans="2:19" ht="30" customHeight="1">
      <c r="B58" s="1192"/>
      <c r="C58" s="1181" t="s">
        <v>787</v>
      </c>
      <c r="D58" s="102" t="s">
        <v>785</v>
      </c>
      <c r="E58" s="437" t="s">
        <v>763</v>
      </c>
      <c r="F58" s="85" t="s">
        <v>737</v>
      </c>
      <c r="G58" s="442" t="s">
        <v>779</v>
      </c>
      <c r="H58" s="102" t="s">
        <v>785</v>
      </c>
      <c r="I58" s="437" t="s">
        <v>763</v>
      </c>
      <c r="J58" s="85" t="s">
        <v>737</v>
      </c>
      <c r="K58" s="442" t="s">
        <v>779</v>
      </c>
      <c r="L58" s="102" t="s">
        <v>785</v>
      </c>
      <c r="M58" s="437" t="s">
        <v>763</v>
      </c>
      <c r="N58" s="85" t="s">
        <v>737</v>
      </c>
      <c r="O58" s="442" t="s">
        <v>779</v>
      </c>
      <c r="P58" s="102" t="s">
        <v>785</v>
      </c>
      <c r="Q58" s="437" t="s">
        <v>763</v>
      </c>
      <c r="R58" s="85" t="s">
        <v>737</v>
      </c>
      <c r="S58" s="442" t="s">
        <v>779</v>
      </c>
    </row>
    <row r="59" spans="2:19" ht="30" customHeight="1">
      <c r="B59" s="1182"/>
      <c r="C59" s="1242"/>
      <c r="D59" s="551" t="s">
        <v>786</v>
      </c>
      <c r="E59" s="103" t="s">
        <v>788</v>
      </c>
      <c r="F59" s="88" t="s">
        <v>738</v>
      </c>
      <c r="G59" s="104" t="s">
        <v>789</v>
      </c>
      <c r="H59" s="105" t="s">
        <v>786</v>
      </c>
      <c r="I59" s="106" t="s">
        <v>766</v>
      </c>
      <c r="J59" s="90" t="s">
        <v>738</v>
      </c>
      <c r="K59" s="107" t="s">
        <v>780</v>
      </c>
      <c r="L59" s="105"/>
      <c r="M59" s="106"/>
      <c r="N59" s="90"/>
      <c r="O59" s="107"/>
      <c r="P59" s="105"/>
      <c r="Q59" s="106"/>
      <c r="R59" s="90"/>
      <c r="S59" s="107"/>
    </row>
    <row r="60" spans="2:19" ht="30" customHeight="1">
      <c r="B60" s="1259" t="s">
        <v>790</v>
      </c>
      <c r="C60" s="1259" t="s">
        <v>791</v>
      </c>
      <c r="D60" s="186" t="s">
        <v>792</v>
      </c>
      <c r="E60" s="446" t="s">
        <v>763</v>
      </c>
      <c r="F60" s="187" t="s">
        <v>737</v>
      </c>
      <c r="G60" s="447" t="s">
        <v>779</v>
      </c>
      <c r="H60" s="186" t="s">
        <v>792</v>
      </c>
      <c r="I60" s="446" t="s">
        <v>763</v>
      </c>
      <c r="J60" s="187" t="s">
        <v>737</v>
      </c>
      <c r="K60" s="447" t="s">
        <v>779</v>
      </c>
      <c r="L60" s="186" t="s">
        <v>792</v>
      </c>
      <c r="M60" s="446" t="s">
        <v>763</v>
      </c>
      <c r="N60" s="187" t="s">
        <v>737</v>
      </c>
      <c r="O60" s="447" t="s">
        <v>779</v>
      </c>
      <c r="P60" s="186" t="s">
        <v>792</v>
      </c>
      <c r="Q60" s="446" t="s">
        <v>763</v>
      </c>
      <c r="R60" s="187" t="s">
        <v>737</v>
      </c>
      <c r="S60" s="447" t="s">
        <v>779</v>
      </c>
    </row>
    <row r="61" spans="2:19" ht="52.15" customHeight="1">
      <c r="B61" s="1259"/>
      <c r="C61" s="1259"/>
      <c r="D61" s="164"/>
      <c r="E61" s="165"/>
      <c r="F61" s="166"/>
      <c r="G61" s="167"/>
      <c r="H61" s="168"/>
      <c r="I61" s="169"/>
      <c r="J61" s="170"/>
      <c r="K61" s="171"/>
      <c r="L61" s="168"/>
      <c r="M61" s="169"/>
      <c r="N61" s="170"/>
      <c r="O61" s="171"/>
      <c r="P61" s="168"/>
      <c r="Q61" s="169"/>
      <c r="R61" s="170"/>
      <c r="S61" s="171"/>
    </row>
    <row r="62" spans="2:19" ht="30" customHeight="1" thickBot="1">
      <c r="B62" s="75"/>
      <c r="C62" s="108"/>
    </row>
    <row r="63" spans="2:19" ht="30" customHeight="1" thickBot="1">
      <c r="B63" s="75"/>
      <c r="C63" s="75"/>
      <c r="D63" s="1200" t="s">
        <v>739</v>
      </c>
      <c r="E63" s="1201"/>
      <c r="F63" s="1201"/>
      <c r="G63" s="1201"/>
      <c r="H63" s="1200" t="s">
        <v>740</v>
      </c>
      <c r="I63" s="1201"/>
      <c r="J63" s="1201"/>
      <c r="K63" s="1202"/>
      <c r="L63" s="1201" t="s">
        <v>741</v>
      </c>
      <c r="M63" s="1201"/>
      <c r="N63" s="1201"/>
      <c r="O63" s="1201"/>
      <c r="P63" s="1200" t="s">
        <v>742</v>
      </c>
      <c r="Q63" s="1201"/>
      <c r="R63" s="1201"/>
      <c r="S63" s="1202"/>
    </row>
    <row r="64" spans="2:19" ht="30" customHeight="1">
      <c r="B64" s="1193" t="s">
        <v>793</v>
      </c>
      <c r="C64" s="1193" t="s">
        <v>794</v>
      </c>
      <c r="D64" s="1239" t="s">
        <v>795</v>
      </c>
      <c r="E64" s="1240"/>
      <c r="F64" s="1154" t="s">
        <v>737</v>
      </c>
      <c r="G64" s="1185"/>
      <c r="H64" s="1241" t="s">
        <v>795</v>
      </c>
      <c r="I64" s="1240"/>
      <c r="J64" s="1154" t="s">
        <v>737</v>
      </c>
      <c r="K64" s="1155"/>
      <c r="L64" s="1241" t="s">
        <v>795</v>
      </c>
      <c r="M64" s="1240"/>
      <c r="N64" s="1154" t="s">
        <v>737</v>
      </c>
      <c r="O64" s="1155"/>
      <c r="P64" s="1241" t="s">
        <v>795</v>
      </c>
      <c r="Q64" s="1240"/>
      <c r="R64" s="1154" t="s">
        <v>737</v>
      </c>
      <c r="S64" s="1155"/>
    </row>
    <row r="65" spans="2:19" ht="36.75" customHeight="1">
      <c r="B65" s="1194"/>
      <c r="C65" s="1194"/>
      <c r="D65" s="1235">
        <v>0</v>
      </c>
      <c r="E65" s="1236"/>
      <c r="F65" s="1206" t="s">
        <v>738</v>
      </c>
      <c r="G65" s="1237"/>
      <c r="H65" s="1238">
        <v>1</v>
      </c>
      <c r="I65" s="1232"/>
      <c r="J65" s="1223" t="s">
        <v>738</v>
      </c>
      <c r="K65" s="1224"/>
      <c r="L65" s="1231"/>
      <c r="M65" s="1232"/>
      <c r="N65" s="1223"/>
      <c r="O65" s="1224"/>
      <c r="P65" s="1231"/>
      <c r="Q65" s="1232"/>
      <c r="R65" s="1223"/>
      <c r="S65" s="1224"/>
    </row>
    <row r="66" spans="2:19" ht="45" customHeight="1">
      <c r="B66" s="1181" t="s">
        <v>796</v>
      </c>
      <c r="C66" s="1181" t="s">
        <v>797</v>
      </c>
      <c r="D66" s="85" t="s">
        <v>798</v>
      </c>
      <c r="E66" s="85" t="s">
        <v>799</v>
      </c>
      <c r="F66" s="1158" t="s">
        <v>800</v>
      </c>
      <c r="G66" s="1225"/>
      <c r="H66" s="109" t="s">
        <v>798</v>
      </c>
      <c r="I66" s="85" t="s">
        <v>799</v>
      </c>
      <c r="J66" s="1233" t="s">
        <v>800</v>
      </c>
      <c r="K66" s="1225"/>
      <c r="L66" s="109" t="s">
        <v>798</v>
      </c>
      <c r="M66" s="85" t="s">
        <v>799</v>
      </c>
      <c r="N66" s="1233" t="s">
        <v>800</v>
      </c>
      <c r="O66" s="1225"/>
      <c r="P66" s="109" t="s">
        <v>798</v>
      </c>
      <c r="Q66" s="85" t="s">
        <v>799</v>
      </c>
      <c r="R66" s="1233" t="s">
        <v>800</v>
      </c>
      <c r="S66" s="1225"/>
    </row>
    <row r="67" spans="2:19" ht="27" customHeight="1">
      <c r="B67" s="1182"/>
      <c r="C67" s="1182"/>
      <c r="D67" s="62">
        <v>0</v>
      </c>
      <c r="E67" s="100">
        <v>0</v>
      </c>
      <c r="F67" s="1234" t="s">
        <v>801</v>
      </c>
      <c r="G67" s="1234"/>
      <c r="H67" s="489">
        <v>800</v>
      </c>
      <c r="I67" s="84">
        <v>0.5</v>
      </c>
      <c r="J67" s="1229" t="s">
        <v>802</v>
      </c>
      <c r="K67" s="1230"/>
      <c r="L67" s="66"/>
      <c r="M67" s="101"/>
      <c r="N67" s="1229"/>
      <c r="O67" s="1230"/>
      <c r="P67" s="66"/>
      <c r="Q67" s="101"/>
      <c r="R67" s="1229"/>
      <c r="S67" s="1230"/>
    </row>
    <row r="68" spans="2:19" ht="33.75" customHeight="1">
      <c r="B68" s="1259" t="s">
        <v>803</v>
      </c>
      <c r="C68" s="1264" t="s">
        <v>804</v>
      </c>
      <c r="D68" s="187" t="s">
        <v>805</v>
      </c>
      <c r="E68" s="187" t="s">
        <v>806</v>
      </c>
      <c r="F68" s="1266" t="s">
        <v>800</v>
      </c>
      <c r="G68" s="1267"/>
      <c r="H68" s="188" t="s">
        <v>807</v>
      </c>
      <c r="I68" s="187" t="s">
        <v>806</v>
      </c>
      <c r="J68" s="1268" t="s">
        <v>800</v>
      </c>
      <c r="K68" s="1267"/>
      <c r="L68" s="188" t="s">
        <v>807</v>
      </c>
      <c r="M68" s="187" t="s">
        <v>806</v>
      </c>
      <c r="N68" s="1268" t="s">
        <v>800</v>
      </c>
      <c r="O68" s="1267"/>
      <c r="P68" s="188" t="s">
        <v>807</v>
      </c>
      <c r="Q68" s="187" t="s">
        <v>806</v>
      </c>
      <c r="R68" s="1268" t="s">
        <v>800</v>
      </c>
      <c r="S68" s="1267"/>
    </row>
    <row r="69" spans="2:19" ht="33.75" customHeight="1">
      <c r="B69" s="1259"/>
      <c r="C69" s="1265"/>
      <c r="D69" s="478">
        <v>0</v>
      </c>
      <c r="E69" s="479" t="s">
        <v>808</v>
      </c>
      <c r="F69" s="1269" t="s">
        <v>801</v>
      </c>
      <c r="G69" s="1270"/>
      <c r="H69" s="489">
        <v>0</v>
      </c>
      <c r="I69" s="494" t="s">
        <v>809</v>
      </c>
      <c r="J69" s="1271" t="s">
        <v>802</v>
      </c>
      <c r="K69" s="1272"/>
      <c r="L69" s="172"/>
      <c r="M69" s="173"/>
      <c r="N69" s="1273"/>
      <c r="O69" s="1274"/>
      <c r="P69" s="172"/>
      <c r="Q69" s="173"/>
      <c r="R69" s="1273"/>
      <c r="S69" s="1274"/>
    </row>
    <row r="70" spans="2:19" ht="33.75" customHeight="1">
      <c r="B70" s="1259"/>
      <c r="C70" s="1264" t="s">
        <v>810</v>
      </c>
      <c r="D70" s="187" t="s">
        <v>811</v>
      </c>
      <c r="E70" s="187" t="s">
        <v>785</v>
      </c>
      <c r="F70" s="1266" t="s">
        <v>812</v>
      </c>
      <c r="G70" s="1267"/>
      <c r="H70" s="188" t="s">
        <v>811</v>
      </c>
      <c r="I70" s="187" t="s">
        <v>813</v>
      </c>
      <c r="J70" s="1268" t="s">
        <v>763</v>
      </c>
      <c r="K70" s="1267"/>
      <c r="L70" s="188" t="s">
        <v>811</v>
      </c>
      <c r="M70" s="187" t="s">
        <v>813</v>
      </c>
      <c r="N70" s="1268" t="s">
        <v>763</v>
      </c>
      <c r="O70" s="1267"/>
      <c r="P70" s="188" t="s">
        <v>811</v>
      </c>
      <c r="Q70" s="187" t="s">
        <v>813</v>
      </c>
      <c r="R70" s="1268" t="s">
        <v>763</v>
      </c>
      <c r="S70" s="1267"/>
    </row>
    <row r="71" spans="2:19" ht="33.75" customHeight="1" thickBot="1">
      <c r="B71" s="1259"/>
      <c r="C71" s="1265"/>
      <c r="D71" s="478">
        <v>0</v>
      </c>
      <c r="E71" s="479" t="s">
        <v>814</v>
      </c>
      <c r="F71" s="1275" t="s">
        <v>788</v>
      </c>
      <c r="G71" s="1276"/>
      <c r="H71" s="489">
        <v>16</v>
      </c>
      <c r="I71" s="494" t="s">
        <v>815</v>
      </c>
      <c r="J71" s="1271" t="s">
        <v>816</v>
      </c>
      <c r="K71" s="1272"/>
      <c r="L71" s="172"/>
      <c r="M71" s="173"/>
      <c r="N71" s="1273"/>
      <c r="O71" s="1274"/>
      <c r="P71" s="172"/>
      <c r="Q71" s="173"/>
      <c r="R71" s="1273"/>
      <c r="S71" s="1274"/>
    </row>
    <row r="72" spans="2:19" ht="37.5" customHeight="1" thickBot="1">
      <c r="B72" s="75"/>
      <c r="C72" s="75"/>
      <c r="D72" s="1200" t="s">
        <v>739</v>
      </c>
      <c r="E72" s="1201"/>
      <c r="F72" s="1201"/>
      <c r="G72" s="1202"/>
      <c r="H72" s="1200" t="s">
        <v>740</v>
      </c>
      <c r="I72" s="1201"/>
      <c r="J72" s="1201"/>
      <c r="K72" s="1202"/>
      <c r="L72" s="1200" t="s">
        <v>741</v>
      </c>
      <c r="M72" s="1201"/>
      <c r="N72" s="1201"/>
      <c r="O72" s="1201"/>
      <c r="P72" s="1201" t="s">
        <v>740</v>
      </c>
      <c r="Q72" s="1201"/>
      <c r="R72" s="1201"/>
      <c r="S72" s="1202"/>
    </row>
    <row r="73" spans="2:19" ht="37.5" customHeight="1">
      <c r="B73" s="1193" t="s">
        <v>817</v>
      </c>
      <c r="C73" s="1193" t="s">
        <v>818</v>
      </c>
      <c r="D73" s="110" t="s">
        <v>819</v>
      </c>
      <c r="E73" s="98" t="s">
        <v>820</v>
      </c>
      <c r="F73" s="1154" t="s">
        <v>821</v>
      </c>
      <c r="G73" s="1155"/>
      <c r="H73" s="110" t="s">
        <v>819</v>
      </c>
      <c r="I73" s="98" t="s">
        <v>820</v>
      </c>
      <c r="J73" s="1154" t="s">
        <v>821</v>
      </c>
      <c r="K73" s="1155"/>
      <c r="L73" s="110" t="s">
        <v>819</v>
      </c>
      <c r="M73" s="98" t="s">
        <v>820</v>
      </c>
      <c r="N73" s="1154" t="s">
        <v>821</v>
      </c>
      <c r="O73" s="1155"/>
      <c r="P73" s="110" t="s">
        <v>819</v>
      </c>
      <c r="Q73" s="98" t="s">
        <v>820</v>
      </c>
      <c r="R73" s="1154" t="s">
        <v>821</v>
      </c>
      <c r="S73" s="1155"/>
    </row>
    <row r="74" spans="2:19" ht="44.25" customHeight="1">
      <c r="B74" s="1226"/>
      <c r="C74" s="1194"/>
      <c r="D74" s="111" t="s">
        <v>738</v>
      </c>
      <c r="E74" s="112" t="s">
        <v>822</v>
      </c>
      <c r="F74" s="1227" t="s">
        <v>823</v>
      </c>
      <c r="G74" s="1228"/>
      <c r="H74" s="113" t="s">
        <v>738</v>
      </c>
      <c r="I74" s="114" t="s">
        <v>766</v>
      </c>
      <c r="J74" s="1156" t="s">
        <v>824</v>
      </c>
      <c r="K74" s="1157"/>
      <c r="L74" s="113"/>
      <c r="M74" s="114"/>
      <c r="N74" s="1156"/>
      <c r="O74" s="1157"/>
      <c r="P74" s="113"/>
      <c r="Q74" s="114"/>
      <c r="R74" s="1156"/>
      <c r="S74" s="1157"/>
    </row>
    <row r="75" spans="2:19" ht="36.75" customHeight="1">
      <c r="B75" s="1226"/>
      <c r="C75" s="1193" t="s">
        <v>825</v>
      </c>
      <c r="D75" s="85" t="s">
        <v>737</v>
      </c>
      <c r="E75" s="445" t="s">
        <v>826</v>
      </c>
      <c r="F75" s="1158" t="s">
        <v>827</v>
      </c>
      <c r="G75" s="1225"/>
      <c r="H75" s="85" t="s">
        <v>737</v>
      </c>
      <c r="I75" s="445" t="s">
        <v>826</v>
      </c>
      <c r="J75" s="1158" t="s">
        <v>827</v>
      </c>
      <c r="K75" s="1225"/>
      <c r="L75" s="85" t="s">
        <v>737</v>
      </c>
      <c r="M75" s="445" t="s">
        <v>826</v>
      </c>
      <c r="N75" s="1158" t="s">
        <v>827</v>
      </c>
      <c r="O75" s="1225"/>
      <c r="P75" s="85" t="s">
        <v>737</v>
      </c>
      <c r="Q75" s="445" t="s">
        <v>826</v>
      </c>
      <c r="R75" s="1158" t="s">
        <v>827</v>
      </c>
      <c r="S75" s="1225"/>
    </row>
    <row r="76" spans="2:19" ht="43.9" customHeight="1">
      <c r="B76" s="1226"/>
      <c r="C76" s="1226"/>
      <c r="D76" s="88" t="s">
        <v>738</v>
      </c>
      <c r="E76" s="112" t="s">
        <v>828</v>
      </c>
      <c r="F76" s="1206" t="s">
        <v>829</v>
      </c>
      <c r="G76" s="1207"/>
      <c r="H76" s="90" t="s">
        <v>738</v>
      </c>
      <c r="I76" s="114" t="s">
        <v>828</v>
      </c>
      <c r="J76" s="1223" t="s">
        <v>830</v>
      </c>
      <c r="K76" s="1224"/>
      <c r="L76" s="90"/>
      <c r="M76" s="114"/>
      <c r="N76" s="1223"/>
      <c r="O76" s="1224"/>
      <c r="P76" s="90"/>
      <c r="Q76" s="114"/>
      <c r="R76" s="1223"/>
      <c r="S76" s="1224"/>
    </row>
    <row r="77" spans="2:19" ht="51.4" customHeight="1" outlineLevel="1">
      <c r="B77" s="1226"/>
      <c r="C77" s="1226"/>
      <c r="D77" s="88" t="s">
        <v>831</v>
      </c>
      <c r="E77" s="112" t="s">
        <v>828</v>
      </c>
      <c r="F77" s="1206" t="s">
        <v>829</v>
      </c>
      <c r="G77" s="1207"/>
      <c r="H77" s="90" t="s">
        <v>831</v>
      </c>
      <c r="I77" s="114" t="s">
        <v>828</v>
      </c>
      <c r="J77" s="1223" t="s">
        <v>830</v>
      </c>
      <c r="K77" s="1224"/>
      <c r="L77" s="90"/>
      <c r="M77" s="114"/>
      <c r="N77" s="1223"/>
      <c r="O77" s="1224"/>
      <c r="P77" s="90"/>
      <c r="Q77" s="114"/>
      <c r="R77" s="1223"/>
      <c r="S77" s="1224"/>
    </row>
    <row r="78" spans="2:19" ht="42.4" customHeight="1" outlineLevel="1">
      <c r="B78" s="1226"/>
      <c r="C78" s="1226"/>
      <c r="D78" s="88" t="s">
        <v>832</v>
      </c>
      <c r="E78" s="112" t="s">
        <v>833</v>
      </c>
      <c r="F78" s="1206" t="s">
        <v>829</v>
      </c>
      <c r="G78" s="1207"/>
      <c r="H78" s="90" t="s">
        <v>832</v>
      </c>
      <c r="I78" s="114" t="s">
        <v>833</v>
      </c>
      <c r="J78" s="1223" t="s">
        <v>830</v>
      </c>
      <c r="K78" s="1224"/>
      <c r="L78" s="90"/>
      <c r="M78" s="114"/>
      <c r="N78" s="1223"/>
      <c r="O78" s="1224"/>
      <c r="P78" s="90"/>
      <c r="Q78" s="114"/>
      <c r="R78" s="1223"/>
      <c r="S78" s="1224"/>
    </row>
    <row r="79" spans="2:19" ht="40.15" customHeight="1" outlineLevel="1">
      <c r="B79" s="1226"/>
      <c r="C79" s="1226"/>
      <c r="D79" s="88" t="s">
        <v>834</v>
      </c>
      <c r="E79" s="112" t="s">
        <v>828</v>
      </c>
      <c r="F79" s="1206" t="s">
        <v>829</v>
      </c>
      <c r="G79" s="1207"/>
      <c r="H79" s="90" t="s">
        <v>834</v>
      </c>
      <c r="I79" s="114" t="s">
        <v>828</v>
      </c>
      <c r="J79" s="1223" t="s">
        <v>830</v>
      </c>
      <c r="K79" s="1224"/>
      <c r="L79" s="90"/>
      <c r="M79" s="114"/>
      <c r="N79" s="1223"/>
      <c r="O79" s="1224"/>
      <c r="P79" s="90"/>
      <c r="Q79" s="114"/>
      <c r="R79" s="1223"/>
      <c r="S79" s="1224"/>
    </row>
    <row r="80" spans="2:19" ht="30" customHeight="1" outlineLevel="1">
      <c r="B80" s="1226"/>
      <c r="C80" s="1226"/>
      <c r="D80" s="88"/>
      <c r="E80" s="112"/>
      <c r="F80" s="1206"/>
      <c r="G80" s="1207"/>
      <c r="H80" s="90"/>
      <c r="I80" s="114"/>
      <c r="J80" s="1223"/>
      <c r="K80" s="1224"/>
      <c r="L80" s="90"/>
      <c r="M80" s="114"/>
      <c r="N80" s="1223"/>
      <c r="O80" s="1224"/>
      <c r="P80" s="90"/>
      <c r="Q80" s="114"/>
      <c r="R80" s="1223"/>
      <c r="S80" s="1224"/>
    </row>
    <row r="81" spans="2:19" ht="30" customHeight="1" outlineLevel="1">
      <c r="B81" s="1194"/>
      <c r="C81" s="1194"/>
      <c r="D81" s="88"/>
      <c r="E81" s="112"/>
      <c r="F81" s="1206"/>
      <c r="G81" s="1207"/>
      <c r="H81" s="90"/>
      <c r="I81" s="114"/>
      <c r="J81" s="1223"/>
      <c r="K81" s="1224"/>
      <c r="L81" s="90"/>
      <c r="M81" s="114"/>
      <c r="N81" s="1223"/>
      <c r="O81" s="1224"/>
      <c r="P81" s="90"/>
      <c r="Q81" s="114"/>
      <c r="R81" s="1223"/>
      <c r="S81" s="1224"/>
    </row>
    <row r="82" spans="2:19" ht="35.25" customHeight="1">
      <c r="B82" s="1181" t="s">
        <v>835</v>
      </c>
      <c r="C82" s="1222" t="s">
        <v>836</v>
      </c>
      <c r="D82" s="438" t="s">
        <v>837</v>
      </c>
      <c r="E82" s="1158" t="s">
        <v>785</v>
      </c>
      <c r="F82" s="1159"/>
      <c r="G82" s="86" t="s">
        <v>737</v>
      </c>
      <c r="H82" s="438" t="s">
        <v>837</v>
      </c>
      <c r="I82" s="1158" t="s">
        <v>785</v>
      </c>
      <c r="J82" s="1159"/>
      <c r="K82" s="86" t="s">
        <v>737</v>
      </c>
      <c r="L82" s="438" t="s">
        <v>837</v>
      </c>
      <c r="M82" s="1158" t="s">
        <v>785</v>
      </c>
      <c r="N82" s="1159"/>
      <c r="O82" s="86" t="s">
        <v>737</v>
      </c>
      <c r="P82" s="438" t="s">
        <v>837</v>
      </c>
      <c r="Q82" s="1158" t="s">
        <v>785</v>
      </c>
      <c r="R82" s="1159"/>
      <c r="S82" s="86" t="s">
        <v>737</v>
      </c>
    </row>
    <row r="83" spans="2:19" ht="35.25" customHeight="1">
      <c r="B83" s="1192"/>
      <c r="C83" s="1222"/>
      <c r="D83" s="439">
        <v>0</v>
      </c>
      <c r="E83" s="1217" t="s">
        <v>838</v>
      </c>
      <c r="F83" s="1218"/>
      <c r="G83" s="115" t="s">
        <v>839</v>
      </c>
      <c r="H83" s="440">
        <v>9</v>
      </c>
      <c r="I83" s="1219" t="s">
        <v>838</v>
      </c>
      <c r="J83" s="1220"/>
      <c r="K83" s="116" t="s">
        <v>839</v>
      </c>
      <c r="L83" s="440"/>
      <c r="M83" s="1219"/>
      <c r="N83" s="1220"/>
      <c r="O83" s="116"/>
      <c r="P83" s="440"/>
      <c r="Q83" s="1219"/>
      <c r="R83" s="1220"/>
      <c r="S83" s="116"/>
    </row>
    <row r="84" spans="2:19" ht="35.25" customHeight="1" outlineLevel="1">
      <c r="B84" s="1192"/>
      <c r="C84" s="1222"/>
      <c r="D84" s="439"/>
      <c r="E84" s="1217"/>
      <c r="F84" s="1218"/>
      <c r="G84" s="115"/>
      <c r="H84" s="440"/>
      <c r="I84" s="1219"/>
      <c r="J84" s="1220"/>
      <c r="K84" s="116"/>
      <c r="L84" s="440"/>
      <c r="M84" s="1219"/>
      <c r="N84" s="1220"/>
      <c r="O84" s="116"/>
      <c r="P84" s="440"/>
      <c r="Q84" s="1219"/>
      <c r="R84" s="1220"/>
      <c r="S84" s="116"/>
    </row>
    <row r="85" spans="2:19" ht="35.25" customHeight="1" outlineLevel="1">
      <c r="B85" s="1192"/>
      <c r="C85" s="1222"/>
      <c r="D85" s="439"/>
      <c r="E85" s="1217"/>
      <c r="F85" s="1218"/>
      <c r="G85" s="115"/>
      <c r="H85" s="440"/>
      <c r="I85" s="1219"/>
      <c r="J85" s="1220"/>
      <c r="K85" s="116"/>
      <c r="L85" s="440"/>
      <c r="M85" s="1219"/>
      <c r="N85" s="1220"/>
      <c r="O85" s="116"/>
      <c r="P85" s="440"/>
      <c r="Q85" s="1219"/>
      <c r="R85" s="1220"/>
      <c r="S85" s="116"/>
    </row>
    <row r="86" spans="2:19" ht="35.25" customHeight="1" outlineLevel="1">
      <c r="B86" s="1192"/>
      <c r="C86" s="1222"/>
      <c r="D86" s="439"/>
      <c r="E86" s="1217"/>
      <c r="F86" s="1218"/>
      <c r="G86" s="115"/>
      <c r="H86" s="440"/>
      <c r="I86" s="1219"/>
      <c r="J86" s="1220"/>
      <c r="K86" s="116"/>
      <c r="L86" s="440"/>
      <c r="M86" s="1219"/>
      <c r="N86" s="1220"/>
      <c r="O86" s="116"/>
      <c r="P86" s="440"/>
      <c r="Q86" s="1219"/>
      <c r="R86" s="1220"/>
      <c r="S86" s="116"/>
    </row>
    <row r="87" spans="2:19" ht="35.25" customHeight="1" outlineLevel="1">
      <c r="B87" s="1192"/>
      <c r="C87" s="1222"/>
      <c r="D87" s="439"/>
      <c r="E87" s="1217"/>
      <c r="F87" s="1218"/>
      <c r="G87" s="115"/>
      <c r="H87" s="440"/>
      <c r="I87" s="1219"/>
      <c r="J87" s="1220"/>
      <c r="K87" s="116"/>
      <c r="L87" s="440"/>
      <c r="M87" s="1219"/>
      <c r="N87" s="1220"/>
      <c r="O87" s="116"/>
      <c r="P87" s="440"/>
      <c r="Q87" s="1219"/>
      <c r="R87" s="1220"/>
      <c r="S87" s="116"/>
    </row>
    <row r="88" spans="2:19" ht="33" customHeight="1" outlineLevel="1">
      <c r="B88" s="1182"/>
      <c r="C88" s="1222"/>
      <c r="D88" s="439"/>
      <c r="E88" s="1217"/>
      <c r="F88" s="1218"/>
      <c r="G88" s="115"/>
      <c r="H88" s="440"/>
      <c r="I88" s="1219"/>
      <c r="J88" s="1220"/>
      <c r="K88" s="116"/>
      <c r="L88" s="440"/>
      <c r="M88" s="1219"/>
      <c r="N88" s="1220"/>
      <c r="O88" s="116"/>
      <c r="P88" s="440"/>
      <c r="Q88" s="1219"/>
      <c r="R88" s="1220"/>
      <c r="S88" s="116"/>
    </row>
    <row r="89" spans="2:19" ht="31.5" customHeight="1" thickBot="1">
      <c r="B89" s="75"/>
      <c r="C89" s="117"/>
    </row>
    <row r="90" spans="2:19" ht="30.75" customHeight="1" thickBot="1">
      <c r="B90" s="75"/>
      <c r="C90" s="75"/>
      <c r="D90" s="1200" t="s">
        <v>739</v>
      </c>
      <c r="E90" s="1201"/>
      <c r="F90" s="1201"/>
      <c r="G90" s="1202"/>
      <c r="H90" s="1162" t="s">
        <v>739</v>
      </c>
      <c r="I90" s="1163"/>
      <c r="J90" s="1163"/>
      <c r="K90" s="1164"/>
      <c r="L90" s="1201" t="s">
        <v>741</v>
      </c>
      <c r="M90" s="1201"/>
      <c r="N90" s="1201"/>
      <c r="O90" s="1201"/>
      <c r="P90" s="1201" t="s">
        <v>740</v>
      </c>
      <c r="Q90" s="1201"/>
      <c r="R90" s="1201"/>
      <c r="S90" s="1202"/>
    </row>
    <row r="91" spans="2:19" ht="30.75" customHeight="1">
      <c r="B91" s="1193" t="s">
        <v>840</v>
      </c>
      <c r="C91" s="1193" t="s">
        <v>841</v>
      </c>
      <c r="D91" s="1154" t="s">
        <v>842</v>
      </c>
      <c r="E91" s="1215"/>
      <c r="F91" s="98" t="s">
        <v>737</v>
      </c>
      <c r="G91" s="118" t="s">
        <v>785</v>
      </c>
      <c r="H91" s="1216" t="s">
        <v>842</v>
      </c>
      <c r="I91" s="1215"/>
      <c r="J91" s="98" t="s">
        <v>737</v>
      </c>
      <c r="K91" s="118" t="s">
        <v>785</v>
      </c>
      <c r="L91" s="1216" t="s">
        <v>842</v>
      </c>
      <c r="M91" s="1215"/>
      <c r="N91" s="98" t="s">
        <v>737</v>
      </c>
      <c r="O91" s="118" t="s">
        <v>785</v>
      </c>
      <c r="P91" s="1216" t="s">
        <v>842</v>
      </c>
      <c r="Q91" s="1215"/>
      <c r="R91" s="98" t="s">
        <v>737</v>
      </c>
      <c r="S91" s="118" t="s">
        <v>785</v>
      </c>
    </row>
    <row r="92" spans="2:19" ht="29.25" customHeight="1">
      <c r="B92" s="1194"/>
      <c r="C92" s="1194"/>
      <c r="D92" s="1206" t="s">
        <v>757</v>
      </c>
      <c r="E92" s="1221"/>
      <c r="F92" s="111" t="s">
        <v>839</v>
      </c>
      <c r="G92" s="119" t="s">
        <v>843</v>
      </c>
      <c r="H92" s="441" t="s">
        <v>758</v>
      </c>
      <c r="I92" s="444"/>
      <c r="J92" s="113" t="s">
        <v>839</v>
      </c>
      <c r="K92" s="120" t="s">
        <v>843</v>
      </c>
      <c r="L92" s="441"/>
      <c r="M92" s="444"/>
      <c r="N92" s="113"/>
      <c r="O92" s="120"/>
      <c r="P92" s="441"/>
      <c r="Q92" s="444"/>
      <c r="R92" s="113"/>
      <c r="S92" s="120"/>
    </row>
    <row r="93" spans="2:19" ht="45" customHeight="1">
      <c r="B93" s="1214" t="s">
        <v>844</v>
      </c>
      <c r="C93" s="1181" t="s">
        <v>845</v>
      </c>
      <c r="D93" s="85" t="s">
        <v>846</v>
      </c>
      <c r="E93" s="85" t="s">
        <v>847</v>
      </c>
      <c r="F93" s="438" t="s">
        <v>848</v>
      </c>
      <c r="G93" s="86" t="s">
        <v>849</v>
      </c>
      <c r="H93" s="85" t="s">
        <v>846</v>
      </c>
      <c r="I93" s="85" t="s">
        <v>847</v>
      </c>
      <c r="J93" s="438" t="s">
        <v>848</v>
      </c>
      <c r="K93" s="86" t="s">
        <v>849</v>
      </c>
      <c r="L93" s="85" t="s">
        <v>846</v>
      </c>
      <c r="M93" s="85" t="s">
        <v>847</v>
      </c>
      <c r="N93" s="438" t="s">
        <v>848</v>
      </c>
      <c r="O93" s="86" t="s">
        <v>849</v>
      </c>
      <c r="P93" s="85" t="s">
        <v>846</v>
      </c>
      <c r="Q93" s="85" t="s">
        <v>847</v>
      </c>
      <c r="R93" s="438" t="s">
        <v>848</v>
      </c>
      <c r="S93" s="86" t="s">
        <v>849</v>
      </c>
    </row>
    <row r="94" spans="2:19" ht="29.25" customHeight="1">
      <c r="B94" s="1214"/>
      <c r="C94" s="1192"/>
      <c r="D94" s="1208" t="s">
        <v>850</v>
      </c>
      <c r="E94" s="1210">
        <v>10</v>
      </c>
      <c r="F94" s="1208" t="s">
        <v>851</v>
      </c>
      <c r="G94" s="1212" t="s">
        <v>757</v>
      </c>
      <c r="H94" s="1165" t="s">
        <v>850</v>
      </c>
      <c r="I94" s="1165">
        <v>10</v>
      </c>
      <c r="J94" s="1165" t="s">
        <v>851</v>
      </c>
      <c r="K94" s="1167" t="s">
        <v>758</v>
      </c>
      <c r="L94" s="1165"/>
      <c r="M94" s="1165"/>
      <c r="N94" s="1165"/>
      <c r="O94" s="1167"/>
      <c r="P94" s="1165"/>
      <c r="Q94" s="1165"/>
      <c r="R94" s="1165"/>
      <c r="S94" s="1167"/>
    </row>
    <row r="95" spans="2:19" ht="29.25" customHeight="1">
      <c r="B95" s="1214"/>
      <c r="C95" s="1192"/>
      <c r="D95" s="1209"/>
      <c r="E95" s="1211"/>
      <c r="F95" s="1209"/>
      <c r="G95" s="1213"/>
      <c r="H95" s="1166"/>
      <c r="I95" s="1166"/>
      <c r="J95" s="1166"/>
      <c r="K95" s="1168"/>
      <c r="L95" s="1166"/>
      <c r="M95" s="1166"/>
      <c r="N95" s="1166"/>
      <c r="O95" s="1168"/>
      <c r="P95" s="1166"/>
      <c r="Q95" s="1166"/>
      <c r="R95" s="1166"/>
      <c r="S95" s="1168"/>
    </row>
    <row r="96" spans="2:19" ht="36" outlineLevel="1">
      <c r="B96" s="1214"/>
      <c r="C96" s="1192"/>
      <c r="D96" s="85" t="s">
        <v>846</v>
      </c>
      <c r="E96" s="85" t="s">
        <v>847</v>
      </c>
      <c r="F96" s="438" t="s">
        <v>848</v>
      </c>
      <c r="G96" s="86" t="s">
        <v>849</v>
      </c>
      <c r="H96" s="85" t="s">
        <v>846</v>
      </c>
      <c r="I96" s="85" t="s">
        <v>847</v>
      </c>
      <c r="J96" s="438" t="s">
        <v>848</v>
      </c>
      <c r="K96" s="86" t="s">
        <v>849</v>
      </c>
      <c r="L96" s="85" t="s">
        <v>846</v>
      </c>
      <c r="M96" s="85" t="s">
        <v>847</v>
      </c>
      <c r="N96" s="438" t="s">
        <v>848</v>
      </c>
      <c r="O96" s="86" t="s">
        <v>849</v>
      </c>
      <c r="P96" s="85" t="s">
        <v>846</v>
      </c>
      <c r="Q96" s="85" t="s">
        <v>847</v>
      </c>
      <c r="R96" s="438" t="s">
        <v>848</v>
      </c>
      <c r="S96" s="86" t="s">
        <v>849</v>
      </c>
    </row>
    <row r="97" spans="2:19" ht="29.25" customHeight="1" outlineLevel="1">
      <c r="B97" s="1214"/>
      <c r="C97" s="1192"/>
      <c r="D97" s="1208" t="s">
        <v>852</v>
      </c>
      <c r="E97" s="1210">
        <v>10</v>
      </c>
      <c r="F97" s="1208" t="s">
        <v>851</v>
      </c>
      <c r="G97" s="1212" t="s">
        <v>757</v>
      </c>
      <c r="H97" s="1165" t="s">
        <v>852</v>
      </c>
      <c r="I97" s="1165">
        <v>10</v>
      </c>
      <c r="J97" s="1165" t="s">
        <v>851</v>
      </c>
      <c r="K97" s="1167" t="s">
        <v>758</v>
      </c>
      <c r="L97" s="1165"/>
      <c r="M97" s="1165"/>
      <c r="N97" s="1165"/>
      <c r="O97" s="1167"/>
      <c r="P97" s="1165"/>
      <c r="Q97" s="1165"/>
      <c r="R97" s="1165"/>
      <c r="S97" s="1167"/>
    </row>
    <row r="98" spans="2:19" ht="29.25" customHeight="1" outlineLevel="1">
      <c r="B98" s="1214"/>
      <c r="C98" s="1192"/>
      <c r="D98" s="1209"/>
      <c r="E98" s="1211"/>
      <c r="F98" s="1209"/>
      <c r="G98" s="1213"/>
      <c r="H98" s="1166"/>
      <c r="I98" s="1166"/>
      <c r="J98" s="1166"/>
      <c r="K98" s="1168"/>
      <c r="L98" s="1166"/>
      <c r="M98" s="1166"/>
      <c r="N98" s="1166"/>
      <c r="O98" s="1168"/>
      <c r="P98" s="1166"/>
      <c r="Q98" s="1166"/>
      <c r="R98" s="1166"/>
      <c r="S98" s="1168"/>
    </row>
    <row r="99" spans="2:19" ht="36" outlineLevel="1">
      <c r="B99" s="1214"/>
      <c r="C99" s="1192"/>
      <c r="D99" s="85" t="s">
        <v>846</v>
      </c>
      <c r="E99" s="85" t="s">
        <v>847</v>
      </c>
      <c r="F99" s="438" t="s">
        <v>848</v>
      </c>
      <c r="G99" s="86" t="s">
        <v>849</v>
      </c>
      <c r="H99" s="85" t="s">
        <v>846</v>
      </c>
      <c r="I99" s="85" t="s">
        <v>847</v>
      </c>
      <c r="J99" s="438" t="s">
        <v>848</v>
      </c>
      <c r="K99" s="86" t="s">
        <v>849</v>
      </c>
      <c r="L99" s="85" t="s">
        <v>846</v>
      </c>
      <c r="M99" s="85" t="s">
        <v>847</v>
      </c>
      <c r="N99" s="438" t="s">
        <v>848</v>
      </c>
      <c r="O99" s="86" t="s">
        <v>849</v>
      </c>
      <c r="P99" s="85" t="s">
        <v>846</v>
      </c>
      <c r="Q99" s="85" t="s">
        <v>847</v>
      </c>
      <c r="R99" s="438" t="s">
        <v>848</v>
      </c>
      <c r="S99" s="86" t="s">
        <v>849</v>
      </c>
    </row>
    <row r="100" spans="2:19" ht="29.25" customHeight="1" outlineLevel="1">
      <c r="B100" s="1214"/>
      <c r="C100" s="1192"/>
      <c r="D100" s="1208" t="s">
        <v>765</v>
      </c>
      <c r="E100" s="1210">
        <v>10</v>
      </c>
      <c r="F100" s="1208" t="s">
        <v>851</v>
      </c>
      <c r="G100" s="1212" t="s">
        <v>757</v>
      </c>
      <c r="H100" s="1165" t="s">
        <v>852</v>
      </c>
      <c r="I100" s="1165">
        <v>10</v>
      </c>
      <c r="J100" s="1165" t="s">
        <v>851</v>
      </c>
      <c r="K100" s="1167" t="s">
        <v>758</v>
      </c>
      <c r="L100" s="1165"/>
      <c r="M100" s="1165"/>
      <c r="N100" s="1165"/>
      <c r="O100" s="1167"/>
      <c r="P100" s="1165"/>
      <c r="Q100" s="1165"/>
      <c r="R100" s="1165"/>
      <c r="S100" s="1167"/>
    </row>
    <row r="101" spans="2:19" ht="29.25" customHeight="1" outlineLevel="1">
      <c r="B101" s="1214"/>
      <c r="C101" s="1192"/>
      <c r="D101" s="1209"/>
      <c r="E101" s="1211"/>
      <c r="F101" s="1209"/>
      <c r="G101" s="1213"/>
      <c r="H101" s="1166"/>
      <c r="I101" s="1166"/>
      <c r="J101" s="1166"/>
      <c r="K101" s="1168"/>
      <c r="L101" s="1166"/>
      <c r="M101" s="1166"/>
      <c r="N101" s="1166"/>
      <c r="O101" s="1168"/>
      <c r="P101" s="1166"/>
      <c r="Q101" s="1166"/>
      <c r="R101" s="1166"/>
      <c r="S101" s="1168"/>
    </row>
    <row r="102" spans="2:19" ht="36" outlineLevel="1">
      <c r="B102" s="1214"/>
      <c r="C102" s="1192"/>
      <c r="D102" s="85" t="s">
        <v>846</v>
      </c>
      <c r="E102" s="85" t="s">
        <v>847</v>
      </c>
      <c r="F102" s="438" t="s">
        <v>848</v>
      </c>
      <c r="G102" s="86" t="s">
        <v>849</v>
      </c>
      <c r="H102" s="85" t="s">
        <v>846</v>
      </c>
      <c r="I102" s="85" t="s">
        <v>847</v>
      </c>
      <c r="J102" s="438" t="s">
        <v>848</v>
      </c>
      <c r="K102" s="86" t="s">
        <v>849</v>
      </c>
      <c r="L102" s="85" t="s">
        <v>846</v>
      </c>
      <c r="M102" s="85" t="s">
        <v>847</v>
      </c>
      <c r="N102" s="438" t="s">
        <v>848</v>
      </c>
      <c r="O102" s="86" t="s">
        <v>849</v>
      </c>
      <c r="P102" s="85" t="s">
        <v>846</v>
      </c>
      <c r="Q102" s="85" t="s">
        <v>847</v>
      </c>
      <c r="R102" s="438" t="s">
        <v>848</v>
      </c>
      <c r="S102" s="86" t="s">
        <v>849</v>
      </c>
    </row>
    <row r="103" spans="2:19" ht="29.25" customHeight="1" outlineLevel="1">
      <c r="B103" s="1214"/>
      <c r="C103" s="1192"/>
      <c r="D103" s="1208"/>
      <c r="E103" s="1210"/>
      <c r="F103" s="1208"/>
      <c r="G103" s="1212"/>
      <c r="H103" s="1165"/>
      <c r="I103" s="1165"/>
      <c r="J103" s="1165"/>
      <c r="K103" s="1167"/>
      <c r="L103" s="1165"/>
      <c r="M103" s="1165"/>
      <c r="N103" s="1165"/>
      <c r="O103" s="1167"/>
      <c r="P103" s="1165"/>
      <c r="Q103" s="1165"/>
      <c r="R103" s="1165"/>
      <c r="S103" s="1167"/>
    </row>
    <row r="104" spans="2:19" ht="29.25" customHeight="1" outlineLevel="1">
      <c r="B104" s="1214"/>
      <c r="C104" s="1182"/>
      <c r="D104" s="1209"/>
      <c r="E104" s="1211"/>
      <c r="F104" s="1209"/>
      <c r="G104" s="1213"/>
      <c r="H104" s="1166"/>
      <c r="I104" s="1166"/>
      <c r="J104" s="1166"/>
      <c r="K104" s="1168"/>
      <c r="L104" s="1166"/>
      <c r="M104" s="1166"/>
      <c r="N104" s="1166"/>
      <c r="O104" s="1168"/>
      <c r="P104" s="1166"/>
      <c r="Q104" s="1166"/>
      <c r="R104" s="1166"/>
      <c r="S104" s="1168"/>
    </row>
    <row r="105" spans="2:19" ht="15.75" thickBot="1">
      <c r="B105" s="75"/>
      <c r="C105" s="75"/>
    </row>
    <row r="106" spans="2:19" ht="15.75" thickBot="1">
      <c r="B106" s="75"/>
      <c r="C106" s="75"/>
      <c r="D106" s="1200" t="s">
        <v>739</v>
      </c>
      <c r="E106" s="1201"/>
      <c r="F106" s="1201"/>
      <c r="G106" s="1202"/>
      <c r="H106" s="1162" t="s">
        <v>853</v>
      </c>
      <c r="I106" s="1163"/>
      <c r="J106" s="1163"/>
      <c r="K106" s="1164"/>
      <c r="L106" s="1162" t="s">
        <v>741</v>
      </c>
      <c r="M106" s="1163"/>
      <c r="N106" s="1163"/>
      <c r="O106" s="1164"/>
      <c r="P106" s="1162" t="s">
        <v>742</v>
      </c>
      <c r="Q106" s="1163"/>
      <c r="R106" s="1163"/>
      <c r="S106" s="1164"/>
    </row>
    <row r="107" spans="2:19" ht="33.75" customHeight="1">
      <c r="B107" s="1203" t="s">
        <v>854</v>
      </c>
      <c r="C107" s="1193" t="s">
        <v>855</v>
      </c>
      <c r="D107" s="436" t="s">
        <v>856</v>
      </c>
      <c r="E107" s="121" t="s">
        <v>857</v>
      </c>
      <c r="F107" s="1154" t="s">
        <v>858</v>
      </c>
      <c r="G107" s="1155"/>
      <c r="H107" s="436" t="s">
        <v>856</v>
      </c>
      <c r="I107" s="121" t="s">
        <v>857</v>
      </c>
      <c r="J107" s="1154" t="s">
        <v>858</v>
      </c>
      <c r="K107" s="1155"/>
      <c r="L107" s="436" t="s">
        <v>856</v>
      </c>
      <c r="M107" s="121" t="s">
        <v>857</v>
      </c>
      <c r="N107" s="1154" t="s">
        <v>858</v>
      </c>
      <c r="O107" s="1155"/>
      <c r="P107" s="436" t="s">
        <v>856</v>
      </c>
      <c r="Q107" s="121" t="s">
        <v>857</v>
      </c>
      <c r="R107" s="1154" t="s">
        <v>858</v>
      </c>
      <c r="S107" s="1155"/>
    </row>
    <row r="108" spans="2:19" ht="30" customHeight="1">
      <c r="B108" s="1204"/>
      <c r="C108" s="1194"/>
      <c r="D108" s="122">
        <v>0</v>
      </c>
      <c r="E108" s="123">
        <v>0</v>
      </c>
      <c r="F108" s="1206" t="s">
        <v>859</v>
      </c>
      <c r="G108" s="1207"/>
      <c r="H108" s="124">
        <v>816</v>
      </c>
      <c r="I108" s="125">
        <v>0.1</v>
      </c>
      <c r="J108" s="1169" t="s">
        <v>860</v>
      </c>
      <c r="K108" s="1170"/>
      <c r="L108" s="124"/>
      <c r="M108" s="125"/>
      <c r="N108" s="1169"/>
      <c r="O108" s="1170"/>
      <c r="P108" s="124"/>
      <c r="Q108" s="125"/>
      <c r="R108" s="1169"/>
      <c r="S108" s="1170"/>
    </row>
    <row r="109" spans="2:19" ht="32.25" customHeight="1">
      <c r="B109" s="1204"/>
      <c r="C109" s="1203" t="s">
        <v>861</v>
      </c>
      <c r="D109" s="126" t="s">
        <v>856</v>
      </c>
      <c r="E109" s="85" t="s">
        <v>857</v>
      </c>
      <c r="F109" s="85" t="s">
        <v>862</v>
      </c>
      <c r="G109" s="442" t="s">
        <v>863</v>
      </c>
      <c r="H109" s="126" t="s">
        <v>856</v>
      </c>
      <c r="I109" s="85" t="s">
        <v>857</v>
      </c>
      <c r="J109" s="85" t="s">
        <v>862</v>
      </c>
      <c r="K109" s="442" t="s">
        <v>863</v>
      </c>
      <c r="L109" s="126" t="s">
        <v>856</v>
      </c>
      <c r="M109" s="85" t="s">
        <v>857</v>
      </c>
      <c r="N109" s="85" t="s">
        <v>862</v>
      </c>
      <c r="O109" s="442" t="s">
        <v>863</v>
      </c>
      <c r="P109" s="126" t="s">
        <v>856</v>
      </c>
      <c r="Q109" s="85" t="s">
        <v>857</v>
      </c>
      <c r="R109" s="85" t="s">
        <v>862</v>
      </c>
      <c r="S109" s="442" t="s">
        <v>863</v>
      </c>
    </row>
    <row r="110" spans="2:19" ht="27.75" customHeight="1">
      <c r="B110" s="1204"/>
      <c r="C110" s="1204"/>
      <c r="D110" s="122">
        <v>816</v>
      </c>
      <c r="E110" s="100">
        <v>0.1</v>
      </c>
      <c r="F110" s="112" t="s">
        <v>864</v>
      </c>
      <c r="G110" s="119" t="s">
        <v>834</v>
      </c>
      <c r="H110" s="124">
        <v>816</v>
      </c>
      <c r="I110" s="101">
        <v>0.1</v>
      </c>
      <c r="J110" s="114" t="s">
        <v>865</v>
      </c>
      <c r="K110" s="120" t="s">
        <v>834</v>
      </c>
      <c r="L110" s="124"/>
      <c r="M110" s="101"/>
      <c r="N110" s="114"/>
      <c r="O110" s="120"/>
      <c r="P110" s="124"/>
      <c r="Q110" s="101"/>
      <c r="R110" s="114"/>
      <c r="S110" s="120"/>
    </row>
    <row r="111" spans="2:19" ht="27.75" customHeight="1" outlineLevel="1">
      <c r="B111" s="1204"/>
      <c r="C111" s="1204"/>
      <c r="D111" s="126" t="s">
        <v>856</v>
      </c>
      <c r="E111" s="85" t="s">
        <v>857</v>
      </c>
      <c r="F111" s="85" t="s">
        <v>862</v>
      </c>
      <c r="G111" s="442" t="s">
        <v>863</v>
      </c>
      <c r="H111" s="126" t="s">
        <v>856</v>
      </c>
      <c r="I111" s="85" t="s">
        <v>857</v>
      </c>
      <c r="J111" s="85" t="s">
        <v>862</v>
      </c>
      <c r="K111" s="442" t="s">
        <v>863</v>
      </c>
      <c r="L111" s="126" t="s">
        <v>856</v>
      </c>
      <c r="M111" s="85" t="s">
        <v>857</v>
      </c>
      <c r="N111" s="85" t="s">
        <v>862</v>
      </c>
      <c r="O111" s="442" t="s">
        <v>863</v>
      </c>
      <c r="P111" s="126" t="s">
        <v>856</v>
      </c>
      <c r="Q111" s="85" t="s">
        <v>857</v>
      </c>
      <c r="R111" s="85" t="s">
        <v>862</v>
      </c>
      <c r="S111" s="442" t="s">
        <v>863</v>
      </c>
    </row>
    <row r="112" spans="2:19" ht="27.75" customHeight="1" outlineLevel="1">
      <c r="B112" s="1204"/>
      <c r="C112" s="1204"/>
      <c r="D112" s="122"/>
      <c r="E112" s="100"/>
      <c r="F112" s="112"/>
      <c r="G112" s="119"/>
      <c r="H112" s="124"/>
      <c r="I112" s="101"/>
      <c r="J112" s="114"/>
      <c r="K112" s="120"/>
      <c r="L112" s="124"/>
      <c r="M112" s="101"/>
      <c r="N112" s="114"/>
      <c r="O112" s="120"/>
      <c r="P112" s="124"/>
      <c r="Q112" s="101"/>
      <c r="R112" s="114"/>
      <c r="S112" s="120"/>
    </row>
    <row r="113" spans="2:19" ht="27.75" customHeight="1" outlineLevel="1">
      <c r="B113" s="1204"/>
      <c r="C113" s="1204"/>
      <c r="D113" s="126" t="s">
        <v>856</v>
      </c>
      <c r="E113" s="85" t="s">
        <v>857</v>
      </c>
      <c r="F113" s="85" t="s">
        <v>862</v>
      </c>
      <c r="G113" s="442" t="s">
        <v>863</v>
      </c>
      <c r="H113" s="126" t="s">
        <v>856</v>
      </c>
      <c r="I113" s="85" t="s">
        <v>857</v>
      </c>
      <c r="J113" s="85" t="s">
        <v>862</v>
      </c>
      <c r="K113" s="442" t="s">
        <v>863</v>
      </c>
      <c r="L113" s="126" t="s">
        <v>856</v>
      </c>
      <c r="M113" s="85" t="s">
        <v>857</v>
      </c>
      <c r="N113" s="85" t="s">
        <v>862</v>
      </c>
      <c r="O113" s="442" t="s">
        <v>863</v>
      </c>
      <c r="P113" s="126" t="s">
        <v>856</v>
      </c>
      <c r="Q113" s="85" t="s">
        <v>857</v>
      </c>
      <c r="R113" s="85" t="s">
        <v>862</v>
      </c>
      <c r="S113" s="442" t="s">
        <v>863</v>
      </c>
    </row>
    <row r="114" spans="2:19" ht="27.75" customHeight="1" outlineLevel="1">
      <c r="B114" s="1204"/>
      <c r="C114" s="1204"/>
      <c r="D114" s="122"/>
      <c r="E114" s="100"/>
      <c r="F114" s="112"/>
      <c r="G114" s="119"/>
      <c r="H114" s="124"/>
      <c r="I114" s="101"/>
      <c r="J114" s="114"/>
      <c r="K114" s="120"/>
      <c r="L114" s="124"/>
      <c r="M114" s="101"/>
      <c r="N114" s="114"/>
      <c r="O114" s="120"/>
      <c r="P114" s="124"/>
      <c r="Q114" s="101"/>
      <c r="R114" s="114"/>
      <c r="S114" s="120"/>
    </row>
    <row r="115" spans="2:19" ht="27.75" customHeight="1" outlineLevel="1">
      <c r="B115" s="1204"/>
      <c r="C115" s="1204"/>
      <c r="D115" s="126" t="s">
        <v>856</v>
      </c>
      <c r="E115" s="85" t="s">
        <v>857</v>
      </c>
      <c r="F115" s="85" t="s">
        <v>862</v>
      </c>
      <c r="G115" s="442" t="s">
        <v>863</v>
      </c>
      <c r="H115" s="126" t="s">
        <v>856</v>
      </c>
      <c r="I115" s="85" t="s">
        <v>857</v>
      </c>
      <c r="J115" s="85" t="s">
        <v>862</v>
      </c>
      <c r="K115" s="442" t="s">
        <v>863</v>
      </c>
      <c r="L115" s="126" t="s">
        <v>856</v>
      </c>
      <c r="M115" s="85" t="s">
        <v>857</v>
      </c>
      <c r="N115" s="85" t="s">
        <v>862</v>
      </c>
      <c r="O115" s="442" t="s">
        <v>863</v>
      </c>
      <c r="P115" s="126" t="s">
        <v>856</v>
      </c>
      <c r="Q115" s="85" t="s">
        <v>857</v>
      </c>
      <c r="R115" s="85" t="s">
        <v>862</v>
      </c>
      <c r="S115" s="442" t="s">
        <v>863</v>
      </c>
    </row>
    <row r="116" spans="2:19" ht="27.75" customHeight="1" outlineLevel="1">
      <c r="B116" s="1205"/>
      <c r="C116" s="1205"/>
      <c r="D116" s="122"/>
      <c r="E116" s="100"/>
      <c r="F116" s="112"/>
      <c r="G116" s="119"/>
      <c r="H116" s="124"/>
      <c r="I116" s="101"/>
      <c r="J116" s="114"/>
      <c r="K116" s="120"/>
      <c r="L116" s="124"/>
      <c r="M116" s="101"/>
      <c r="N116" s="114"/>
      <c r="O116" s="120"/>
      <c r="P116" s="124"/>
      <c r="Q116" s="101"/>
      <c r="R116" s="114"/>
      <c r="S116" s="120"/>
    </row>
    <row r="117" spans="2:19" ht="26.25" customHeight="1">
      <c r="B117" s="1195" t="s">
        <v>866</v>
      </c>
      <c r="C117" s="1198" t="s">
        <v>867</v>
      </c>
      <c r="D117" s="127" t="s">
        <v>868</v>
      </c>
      <c r="E117" s="127" t="s">
        <v>869</v>
      </c>
      <c r="F117" s="127" t="s">
        <v>737</v>
      </c>
      <c r="G117" s="128" t="s">
        <v>870</v>
      </c>
      <c r="H117" s="129" t="s">
        <v>868</v>
      </c>
      <c r="I117" s="127" t="s">
        <v>869</v>
      </c>
      <c r="J117" s="127" t="s">
        <v>737</v>
      </c>
      <c r="K117" s="128" t="s">
        <v>870</v>
      </c>
      <c r="L117" s="127" t="s">
        <v>868</v>
      </c>
      <c r="M117" s="127" t="s">
        <v>869</v>
      </c>
      <c r="N117" s="127" t="s">
        <v>737</v>
      </c>
      <c r="O117" s="128" t="s">
        <v>870</v>
      </c>
      <c r="P117" s="127" t="s">
        <v>868</v>
      </c>
      <c r="Q117" s="127" t="s">
        <v>869</v>
      </c>
      <c r="R117" s="127" t="s">
        <v>737</v>
      </c>
      <c r="S117" s="128" t="s">
        <v>870</v>
      </c>
    </row>
    <row r="118" spans="2:19" ht="32.25" customHeight="1">
      <c r="B118" s="1196"/>
      <c r="C118" s="1199"/>
      <c r="D118" s="62">
        <v>0</v>
      </c>
      <c r="E118" s="62" t="s">
        <v>871</v>
      </c>
      <c r="F118" s="62" t="s">
        <v>831</v>
      </c>
      <c r="G118" s="62" t="s">
        <v>872</v>
      </c>
      <c r="H118" s="440">
        <v>9</v>
      </c>
      <c r="I118" s="66" t="s">
        <v>871</v>
      </c>
      <c r="J118" s="66" t="s">
        <v>839</v>
      </c>
      <c r="K118" s="116" t="s">
        <v>873</v>
      </c>
      <c r="L118" s="66"/>
      <c r="M118" s="66"/>
      <c r="N118" s="66"/>
      <c r="O118" s="116"/>
      <c r="P118" s="66"/>
      <c r="Q118" s="66"/>
      <c r="R118" s="66"/>
      <c r="S118" s="116"/>
    </row>
    <row r="119" spans="2:19" ht="32.25" customHeight="1">
      <c r="B119" s="1196"/>
      <c r="C119" s="1195" t="s">
        <v>874</v>
      </c>
      <c r="D119" s="85" t="s">
        <v>875</v>
      </c>
      <c r="E119" s="1158" t="s">
        <v>876</v>
      </c>
      <c r="F119" s="1159"/>
      <c r="G119" s="86" t="s">
        <v>877</v>
      </c>
      <c r="H119" s="85" t="s">
        <v>875</v>
      </c>
      <c r="I119" s="1158" t="s">
        <v>876</v>
      </c>
      <c r="J119" s="1159"/>
      <c r="K119" s="86" t="s">
        <v>877</v>
      </c>
      <c r="L119" s="85" t="s">
        <v>875</v>
      </c>
      <c r="M119" s="1158" t="s">
        <v>876</v>
      </c>
      <c r="N119" s="1159"/>
      <c r="O119" s="86" t="s">
        <v>877</v>
      </c>
      <c r="P119" s="85" t="s">
        <v>875</v>
      </c>
      <c r="Q119" s="85" t="s">
        <v>876</v>
      </c>
      <c r="R119" s="1158" t="s">
        <v>876</v>
      </c>
      <c r="S119" s="1159"/>
    </row>
    <row r="120" spans="2:19" ht="23.25" customHeight="1">
      <c r="B120" s="1196"/>
      <c r="C120" s="1196"/>
      <c r="D120" s="130">
        <v>816</v>
      </c>
      <c r="E120" s="1183" t="s">
        <v>878</v>
      </c>
      <c r="F120" s="1184"/>
      <c r="G120" s="89">
        <v>50</v>
      </c>
      <c r="H120" s="131">
        <v>816</v>
      </c>
      <c r="I120" s="1160" t="s">
        <v>878</v>
      </c>
      <c r="J120" s="1161"/>
      <c r="K120" s="107">
        <v>200</v>
      </c>
      <c r="L120" s="131"/>
      <c r="M120" s="1160"/>
      <c r="N120" s="1161"/>
      <c r="O120" s="92"/>
      <c r="P120" s="131"/>
      <c r="Q120" s="90"/>
      <c r="R120" s="1160"/>
      <c r="S120" s="1161"/>
    </row>
    <row r="121" spans="2:19" ht="23.25" customHeight="1" outlineLevel="1">
      <c r="B121" s="1196"/>
      <c r="C121" s="1196"/>
      <c r="D121" s="85" t="s">
        <v>875</v>
      </c>
      <c r="E121" s="1158" t="s">
        <v>876</v>
      </c>
      <c r="F121" s="1159"/>
      <c r="G121" s="86" t="s">
        <v>877</v>
      </c>
      <c r="H121" s="85" t="s">
        <v>875</v>
      </c>
      <c r="I121" s="1158" t="s">
        <v>876</v>
      </c>
      <c r="J121" s="1159"/>
      <c r="K121" s="86" t="s">
        <v>877</v>
      </c>
      <c r="L121" s="85" t="s">
        <v>875</v>
      </c>
      <c r="M121" s="1158" t="s">
        <v>876</v>
      </c>
      <c r="N121" s="1159"/>
      <c r="O121" s="86" t="s">
        <v>877</v>
      </c>
      <c r="P121" s="85" t="s">
        <v>875</v>
      </c>
      <c r="Q121" s="85" t="s">
        <v>876</v>
      </c>
      <c r="R121" s="1158" t="s">
        <v>876</v>
      </c>
      <c r="S121" s="1159"/>
    </row>
    <row r="122" spans="2:19" ht="23.25" customHeight="1" outlineLevel="1">
      <c r="B122" s="1196"/>
      <c r="C122" s="1196"/>
      <c r="D122" s="130"/>
      <c r="E122" s="1183"/>
      <c r="F122" s="1184"/>
      <c r="G122" s="89"/>
      <c r="H122" s="131"/>
      <c r="I122" s="1160"/>
      <c r="J122" s="1161"/>
      <c r="K122" s="92"/>
      <c r="L122" s="131"/>
      <c r="M122" s="1160"/>
      <c r="N122" s="1161"/>
      <c r="O122" s="92"/>
      <c r="P122" s="131"/>
      <c r="Q122" s="90"/>
      <c r="R122" s="1160"/>
      <c r="S122" s="1161"/>
    </row>
    <row r="123" spans="2:19" ht="23.25" customHeight="1" outlineLevel="1">
      <c r="B123" s="1196"/>
      <c r="C123" s="1196"/>
      <c r="D123" s="85" t="s">
        <v>875</v>
      </c>
      <c r="E123" s="1158" t="s">
        <v>876</v>
      </c>
      <c r="F123" s="1159"/>
      <c r="G123" s="86" t="s">
        <v>877</v>
      </c>
      <c r="H123" s="85" t="s">
        <v>875</v>
      </c>
      <c r="I123" s="1158" t="s">
        <v>876</v>
      </c>
      <c r="J123" s="1159"/>
      <c r="K123" s="86" t="s">
        <v>877</v>
      </c>
      <c r="L123" s="85" t="s">
        <v>875</v>
      </c>
      <c r="M123" s="1158" t="s">
        <v>876</v>
      </c>
      <c r="N123" s="1159"/>
      <c r="O123" s="86" t="s">
        <v>877</v>
      </c>
      <c r="P123" s="85" t="s">
        <v>875</v>
      </c>
      <c r="Q123" s="85" t="s">
        <v>876</v>
      </c>
      <c r="R123" s="1158" t="s">
        <v>876</v>
      </c>
      <c r="S123" s="1159"/>
    </row>
    <row r="124" spans="2:19" ht="23.25" customHeight="1" outlineLevel="1">
      <c r="B124" s="1196"/>
      <c r="C124" s="1196"/>
      <c r="D124" s="130"/>
      <c r="E124" s="1183"/>
      <c r="F124" s="1184"/>
      <c r="G124" s="89"/>
      <c r="H124" s="131"/>
      <c r="I124" s="1160"/>
      <c r="J124" s="1161"/>
      <c r="K124" s="92"/>
      <c r="L124" s="131"/>
      <c r="M124" s="1160"/>
      <c r="N124" s="1161"/>
      <c r="O124" s="92"/>
      <c r="P124" s="131"/>
      <c r="Q124" s="90"/>
      <c r="R124" s="1160"/>
      <c r="S124" s="1161"/>
    </row>
    <row r="125" spans="2:19" ht="23.25" customHeight="1" outlineLevel="1">
      <c r="B125" s="1196"/>
      <c r="C125" s="1196"/>
      <c r="D125" s="85" t="s">
        <v>875</v>
      </c>
      <c r="E125" s="1158" t="s">
        <v>876</v>
      </c>
      <c r="F125" s="1159"/>
      <c r="G125" s="86" t="s">
        <v>877</v>
      </c>
      <c r="H125" s="85" t="s">
        <v>875</v>
      </c>
      <c r="I125" s="1158" t="s">
        <v>876</v>
      </c>
      <c r="J125" s="1159"/>
      <c r="K125" s="86" t="s">
        <v>877</v>
      </c>
      <c r="L125" s="85" t="s">
        <v>875</v>
      </c>
      <c r="M125" s="1158" t="s">
        <v>876</v>
      </c>
      <c r="N125" s="1159"/>
      <c r="O125" s="86" t="s">
        <v>877</v>
      </c>
      <c r="P125" s="85" t="s">
        <v>875</v>
      </c>
      <c r="Q125" s="85" t="s">
        <v>876</v>
      </c>
      <c r="R125" s="1158" t="s">
        <v>876</v>
      </c>
      <c r="S125" s="1159"/>
    </row>
    <row r="126" spans="2:19" ht="23.25" customHeight="1" outlineLevel="1">
      <c r="B126" s="1197"/>
      <c r="C126" s="1197"/>
      <c r="D126" s="130"/>
      <c r="E126" s="1183"/>
      <c r="F126" s="1184"/>
      <c r="G126" s="89"/>
      <c r="H126" s="131"/>
      <c r="I126" s="1160"/>
      <c r="J126" s="1161"/>
      <c r="K126" s="92"/>
      <c r="L126" s="131"/>
      <c r="M126" s="1160"/>
      <c r="N126" s="1161"/>
      <c r="O126" s="92"/>
      <c r="P126" s="131"/>
      <c r="Q126" s="90"/>
      <c r="R126" s="1160"/>
      <c r="S126" s="1161"/>
    </row>
    <row r="127" spans="2:19" ht="15.75" thickBot="1">
      <c r="B127" s="75"/>
      <c r="C127" s="75"/>
    </row>
    <row r="128" spans="2:19" ht="15.75" thickBot="1">
      <c r="B128" s="75"/>
      <c r="C128" s="75"/>
      <c r="D128" s="1200" t="s">
        <v>739</v>
      </c>
      <c r="E128" s="1201"/>
      <c r="F128" s="1201"/>
      <c r="G128" s="1202"/>
      <c r="H128" s="1200" t="s">
        <v>740</v>
      </c>
      <c r="I128" s="1201"/>
      <c r="J128" s="1201"/>
      <c r="K128" s="1202"/>
      <c r="L128" s="1201" t="s">
        <v>741</v>
      </c>
      <c r="M128" s="1201"/>
      <c r="N128" s="1201"/>
      <c r="O128" s="1201"/>
      <c r="P128" s="1200" t="s">
        <v>742</v>
      </c>
      <c r="Q128" s="1201"/>
      <c r="R128" s="1201"/>
      <c r="S128" s="1202"/>
    </row>
    <row r="129" spans="2:19">
      <c r="B129" s="1193" t="s">
        <v>879</v>
      </c>
      <c r="C129" s="1193" t="s">
        <v>880</v>
      </c>
      <c r="D129" s="1154" t="s">
        <v>881</v>
      </c>
      <c r="E129" s="1185"/>
      <c r="F129" s="1185"/>
      <c r="G129" s="1155"/>
      <c r="H129" s="1154" t="s">
        <v>881</v>
      </c>
      <c r="I129" s="1185"/>
      <c r="J129" s="1185"/>
      <c r="K129" s="1155"/>
      <c r="L129" s="1154" t="s">
        <v>881</v>
      </c>
      <c r="M129" s="1185"/>
      <c r="N129" s="1185"/>
      <c r="O129" s="1155"/>
      <c r="P129" s="1154" t="s">
        <v>881</v>
      </c>
      <c r="Q129" s="1185"/>
      <c r="R129" s="1185"/>
      <c r="S129" s="1155"/>
    </row>
    <row r="130" spans="2:19" ht="45" customHeight="1">
      <c r="B130" s="1194"/>
      <c r="C130" s="1194"/>
      <c r="D130" s="1186" t="s">
        <v>882</v>
      </c>
      <c r="E130" s="1187"/>
      <c r="F130" s="1187"/>
      <c r="G130" s="1188"/>
      <c r="H130" s="1189" t="s">
        <v>883</v>
      </c>
      <c r="I130" s="1190"/>
      <c r="J130" s="1190"/>
      <c r="K130" s="1191"/>
      <c r="L130" s="1189"/>
      <c r="M130" s="1190"/>
      <c r="N130" s="1190"/>
      <c r="O130" s="1191"/>
      <c r="P130" s="1189"/>
      <c r="Q130" s="1190"/>
      <c r="R130" s="1190"/>
      <c r="S130" s="1191"/>
    </row>
    <row r="131" spans="2:19" ht="32.25" customHeight="1">
      <c r="B131" s="1181" t="s">
        <v>884</v>
      </c>
      <c r="C131" s="1181" t="s">
        <v>885</v>
      </c>
      <c r="D131" s="127" t="s">
        <v>886</v>
      </c>
      <c r="E131" s="437" t="s">
        <v>737</v>
      </c>
      <c r="F131" s="85" t="s">
        <v>763</v>
      </c>
      <c r="G131" s="86" t="s">
        <v>785</v>
      </c>
      <c r="H131" s="127" t="s">
        <v>886</v>
      </c>
      <c r="I131" s="437" t="s">
        <v>737</v>
      </c>
      <c r="J131" s="85" t="s">
        <v>763</v>
      </c>
      <c r="K131" s="86" t="s">
        <v>785</v>
      </c>
      <c r="L131" s="127" t="s">
        <v>886</v>
      </c>
      <c r="M131" s="437" t="s">
        <v>737</v>
      </c>
      <c r="N131" s="85" t="s">
        <v>763</v>
      </c>
      <c r="O131" s="86" t="s">
        <v>785</v>
      </c>
      <c r="P131" s="127" t="s">
        <v>886</v>
      </c>
      <c r="Q131" s="437" t="s">
        <v>737</v>
      </c>
      <c r="R131" s="85" t="s">
        <v>763</v>
      </c>
      <c r="S131" s="86" t="s">
        <v>785</v>
      </c>
    </row>
    <row r="132" spans="2:19" ht="23.25" customHeight="1">
      <c r="B132" s="1192"/>
      <c r="C132" s="1182"/>
      <c r="D132" s="62">
        <v>0</v>
      </c>
      <c r="E132" s="132" t="s">
        <v>765</v>
      </c>
      <c r="F132" s="88" t="s">
        <v>788</v>
      </c>
      <c r="G132" s="115" t="s">
        <v>887</v>
      </c>
      <c r="H132" s="66">
        <v>6</v>
      </c>
      <c r="I132" s="141" t="s">
        <v>765</v>
      </c>
      <c r="J132" s="66" t="s">
        <v>788</v>
      </c>
      <c r="K132" s="443" t="s">
        <v>888</v>
      </c>
      <c r="L132" s="66"/>
      <c r="M132" s="141"/>
      <c r="N132" s="66"/>
      <c r="O132" s="443"/>
      <c r="P132" s="66"/>
      <c r="Q132" s="141"/>
      <c r="R132" s="66"/>
      <c r="S132" s="443"/>
    </row>
    <row r="133" spans="2:19" ht="29.25" customHeight="1">
      <c r="B133" s="1192"/>
      <c r="C133" s="1181" t="s">
        <v>889</v>
      </c>
      <c r="D133" s="85" t="s">
        <v>890</v>
      </c>
      <c r="E133" s="1158" t="s">
        <v>891</v>
      </c>
      <c r="F133" s="1159"/>
      <c r="G133" s="86" t="s">
        <v>892</v>
      </c>
      <c r="H133" s="85" t="s">
        <v>890</v>
      </c>
      <c r="I133" s="1158" t="s">
        <v>891</v>
      </c>
      <c r="J133" s="1159"/>
      <c r="K133" s="86" t="s">
        <v>892</v>
      </c>
      <c r="L133" s="85" t="s">
        <v>890</v>
      </c>
      <c r="M133" s="1158" t="s">
        <v>891</v>
      </c>
      <c r="N133" s="1159"/>
      <c r="O133" s="86" t="s">
        <v>892</v>
      </c>
      <c r="P133" s="85" t="s">
        <v>890</v>
      </c>
      <c r="Q133" s="1158" t="s">
        <v>891</v>
      </c>
      <c r="R133" s="1159"/>
      <c r="S133" s="86" t="s">
        <v>892</v>
      </c>
    </row>
    <row r="134" spans="2:19" ht="36.4" customHeight="1">
      <c r="B134" s="1182"/>
      <c r="C134" s="1182"/>
      <c r="D134" s="130">
        <v>0</v>
      </c>
      <c r="E134" s="1183" t="s">
        <v>893</v>
      </c>
      <c r="F134" s="1184"/>
      <c r="G134" s="89" t="s">
        <v>757</v>
      </c>
      <c r="H134" s="131">
        <v>6</v>
      </c>
      <c r="I134" s="1160" t="s">
        <v>894</v>
      </c>
      <c r="J134" s="1161"/>
      <c r="K134" s="92" t="s">
        <v>758</v>
      </c>
      <c r="L134" s="131"/>
      <c r="M134" s="1160"/>
      <c r="N134" s="1161"/>
      <c r="O134" s="92"/>
      <c r="P134" s="131"/>
      <c r="Q134" s="1160"/>
      <c r="R134" s="1161"/>
      <c r="S134" s="92"/>
    </row>
    <row r="135" spans="2:19" ht="15.75" thickBot="1"/>
    <row r="136" spans="2:19" hidden="1"/>
    <row r="137" spans="2:19" hidden="1"/>
    <row r="138" spans="2:19" hidden="1"/>
    <row r="139" spans="2:19" hidden="1"/>
    <row r="140" spans="2:19" hidden="1">
      <c r="D140" t="s">
        <v>895</v>
      </c>
    </row>
    <row r="141" spans="2:19" hidden="1">
      <c r="D141" t="s">
        <v>896</v>
      </c>
      <c r="E141" t="s">
        <v>897</v>
      </c>
      <c r="F141" t="s">
        <v>898</v>
      </c>
      <c r="H141" t="s">
        <v>899</v>
      </c>
      <c r="I141" t="s">
        <v>894</v>
      </c>
    </row>
    <row r="142" spans="2:19" hidden="1">
      <c r="D142" t="s">
        <v>900</v>
      </c>
      <c r="E142" t="s">
        <v>901</v>
      </c>
      <c r="F142" t="s">
        <v>902</v>
      </c>
      <c r="H142" t="s">
        <v>903</v>
      </c>
      <c r="I142" t="s">
        <v>904</v>
      </c>
    </row>
    <row r="143" spans="2:19" hidden="1">
      <c r="D143" t="s">
        <v>756</v>
      </c>
      <c r="E143" t="s">
        <v>905</v>
      </c>
      <c r="F143" t="s">
        <v>843</v>
      </c>
      <c r="H143" t="s">
        <v>906</v>
      </c>
      <c r="I143" t="s">
        <v>907</v>
      </c>
    </row>
    <row r="144" spans="2:19" hidden="1">
      <c r="D144" t="s">
        <v>908</v>
      </c>
      <c r="F144" t="s">
        <v>909</v>
      </c>
      <c r="G144" t="s">
        <v>910</v>
      </c>
      <c r="H144" t="s">
        <v>911</v>
      </c>
      <c r="I144" t="s">
        <v>912</v>
      </c>
      <c r="K144" t="s">
        <v>913</v>
      </c>
    </row>
    <row r="145" spans="2:12" hidden="1">
      <c r="D145" t="s">
        <v>914</v>
      </c>
      <c r="F145" t="s">
        <v>915</v>
      </c>
      <c r="G145" t="s">
        <v>916</v>
      </c>
      <c r="H145" t="s">
        <v>917</v>
      </c>
      <c r="I145" t="s">
        <v>893</v>
      </c>
      <c r="K145" t="s">
        <v>918</v>
      </c>
      <c r="L145" t="s">
        <v>919</v>
      </c>
    </row>
    <row r="146" spans="2:12" hidden="1">
      <c r="D146" t="s">
        <v>920</v>
      </c>
      <c r="E146" s="133" t="s">
        <v>921</v>
      </c>
      <c r="G146" t="s">
        <v>922</v>
      </c>
      <c r="H146" t="s">
        <v>923</v>
      </c>
      <c r="K146" t="s">
        <v>834</v>
      </c>
      <c r="L146" t="s">
        <v>924</v>
      </c>
    </row>
    <row r="147" spans="2:12" hidden="1">
      <c r="D147" t="s">
        <v>925</v>
      </c>
      <c r="E147" s="134" t="s">
        <v>926</v>
      </c>
      <c r="K147" t="s">
        <v>927</v>
      </c>
      <c r="L147" t="s">
        <v>871</v>
      </c>
    </row>
    <row r="148" spans="2:12" hidden="1">
      <c r="E148" s="135" t="s">
        <v>928</v>
      </c>
      <c r="H148" t="s">
        <v>883</v>
      </c>
      <c r="K148" t="s">
        <v>929</v>
      </c>
      <c r="L148" t="s">
        <v>930</v>
      </c>
    </row>
    <row r="149" spans="2:12" hidden="1">
      <c r="H149" t="s">
        <v>931</v>
      </c>
      <c r="K149" t="s">
        <v>932</v>
      </c>
      <c r="L149" t="s">
        <v>933</v>
      </c>
    </row>
    <row r="150" spans="2:12" hidden="1">
      <c r="H150" t="s">
        <v>934</v>
      </c>
      <c r="K150" t="s">
        <v>935</v>
      </c>
      <c r="L150" t="s">
        <v>936</v>
      </c>
    </row>
    <row r="151" spans="2:12" hidden="1">
      <c r="B151" t="s">
        <v>937</v>
      </c>
      <c r="C151" t="s">
        <v>938</v>
      </c>
      <c r="D151" t="s">
        <v>937</v>
      </c>
      <c r="G151" t="s">
        <v>838</v>
      </c>
      <c r="H151" t="s">
        <v>939</v>
      </c>
      <c r="J151" t="s">
        <v>765</v>
      </c>
      <c r="K151" t="s">
        <v>940</v>
      </c>
      <c r="L151" t="s">
        <v>941</v>
      </c>
    </row>
    <row r="152" spans="2:12" hidden="1">
      <c r="B152">
        <v>1</v>
      </c>
      <c r="C152" t="s">
        <v>942</v>
      </c>
      <c r="D152" t="s">
        <v>943</v>
      </c>
      <c r="E152" t="s">
        <v>785</v>
      </c>
      <c r="F152" t="s">
        <v>22</v>
      </c>
      <c r="G152" t="s">
        <v>944</v>
      </c>
      <c r="H152" t="s">
        <v>882</v>
      </c>
      <c r="J152" t="s">
        <v>834</v>
      </c>
      <c r="K152" t="s">
        <v>945</v>
      </c>
    </row>
    <row r="153" spans="2:12" hidden="1">
      <c r="B153">
        <v>2</v>
      </c>
      <c r="C153" t="s">
        <v>946</v>
      </c>
      <c r="D153" t="s">
        <v>786</v>
      </c>
      <c r="E153" t="s">
        <v>763</v>
      </c>
      <c r="F153" t="s">
        <v>31</v>
      </c>
      <c r="G153" t="s">
        <v>947</v>
      </c>
      <c r="J153" t="s">
        <v>948</v>
      </c>
      <c r="K153" t="s">
        <v>949</v>
      </c>
    </row>
    <row r="154" spans="2:12" hidden="1">
      <c r="B154">
        <v>3</v>
      </c>
      <c r="C154" t="s">
        <v>950</v>
      </c>
      <c r="D154" t="s">
        <v>951</v>
      </c>
      <c r="E154" t="s">
        <v>737</v>
      </c>
      <c r="G154" t="s">
        <v>822</v>
      </c>
      <c r="J154" t="s">
        <v>832</v>
      </c>
      <c r="K154" t="s">
        <v>952</v>
      </c>
    </row>
    <row r="155" spans="2:12" hidden="1">
      <c r="B155">
        <v>4</v>
      </c>
      <c r="C155" t="s">
        <v>882</v>
      </c>
      <c r="H155" t="s">
        <v>860</v>
      </c>
      <c r="I155" t="s">
        <v>953</v>
      </c>
      <c r="J155" t="s">
        <v>738</v>
      </c>
      <c r="K155" t="s">
        <v>878</v>
      </c>
    </row>
    <row r="156" spans="2:12" hidden="1">
      <c r="D156" t="s">
        <v>822</v>
      </c>
      <c r="H156" t="s">
        <v>954</v>
      </c>
      <c r="I156" t="s">
        <v>955</v>
      </c>
      <c r="J156" t="s">
        <v>956</v>
      </c>
      <c r="K156" t="s">
        <v>957</v>
      </c>
    </row>
    <row r="157" spans="2:12" hidden="1">
      <c r="D157" t="s">
        <v>788</v>
      </c>
      <c r="H157" t="s">
        <v>958</v>
      </c>
      <c r="I157" t="s">
        <v>959</v>
      </c>
      <c r="J157" t="s">
        <v>960</v>
      </c>
      <c r="K157" t="s">
        <v>961</v>
      </c>
    </row>
    <row r="158" spans="2:12" hidden="1">
      <c r="D158" t="s">
        <v>766</v>
      </c>
      <c r="H158" t="s">
        <v>962</v>
      </c>
      <c r="J158" t="s">
        <v>831</v>
      </c>
      <c r="K158" t="s">
        <v>963</v>
      </c>
    </row>
    <row r="159" spans="2:12" hidden="1">
      <c r="H159" t="s">
        <v>859</v>
      </c>
      <c r="J159" t="s">
        <v>839</v>
      </c>
    </row>
    <row r="160" spans="2:12" ht="60" hidden="1">
      <c r="D160" s="97" t="s">
        <v>964</v>
      </c>
      <c r="E160" t="s">
        <v>965</v>
      </c>
      <c r="F160" t="s">
        <v>780</v>
      </c>
      <c r="G160" t="s">
        <v>802</v>
      </c>
      <c r="H160" t="s">
        <v>824</v>
      </c>
      <c r="I160" t="s">
        <v>830</v>
      </c>
      <c r="J160" t="s">
        <v>966</v>
      </c>
      <c r="K160" t="s">
        <v>758</v>
      </c>
    </row>
    <row r="161" spans="2:11" ht="75" hidden="1">
      <c r="B161" t="s">
        <v>967</v>
      </c>
      <c r="C161" t="s">
        <v>968</v>
      </c>
      <c r="D161" s="97" t="s">
        <v>969</v>
      </c>
      <c r="E161" t="s">
        <v>970</v>
      </c>
      <c r="F161" t="s">
        <v>971</v>
      </c>
      <c r="G161" t="s">
        <v>972</v>
      </c>
      <c r="H161" t="s">
        <v>973</v>
      </c>
      <c r="I161" t="s">
        <v>974</v>
      </c>
      <c r="J161" t="s">
        <v>975</v>
      </c>
      <c r="K161" t="s">
        <v>976</v>
      </c>
    </row>
    <row r="162" spans="2:11" ht="45" hidden="1">
      <c r="B162" t="s">
        <v>736</v>
      </c>
      <c r="C162" t="s">
        <v>977</v>
      </c>
      <c r="D162" s="97" t="s">
        <v>978</v>
      </c>
      <c r="E162" t="s">
        <v>979</v>
      </c>
      <c r="F162" t="s">
        <v>789</v>
      </c>
      <c r="G162" t="s">
        <v>980</v>
      </c>
      <c r="H162" t="s">
        <v>981</v>
      </c>
      <c r="I162" t="s">
        <v>982</v>
      </c>
      <c r="J162" t="s">
        <v>983</v>
      </c>
      <c r="K162" t="s">
        <v>984</v>
      </c>
    </row>
    <row r="163" spans="2:11" hidden="1">
      <c r="B163" t="s">
        <v>985</v>
      </c>
      <c r="C163" t="s">
        <v>732</v>
      </c>
      <c r="F163" t="s">
        <v>986</v>
      </c>
      <c r="G163" t="s">
        <v>987</v>
      </c>
      <c r="H163" t="s">
        <v>988</v>
      </c>
      <c r="I163" t="s">
        <v>989</v>
      </c>
      <c r="J163" t="s">
        <v>990</v>
      </c>
      <c r="K163" t="s">
        <v>991</v>
      </c>
    </row>
    <row r="164" spans="2:11" hidden="1">
      <c r="B164" t="s">
        <v>992</v>
      </c>
      <c r="G164" t="s">
        <v>801</v>
      </c>
      <c r="H164" t="s">
        <v>823</v>
      </c>
      <c r="I164" t="s">
        <v>829</v>
      </c>
      <c r="J164" t="s">
        <v>993</v>
      </c>
      <c r="K164" t="s">
        <v>757</v>
      </c>
    </row>
    <row r="165" spans="2:11" hidden="1">
      <c r="C165" t="s">
        <v>994</v>
      </c>
      <c r="J165" t="s">
        <v>995</v>
      </c>
    </row>
    <row r="166" spans="2:11" hidden="1">
      <c r="C166" t="s">
        <v>851</v>
      </c>
      <c r="I166" t="s">
        <v>996</v>
      </c>
      <c r="J166" t="s">
        <v>997</v>
      </c>
    </row>
    <row r="167" spans="2:11" hidden="1">
      <c r="B167" s="142" t="s">
        <v>998</v>
      </c>
      <c r="C167" t="s">
        <v>999</v>
      </c>
      <c r="I167" t="s">
        <v>1000</v>
      </c>
      <c r="J167" t="s">
        <v>1001</v>
      </c>
    </row>
    <row r="168" spans="2:11" hidden="1">
      <c r="B168" s="142" t="s">
        <v>46</v>
      </c>
      <c r="C168" t="s">
        <v>1002</v>
      </c>
      <c r="D168" t="s">
        <v>1003</v>
      </c>
      <c r="E168" t="s">
        <v>767</v>
      </c>
      <c r="I168" t="s">
        <v>873</v>
      </c>
      <c r="J168" t="s">
        <v>765</v>
      </c>
    </row>
    <row r="169" spans="2:11" hidden="1">
      <c r="B169" s="142" t="s">
        <v>29</v>
      </c>
      <c r="D169" t="s">
        <v>1004</v>
      </c>
      <c r="E169" t="s">
        <v>1005</v>
      </c>
      <c r="H169" t="s">
        <v>903</v>
      </c>
      <c r="I169" t="s">
        <v>1006</v>
      </c>
    </row>
    <row r="170" spans="2:11" hidden="1">
      <c r="B170" s="142" t="s">
        <v>53</v>
      </c>
      <c r="D170" t="s">
        <v>1007</v>
      </c>
      <c r="E170" t="s">
        <v>768</v>
      </c>
      <c r="H170" t="s">
        <v>911</v>
      </c>
      <c r="I170" t="s">
        <v>1008</v>
      </c>
      <c r="J170" t="s">
        <v>1009</v>
      </c>
    </row>
    <row r="171" spans="2:11" hidden="1">
      <c r="B171" s="142" t="s">
        <v>1010</v>
      </c>
      <c r="C171" t="s">
        <v>852</v>
      </c>
      <c r="D171" t="s">
        <v>1011</v>
      </c>
      <c r="H171" t="s">
        <v>917</v>
      </c>
      <c r="I171" t="s">
        <v>1012</v>
      </c>
      <c r="J171" t="s">
        <v>1013</v>
      </c>
    </row>
    <row r="172" spans="2:11" hidden="1">
      <c r="B172" s="142" t="s">
        <v>1014</v>
      </c>
      <c r="C172" t="s">
        <v>1015</v>
      </c>
      <c r="H172" t="s">
        <v>923</v>
      </c>
      <c r="I172" t="s">
        <v>1016</v>
      </c>
    </row>
    <row r="173" spans="2:11" hidden="1">
      <c r="B173" s="142" t="s">
        <v>1017</v>
      </c>
      <c r="C173" t="s">
        <v>1018</v>
      </c>
      <c r="E173" t="s">
        <v>864</v>
      </c>
      <c r="H173" t="s">
        <v>1019</v>
      </c>
      <c r="I173" t="s">
        <v>1020</v>
      </c>
    </row>
    <row r="174" spans="2:11" hidden="1">
      <c r="B174" s="142" t="s">
        <v>1021</v>
      </c>
      <c r="C174" t="s">
        <v>1022</v>
      </c>
      <c r="E174" t="s">
        <v>1023</v>
      </c>
      <c r="H174" t="s">
        <v>1024</v>
      </c>
      <c r="I174" t="s">
        <v>872</v>
      </c>
    </row>
    <row r="175" spans="2:11" hidden="1">
      <c r="B175" s="142" t="s">
        <v>1025</v>
      </c>
      <c r="C175" t="s">
        <v>850</v>
      </c>
      <c r="E175" t="s">
        <v>1026</v>
      </c>
      <c r="H175" t="s">
        <v>1027</v>
      </c>
      <c r="I175" t="s">
        <v>1028</v>
      </c>
    </row>
    <row r="176" spans="2:11" hidden="1">
      <c r="B176" s="142" t="s">
        <v>1029</v>
      </c>
      <c r="C176" t="s">
        <v>1030</v>
      </c>
      <c r="E176" t="s">
        <v>1031</v>
      </c>
      <c r="H176" t="s">
        <v>1032</v>
      </c>
      <c r="I176" t="s">
        <v>1033</v>
      </c>
    </row>
    <row r="177" spans="2:9" hidden="1">
      <c r="B177" s="142" t="s">
        <v>1034</v>
      </c>
      <c r="C177" t="s">
        <v>1035</v>
      </c>
      <c r="E177" t="s">
        <v>1036</v>
      </c>
      <c r="H177" t="s">
        <v>1037</v>
      </c>
      <c r="I177" t="s">
        <v>1038</v>
      </c>
    </row>
    <row r="178" spans="2:9" hidden="1">
      <c r="B178" s="142" t="s">
        <v>1039</v>
      </c>
      <c r="C178" t="s">
        <v>765</v>
      </c>
      <c r="E178" t="s">
        <v>1040</v>
      </c>
      <c r="H178" t="s">
        <v>1041</v>
      </c>
      <c r="I178" t="s">
        <v>1042</v>
      </c>
    </row>
    <row r="179" spans="2:9" hidden="1">
      <c r="B179" s="142" t="s">
        <v>1043</v>
      </c>
      <c r="E179" t="s">
        <v>1044</v>
      </c>
      <c r="H179" t="s">
        <v>1045</v>
      </c>
      <c r="I179" t="s">
        <v>1046</v>
      </c>
    </row>
    <row r="180" spans="2:9" hidden="1">
      <c r="B180" s="142" t="s">
        <v>1047</v>
      </c>
      <c r="E180" t="s">
        <v>865</v>
      </c>
      <c r="H180" t="s">
        <v>1048</v>
      </c>
      <c r="I180" t="s">
        <v>1049</v>
      </c>
    </row>
    <row r="181" spans="2:9" hidden="1">
      <c r="B181" s="142" t="s">
        <v>1050</v>
      </c>
      <c r="E181" t="s">
        <v>1051</v>
      </c>
      <c r="H181" t="s">
        <v>1052</v>
      </c>
      <c r="I181" t="s">
        <v>1053</v>
      </c>
    </row>
    <row r="182" spans="2:9" hidden="1">
      <c r="B182" s="142" t="s">
        <v>1054</v>
      </c>
      <c r="H182" t="s">
        <v>1055</v>
      </c>
      <c r="I182" t="s">
        <v>1056</v>
      </c>
    </row>
    <row r="183" spans="2:9" hidden="1">
      <c r="B183" s="142" t="s">
        <v>1057</v>
      </c>
      <c r="H183" t="s">
        <v>1058</v>
      </c>
    </row>
    <row r="184" spans="2:9" hidden="1">
      <c r="B184" s="142" t="s">
        <v>1059</v>
      </c>
      <c r="H184" t="s">
        <v>1060</v>
      </c>
    </row>
    <row r="185" spans="2:9" hidden="1">
      <c r="B185" s="142" t="s">
        <v>1061</v>
      </c>
      <c r="H185" t="s">
        <v>1062</v>
      </c>
    </row>
    <row r="186" spans="2:9" hidden="1">
      <c r="B186" s="142" t="s">
        <v>1063</v>
      </c>
      <c r="H186" t="s">
        <v>1064</v>
      </c>
    </row>
    <row r="187" spans="2:9" hidden="1">
      <c r="B187" s="142" t="s">
        <v>1065</v>
      </c>
      <c r="D187" t="s">
        <v>1066</v>
      </c>
      <c r="H187" t="s">
        <v>1067</v>
      </c>
    </row>
    <row r="188" spans="2:9" hidden="1">
      <c r="B188" s="142" t="s">
        <v>1068</v>
      </c>
      <c r="D188" t="s">
        <v>1069</v>
      </c>
      <c r="H188" t="s">
        <v>1070</v>
      </c>
    </row>
    <row r="189" spans="2:9" hidden="1">
      <c r="B189" s="142" t="s">
        <v>1071</v>
      </c>
      <c r="D189" t="s">
        <v>1072</v>
      </c>
      <c r="H189" t="s">
        <v>1073</v>
      </c>
    </row>
    <row r="190" spans="2:9" hidden="1">
      <c r="B190" s="142" t="s">
        <v>1074</v>
      </c>
      <c r="D190" t="s">
        <v>1069</v>
      </c>
      <c r="H190" t="s">
        <v>887</v>
      </c>
    </row>
    <row r="191" spans="2:9" hidden="1">
      <c r="B191" s="142" t="s">
        <v>1075</v>
      </c>
      <c r="D191" t="s">
        <v>1076</v>
      </c>
    </row>
    <row r="192" spans="2:9" hidden="1">
      <c r="B192" s="142" t="s">
        <v>1077</v>
      </c>
      <c r="D192" t="s">
        <v>1069</v>
      </c>
    </row>
    <row r="193" spans="2:2" hidden="1">
      <c r="B193" s="142" t="s">
        <v>1078</v>
      </c>
    </row>
    <row r="194" spans="2:2" hidden="1">
      <c r="B194" s="142" t="s">
        <v>1079</v>
      </c>
    </row>
    <row r="195" spans="2:2" hidden="1">
      <c r="B195" s="142" t="s">
        <v>1080</v>
      </c>
    </row>
    <row r="196" spans="2:2" hidden="1">
      <c r="B196" s="142" t="s">
        <v>1081</v>
      </c>
    </row>
    <row r="197" spans="2:2" hidden="1">
      <c r="B197" s="142" t="s">
        <v>1082</v>
      </c>
    </row>
    <row r="198" spans="2:2" hidden="1">
      <c r="B198" s="142" t="s">
        <v>1083</v>
      </c>
    </row>
    <row r="199" spans="2:2" hidden="1">
      <c r="B199" s="142" t="s">
        <v>1084</v>
      </c>
    </row>
    <row r="200" spans="2:2" hidden="1">
      <c r="B200" s="142" t="s">
        <v>1085</v>
      </c>
    </row>
    <row r="201" spans="2:2" hidden="1">
      <c r="B201" s="142" t="s">
        <v>1086</v>
      </c>
    </row>
    <row r="202" spans="2:2" hidden="1">
      <c r="B202" s="142" t="s">
        <v>83</v>
      </c>
    </row>
    <row r="203" spans="2:2" hidden="1">
      <c r="B203" s="142" t="s">
        <v>89</v>
      </c>
    </row>
    <row r="204" spans="2:2" hidden="1">
      <c r="B204" s="142" t="s">
        <v>91</v>
      </c>
    </row>
    <row r="205" spans="2:2" hidden="1">
      <c r="B205" s="142" t="s">
        <v>94</v>
      </c>
    </row>
    <row r="206" spans="2:2" hidden="1">
      <c r="B206" s="142" t="s">
        <v>38</v>
      </c>
    </row>
    <row r="207" spans="2:2" hidden="1">
      <c r="B207" s="142" t="s">
        <v>97</v>
      </c>
    </row>
    <row r="208" spans="2:2" hidden="1">
      <c r="B208" s="142" t="s">
        <v>99</v>
      </c>
    </row>
    <row r="209" spans="2:2" hidden="1">
      <c r="B209" s="142" t="s">
        <v>105</v>
      </c>
    </row>
    <row r="210" spans="2:2" hidden="1">
      <c r="B210" s="142" t="s">
        <v>106</v>
      </c>
    </row>
    <row r="211" spans="2:2" hidden="1">
      <c r="B211" s="142" t="s">
        <v>108</v>
      </c>
    </row>
    <row r="212" spans="2:2" hidden="1">
      <c r="B212" s="142" t="s">
        <v>110</v>
      </c>
    </row>
    <row r="213" spans="2:2" hidden="1">
      <c r="B213" s="142" t="s">
        <v>1087</v>
      </c>
    </row>
    <row r="214" spans="2:2" hidden="1">
      <c r="B214" s="142" t="s">
        <v>1088</v>
      </c>
    </row>
    <row r="215" spans="2:2" hidden="1">
      <c r="B215" s="142" t="s">
        <v>116</v>
      </c>
    </row>
    <row r="216" spans="2:2" hidden="1">
      <c r="B216" s="142" t="s">
        <v>119</v>
      </c>
    </row>
    <row r="217" spans="2:2" hidden="1">
      <c r="B217" s="142" t="s">
        <v>125</v>
      </c>
    </row>
    <row r="218" spans="2:2" hidden="1">
      <c r="B218" s="142" t="s">
        <v>1089</v>
      </c>
    </row>
    <row r="219" spans="2:2" hidden="1">
      <c r="B219" s="142" t="s">
        <v>1090</v>
      </c>
    </row>
    <row r="220" spans="2:2" hidden="1">
      <c r="B220" s="142" t="s">
        <v>1091</v>
      </c>
    </row>
    <row r="221" spans="2:2" hidden="1">
      <c r="B221" s="142" t="s">
        <v>122</v>
      </c>
    </row>
    <row r="222" spans="2:2" hidden="1">
      <c r="B222" s="142" t="s">
        <v>124</v>
      </c>
    </row>
    <row r="223" spans="2:2" hidden="1">
      <c r="B223" s="142" t="s">
        <v>127</v>
      </c>
    </row>
    <row r="224" spans="2:2" hidden="1">
      <c r="B224" s="142" t="s">
        <v>129</v>
      </c>
    </row>
    <row r="225" spans="2:2" hidden="1">
      <c r="B225" s="142" t="s">
        <v>1092</v>
      </c>
    </row>
    <row r="226" spans="2:2" hidden="1">
      <c r="B226" s="142" t="s">
        <v>128</v>
      </c>
    </row>
    <row r="227" spans="2:2" hidden="1">
      <c r="B227" s="142" t="s">
        <v>130</v>
      </c>
    </row>
    <row r="228" spans="2:2" hidden="1">
      <c r="B228" s="142" t="s">
        <v>133</v>
      </c>
    </row>
    <row r="229" spans="2:2" hidden="1">
      <c r="B229" s="142" t="s">
        <v>132</v>
      </c>
    </row>
    <row r="230" spans="2:2" hidden="1">
      <c r="B230" s="142" t="s">
        <v>1093</v>
      </c>
    </row>
    <row r="231" spans="2:2" hidden="1">
      <c r="B231" s="142" t="s">
        <v>139</v>
      </c>
    </row>
    <row r="232" spans="2:2" hidden="1">
      <c r="B232" s="142" t="s">
        <v>141</v>
      </c>
    </row>
    <row r="233" spans="2:2" hidden="1">
      <c r="B233" s="142" t="s">
        <v>142</v>
      </c>
    </row>
    <row r="234" spans="2:2" hidden="1">
      <c r="B234" s="142" t="s">
        <v>143</v>
      </c>
    </row>
    <row r="235" spans="2:2" hidden="1">
      <c r="B235" s="142" t="s">
        <v>1094</v>
      </c>
    </row>
    <row r="236" spans="2:2" hidden="1">
      <c r="B236" s="142" t="s">
        <v>1095</v>
      </c>
    </row>
    <row r="237" spans="2:2" hidden="1">
      <c r="B237" s="142" t="s">
        <v>144</v>
      </c>
    </row>
    <row r="238" spans="2:2" hidden="1">
      <c r="B238" s="142" t="s">
        <v>197</v>
      </c>
    </row>
    <row r="239" spans="2:2" hidden="1">
      <c r="B239" s="142" t="s">
        <v>1096</v>
      </c>
    </row>
    <row r="240" spans="2:2" ht="30" hidden="1">
      <c r="B240" s="142" t="s">
        <v>1097</v>
      </c>
    </row>
    <row r="241" spans="2:2" hidden="1">
      <c r="B241" s="142" t="s">
        <v>149</v>
      </c>
    </row>
    <row r="242" spans="2:2" hidden="1">
      <c r="B242" s="142" t="s">
        <v>151</v>
      </c>
    </row>
    <row r="243" spans="2:2" hidden="1">
      <c r="B243" s="142" t="s">
        <v>1098</v>
      </c>
    </row>
    <row r="244" spans="2:2" hidden="1">
      <c r="B244" s="142" t="s">
        <v>198</v>
      </c>
    </row>
    <row r="245" spans="2:2" hidden="1">
      <c r="B245" s="142" t="s">
        <v>215</v>
      </c>
    </row>
    <row r="246" spans="2:2" hidden="1">
      <c r="B246" s="142" t="s">
        <v>150</v>
      </c>
    </row>
    <row r="247" spans="2:2" hidden="1">
      <c r="B247" s="142" t="s">
        <v>154</v>
      </c>
    </row>
    <row r="248" spans="2:2" hidden="1">
      <c r="B248" s="142" t="s">
        <v>148</v>
      </c>
    </row>
    <row r="249" spans="2:2" hidden="1">
      <c r="B249" s="142" t="s">
        <v>170</v>
      </c>
    </row>
    <row r="250" spans="2:2" hidden="1">
      <c r="B250" s="142" t="s">
        <v>1099</v>
      </c>
    </row>
    <row r="251" spans="2:2" hidden="1">
      <c r="B251" s="142" t="s">
        <v>156</v>
      </c>
    </row>
    <row r="252" spans="2:2" hidden="1">
      <c r="B252" s="142" t="s">
        <v>159</v>
      </c>
    </row>
    <row r="253" spans="2:2" hidden="1">
      <c r="B253" s="142" t="s">
        <v>165</v>
      </c>
    </row>
    <row r="254" spans="2:2" hidden="1">
      <c r="B254" s="142" t="s">
        <v>162</v>
      </c>
    </row>
    <row r="255" spans="2:2" ht="30" hidden="1">
      <c r="B255" s="142" t="s">
        <v>1100</v>
      </c>
    </row>
    <row r="256" spans="2:2" hidden="1">
      <c r="B256" s="142" t="s">
        <v>160</v>
      </c>
    </row>
    <row r="257" spans="2:2" hidden="1">
      <c r="B257" s="142" t="s">
        <v>161</v>
      </c>
    </row>
    <row r="258" spans="2:2" hidden="1">
      <c r="B258" s="142" t="s">
        <v>172</v>
      </c>
    </row>
    <row r="259" spans="2:2" hidden="1">
      <c r="B259" s="142" t="s">
        <v>169</v>
      </c>
    </row>
    <row r="260" spans="2:2" hidden="1">
      <c r="B260" s="142" t="s">
        <v>168</v>
      </c>
    </row>
    <row r="261" spans="2:2" hidden="1">
      <c r="B261" s="142" t="s">
        <v>171</v>
      </c>
    </row>
    <row r="262" spans="2:2" hidden="1">
      <c r="B262" s="142" t="s">
        <v>163</v>
      </c>
    </row>
    <row r="263" spans="2:2" hidden="1">
      <c r="B263" s="142" t="s">
        <v>164</v>
      </c>
    </row>
    <row r="264" spans="2:2" hidden="1">
      <c r="B264" s="142" t="s">
        <v>157</v>
      </c>
    </row>
    <row r="265" spans="2:2" hidden="1">
      <c r="B265" s="142" t="s">
        <v>158</v>
      </c>
    </row>
    <row r="266" spans="2:2" hidden="1">
      <c r="B266" s="142" t="s">
        <v>173</v>
      </c>
    </row>
    <row r="267" spans="2:2" hidden="1">
      <c r="B267" s="142" t="s">
        <v>179</v>
      </c>
    </row>
    <row r="268" spans="2:2" hidden="1">
      <c r="B268" s="142" t="s">
        <v>180</v>
      </c>
    </row>
    <row r="269" spans="2:2" hidden="1">
      <c r="B269" s="142" t="s">
        <v>178</v>
      </c>
    </row>
    <row r="270" spans="2:2" hidden="1">
      <c r="B270" s="142" t="s">
        <v>1101</v>
      </c>
    </row>
    <row r="271" spans="2:2" hidden="1">
      <c r="B271" s="142" t="s">
        <v>175</v>
      </c>
    </row>
    <row r="272" spans="2:2" hidden="1">
      <c r="B272" s="142" t="s">
        <v>174</v>
      </c>
    </row>
    <row r="273" spans="2:2" hidden="1">
      <c r="B273" s="142" t="s">
        <v>182</v>
      </c>
    </row>
    <row r="274" spans="2:2" hidden="1">
      <c r="B274" s="142" t="s">
        <v>183</v>
      </c>
    </row>
    <row r="275" spans="2:2" hidden="1">
      <c r="B275" s="142" t="s">
        <v>185</v>
      </c>
    </row>
    <row r="276" spans="2:2" hidden="1">
      <c r="B276" s="142" t="s">
        <v>187</v>
      </c>
    </row>
    <row r="277" spans="2:2" hidden="1">
      <c r="B277" s="142" t="s">
        <v>188</v>
      </c>
    </row>
    <row r="278" spans="2:2" hidden="1">
      <c r="B278" s="142" t="s">
        <v>184</v>
      </c>
    </row>
    <row r="279" spans="2:2" hidden="1">
      <c r="B279" s="142" t="s">
        <v>186</v>
      </c>
    </row>
    <row r="280" spans="2:2" hidden="1">
      <c r="B280" s="142" t="s">
        <v>189</v>
      </c>
    </row>
    <row r="281" spans="2:2" hidden="1">
      <c r="B281" s="142" t="s">
        <v>1102</v>
      </c>
    </row>
    <row r="282" spans="2:2" hidden="1">
      <c r="B282" s="142" t="s">
        <v>45</v>
      </c>
    </row>
    <row r="283" spans="2:2" hidden="1">
      <c r="B283" s="142" t="s">
        <v>194</v>
      </c>
    </row>
    <row r="284" spans="2:2" hidden="1">
      <c r="B284" s="142" t="s">
        <v>195</v>
      </c>
    </row>
    <row r="285" spans="2:2" hidden="1">
      <c r="B285" s="142" t="s">
        <v>196</v>
      </c>
    </row>
    <row r="286" spans="2:2" hidden="1">
      <c r="B286" s="142" t="s">
        <v>203</v>
      </c>
    </row>
    <row r="287" spans="2:2" hidden="1">
      <c r="B287" s="142" t="s">
        <v>216</v>
      </c>
    </row>
    <row r="288" spans="2:2" hidden="1">
      <c r="B288" s="142" t="s">
        <v>204</v>
      </c>
    </row>
    <row r="289" spans="2:2" hidden="1">
      <c r="B289" s="142" t="s">
        <v>211</v>
      </c>
    </row>
    <row r="290" spans="2:2" hidden="1">
      <c r="B290" s="142" t="s">
        <v>207</v>
      </c>
    </row>
    <row r="291" spans="2:2" hidden="1">
      <c r="B291" s="142" t="s">
        <v>101</v>
      </c>
    </row>
    <row r="292" spans="2:2" hidden="1">
      <c r="B292" s="142" t="s">
        <v>201</v>
      </c>
    </row>
    <row r="293" spans="2:2" hidden="1">
      <c r="B293" s="142" t="s">
        <v>205</v>
      </c>
    </row>
    <row r="294" spans="2:2" hidden="1">
      <c r="B294" s="142" t="s">
        <v>202</v>
      </c>
    </row>
    <row r="295" spans="2:2" hidden="1">
      <c r="B295" s="142" t="s">
        <v>217</v>
      </c>
    </row>
    <row r="296" spans="2:2" hidden="1">
      <c r="B296" s="142" t="s">
        <v>1103</v>
      </c>
    </row>
    <row r="297" spans="2:2" hidden="1">
      <c r="B297" s="142" t="s">
        <v>210</v>
      </c>
    </row>
    <row r="298" spans="2:2" hidden="1">
      <c r="B298" s="142" t="s">
        <v>218</v>
      </c>
    </row>
    <row r="299" spans="2:2" hidden="1">
      <c r="B299" s="142" t="s">
        <v>206</v>
      </c>
    </row>
    <row r="300" spans="2:2" hidden="1">
      <c r="B300" s="142" t="s">
        <v>221</v>
      </c>
    </row>
    <row r="301" spans="2:2" hidden="1">
      <c r="B301" s="142" t="s">
        <v>1104</v>
      </c>
    </row>
    <row r="302" spans="2:2" hidden="1">
      <c r="B302" s="142" t="s">
        <v>226</v>
      </c>
    </row>
    <row r="303" spans="2:2" hidden="1">
      <c r="B303" s="142" t="s">
        <v>223</v>
      </c>
    </row>
    <row r="304" spans="2:2" hidden="1">
      <c r="B304" s="142" t="s">
        <v>222</v>
      </c>
    </row>
    <row r="305" spans="2:2" hidden="1">
      <c r="B305" s="142" t="s">
        <v>231</v>
      </c>
    </row>
    <row r="306" spans="2:2" hidden="1">
      <c r="B306" s="142" t="s">
        <v>227</v>
      </c>
    </row>
    <row r="307" spans="2:2" hidden="1">
      <c r="B307" s="142" t="s">
        <v>228</v>
      </c>
    </row>
    <row r="308" spans="2:2" hidden="1">
      <c r="B308" s="142" t="s">
        <v>229</v>
      </c>
    </row>
    <row r="309" spans="2:2" hidden="1">
      <c r="B309" s="142" t="s">
        <v>230</v>
      </c>
    </row>
    <row r="310" spans="2:2" hidden="1">
      <c r="B310" s="142" t="s">
        <v>232</v>
      </c>
    </row>
    <row r="311" spans="2:2" hidden="1">
      <c r="B311" s="142" t="s">
        <v>1105</v>
      </c>
    </row>
    <row r="312" spans="2:2" hidden="1">
      <c r="B312" s="142" t="s">
        <v>233</v>
      </c>
    </row>
    <row r="313" spans="2:2" hidden="1">
      <c r="B313" s="142" t="s">
        <v>234</v>
      </c>
    </row>
    <row r="314" spans="2:2" hidden="1">
      <c r="B314" s="142" t="s">
        <v>239</v>
      </c>
    </row>
    <row r="315" spans="2:2" hidden="1">
      <c r="B315" s="142" t="s">
        <v>240</v>
      </c>
    </row>
    <row r="316" spans="2:2" ht="30" hidden="1">
      <c r="B316" s="142" t="s">
        <v>199</v>
      </c>
    </row>
    <row r="317" spans="2:2" hidden="1">
      <c r="B317" s="142" t="s">
        <v>1106</v>
      </c>
    </row>
    <row r="318" spans="2:2" hidden="1">
      <c r="B318" s="142" t="s">
        <v>1107</v>
      </c>
    </row>
    <row r="319" spans="2:2" hidden="1">
      <c r="B319" s="142" t="s">
        <v>241</v>
      </c>
    </row>
    <row r="320" spans="2:2" hidden="1">
      <c r="B320" s="142" t="s">
        <v>200</v>
      </c>
    </row>
    <row r="321" spans="2:20" hidden="1">
      <c r="B321" s="142" t="s">
        <v>1108</v>
      </c>
    </row>
    <row r="322" spans="2:20" hidden="1">
      <c r="B322" s="142" t="s">
        <v>213</v>
      </c>
    </row>
    <row r="323" spans="2:20" hidden="1">
      <c r="B323" s="142" t="s">
        <v>245</v>
      </c>
    </row>
    <row r="324" spans="2:20" hidden="1">
      <c r="B324" s="142" t="s">
        <v>246</v>
      </c>
    </row>
    <row r="325" spans="2:20" hidden="1">
      <c r="B325" s="142" t="s">
        <v>225</v>
      </c>
    </row>
    <row r="326" spans="2:20" hidden="1"/>
    <row r="327" spans="2:20" ht="15.75" hidden="1" thickBot="1"/>
    <row r="328" spans="2:20" ht="15.75" thickBot="1">
      <c r="B328" s="75"/>
      <c r="C328" s="75"/>
      <c r="D328" s="1200" t="s">
        <v>739</v>
      </c>
      <c r="E328" s="1201"/>
      <c r="F328" s="1201"/>
      <c r="G328" s="1202"/>
      <c r="H328" s="1200" t="s">
        <v>740</v>
      </c>
      <c r="I328" s="1201"/>
      <c r="J328" s="1201"/>
      <c r="K328" s="1202"/>
      <c r="L328" s="1201" t="s">
        <v>741</v>
      </c>
      <c r="M328" s="1201"/>
      <c r="N328" s="1201"/>
      <c r="O328" s="1201"/>
      <c r="P328" s="1200" t="s">
        <v>742</v>
      </c>
      <c r="Q328" s="1201"/>
      <c r="R328" s="1201"/>
      <c r="S328" s="1202"/>
    </row>
    <row r="329" spans="2:20">
      <c r="B329" s="1277" t="s">
        <v>1109</v>
      </c>
      <c r="C329" s="1277" t="s">
        <v>1110</v>
      </c>
      <c r="D329" s="449" t="s">
        <v>1111</v>
      </c>
      <c r="E329" s="449" t="s">
        <v>1112</v>
      </c>
      <c r="F329" s="1279" t="s">
        <v>785</v>
      </c>
      <c r="G329" s="1280"/>
      <c r="H329" s="189" t="s">
        <v>1113</v>
      </c>
      <c r="I329" s="449" t="s">
        <v>1114</v>
      </c>
      <c r="J329" s="1281" t="s">
        <v>785</v>
      </c>
      <c r="K329" s="1282"/>
      <c r="L329" s="451" t="s">
        <v>1113</v>
      </c>
      <c r="M329" s="450" t="s">
        <v>1114</v>
      </c>
      <c r="N329" s="1283" t="s">
        <v>785</v>
      </c>
      <c r="O329" s="1284"/>
      <c r="P329" s="452" t="s">
        <v>1115</v>
      </c>
      <c r="Q329" s="452" t="s">
        <v>1116</v>
      </c>
      <c r="R329" s="1285" t="s">
        <v>785</v>
      </c>
      <c r="S329" s="1284"/>
    </row>
    <row r="330" spans="2:20" ht="43.15" customHeight="1">
      <c r="B330" s="1278"/>
      <c r="C330" s="1278"/>
      <c r="D330" s="480" t="s">
        <v>1117</v>
      </c>
      <c r="E330" s="481" t="s">
        <v>1118</v>
      </c>
      <c r="F330" s="1286" t="s">
        <v>1119</v>
      </c>
      <c r="G330" s="1287"/>
      <c r="H330" s="487" t="s">
        <v>1117</v>
      </c>
      <c r="I330" s="488" t="s">
        <v>838</v>
      </c>
      <c r="J330" s="1288" t="s">
        <v>1120</v>
      </c>
      <c r="K330" s="1289"/>
      <c r="L330" s="174"/>
      <c r="M330" s="175"/>
      <c r="N330" s="1290"/>
      <c r="O330" s="1291"/>
      <c r="P330" s="174"/>
      <c r="Q330" s="175"/>
      <c r="R330" s="1290"/>
      <c r="S330" s="1291"/>
      <c r="T330" s="179"/>
    </row>
    <row r="331" spans="2:20" ht="24">
      <c r="B331" s="1264" t="s">
        <v>1121</v>
      </c>
      <c r="C331" s="1264" t="s">
        <v>1122</v>
      </c>
      <c r="D331" s="190" t="s">
        <v>1123</v>
      </c>
      <c r="E331" s="446" t="s">
        <v>737</v>
      </c>
      <c r="F331" s="187" t="s">
        <v>764</v>
      </c>
      <c r="G331" s="191" t="s">
        <v>892</v>
      </c>
      <c r="H331" s="187" t="s">
        <v>1123</v>
      </c>
      <c r="I331" s="446" t="s">
        <v>737</v>
      </c>
      <c r="J331" s="187" t="s">
        <v>764</v>
      </c>
      <c r="K331" s="191" t="s">
        <v>892</v>
      </c>
      <c r="L331" s="187" t="s">
        <v>1123</v>
      </c>
      <c r="M331" s="446" t="s">
        <v>737</v>
      </c>
      <c r="N331" s="187" t="s">
        <v>764</v>
      </c>
      <c r="O331" s="191" t="s">
        <v>892</v>
      </c>
      <c r="P331" s="187" t="s">
        <v>1123</v>
      </c>
      <c r="Q331" s="446" t="s">
        <v>737</v>
      </c>
      <c r="R331" s="187" t="s">
        <v>764</v>
      </c>
      <c r="S331" s="191" t="s">
        <v>892</v>
      </c>
    </row>
    <row r="332" spans="2:20" ht="28.15" customHeight="1">
      <c r="B332" s="1292"/>
      <c r="C332" s="1265"/>
      <c r="D332" s="478">
        <v>0</v>
      </c>
      <c r="E332" s="482" t="s">
        <v>1117</v>
      </c>
      <c r="F332" s="483" t="s">
        <v>1124</v>
      </c>
      <c r="G332" s="484" t="s">
        <v>757</v>
      </c>
      <c r="H332" s="489">
        <v>10</v>
      </c>
      <c r="I332" s="490" t="s">
        <v>1117</v>
      </c>
      <c r="J332" s="489" t="s">
        <v>1125</v>
      </c>
      <c r="K332" s="491" t="s">
        <v>976</v>
      </c>
      <c r="L332" s="172"/>
      <c r="M332" s="176"/>
      <c r="N332" s="172"/>
      <c r="O332" s="448"/>
      <c r="P332" s="172"/>
      <c r="Q332" s="176"/>
      <c r="R332" s="172"/>
      <c r="S332" s="448"/>
    </row>
    <row r="333" spans="2:20">
      <c r="B333" s="1292"/>
      <c r="C333" s="1264" t="s">
        <v>1126</v>
      </c>
      <c r="D333" s="187" t="s">
        <v>1127</v>
      </c>
      <c r="E333" s="1266" t="s">
        <v>785</v>
      </c>
      <c r="F333" s="1293"/>
      <c r="G333" s="191" t="s">
        <v>892</v>
      </c>
      <c r="H333" s="187" t="s">
        <v>1127</v>
      </c>
      <c r="I333" s="1266" t="s">
        <v>785</v>
      </c>
      <c r="J333" s="1293"/>
      <c r="K333" s="191" t="s">
        <v>892</v>
      </c>
      <c r="L333" s="187" t="s">
        <v>1127</v>
      </c>
      <c r="M333" s="1266" t="s">
        <v>813</v>
      </c>
      <c r="N333" s="1293"/>
      <c r="O333" s="191" t="s">
        <v>892</v>
      </c>
      <c r="P333" s="187" t="s">
        <v>1127</v>
      </c>
      <c r="Q333" s="1266" t="s">
        <v>813</v>
      </c>
      <c r="R333" s="1293"/>
      <c r="S333" s="191" t="s">
        <v>892</v>
      </c>
    </row>
    <row r="334" spans="2:20" ht="37.5" customHeight="1">
      <c r="B334" s="1265"/>
      <c r="C334" s="1265"/>
      <c r="D334" s="485">
        <v>0</v>
      </c>
      <c r="E334" s="1294" t="s">
        <v>1128</v>
      </c>
      <c r="F334" s="1295"/>
      <c r="G334" s="486" t="s">
        <v>757</v>
      </c>
      <c r="H334" s="492">
        <v>10</v>
      </c>
      <c r="I334" s="1296" t="s">
        <v>1128</v>
      </c>
      <c r="J334" s="1297"/>
      <c r="K334" s="493" t="s">
        <v>976</v>
      </c>
      <c r="L334" s="177"/>
      <c r="M334" s="1298"/>
      <c r="N334" s="1299"/>
      <c r="O334" s="178"/>
      <c r="P334" s="177"/>
      <c r="Q334" s="1298"/>
      <c r="R334" s="1299"/>
      <c r="S334" s="178"/>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1">
    <dataValidation type="list" allowBlank="1" showInputMessage="1" showErrorMessage="1" prompt="Select type of policy" sqref="G132" xr:uid="{00000000-0002-0000-0900-000000000000}">
      <formula1>$H$169:$H$190</formula1>
    </dataValidation>
    <dataValidation type="list" allowBlank="1" showInputMessage="1" showErrorMessage="1" prompt="Select type of assets" sqref="E118 I118 M118 Q118" xr:uid="{00000000-0002-0000-0900-000001000000}">
      <formula1>$L$145:$L$151</formula1>
    </dataValidation>
    <dataValidation type="whole" allowBlank="1" showInputMessage="1" showErrorMessage="1" error="Please enter a number here" prompt="Enter No. of development strategies" sqref="D134 H134 L134 P134" xr:uid="{00000000-0002-0000-0900-000002000000}">
      <formula1>0</formula1>
      <formula2>999999999</formula2>
    </dataValidation>
    <dataValidation type="whole" allowBlank="1" showInputMessage="1" showErrorMessage="1" error="Please enter a number" prompt="Enter No. of policy introduced or adjusted" sqref="D132 H132 L132 P132" xr:uid="{00000000-0002-0000-09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9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900-000005000000}">
      <formula1>0</formula1>
      <formula2>999999999999</formula2>
    </dataValidation>
    <dataValidation type="whole" allowBlank="1" showInputMessage="1" showErrorMessage="1" prompt="Enter number of assets" sqref="D118 P118 L118 H118" xr:uid="{00000000-0002-0000-09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9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900-000008000000}">
      <formula1>0</formula1>
    </dataValidation>
    <dataValidation type="whole" allowBlank="1" showInputMessage="1" showErrorMessage="1" error="Please enter a number here" prompt="Please enter a number" sqref="D83:D88 H83:H88 L83:L88 P83:P88" xr:uid="{00000000-0002-0000-09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900-00000A000000}">
      <formula1>0</formula1>
      <formula2>9999999999</formula2>
    </dataValidation>
    <dataValidation type="decimal" allowBlank="1" showInputMessage="1" showErrorMessage="1" errorTitle="Invalid data" error="Please enter a number" prompt="Enter total number of staff trained" sqref="D57" xr:uid="{00000000-0002-0000-0900-00000B000000}">
      <formula1>0</formula1>
      <formula2>9999999999</formula2>
    </dataValidation>
    <dataValidation type="decimal" allowBlank="1" showInputMessage="1" showErrorMessage="1" errorTitle="Invalid data" error="Please enter a number" sqref="Q54 P57 L57 H57 M54" xr:uid="{00000000-0002-0000-09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9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9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9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900-000010000000}">
      <formula1>$K$144:$K$158</formula1>
    </dataValidation>
    <dataValidation type="list" allowBlank="1" showInputMessage="1" showErrorMessage="1" prompt="Please select the alternate source" sqref="G116 O116 G110 K116 G112 G114 K110 K112 K114 O110 O112 O114 S110 S112 S114 S116" xr:uid="{00000000-0002-0000-0900-000011000000}">
      <formula1>$K$144:$K$158</formula1>
    </dataValidation>
    <dataValidation type="list" allowBlank="1" showInputMessage="1" showErrorMessage="1" prompt="Select % increase in income level" sqref="F116 N116 F110 J116 F112 F114 J110 J112 J114 N110 N112 N114 R110 R112 R114 R116" xr:uid="{00000000-0002-0000-09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9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900-000014000000}">
      <formula1>$C$165:$C$168</formula1>
    </dataValidation>
    <dataValidation type="list" allowBlank="1" showInputMessage="1" showErrorMessage="1" prompt="Select targeted asset" sqref="E76:E81 Q76:Q81 M76:M81 I76:I81" xr:uid="{00000000-0002-0000-09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900-000016000000}">
      <formula1>$D$168:$D$171</formula1>
    </dataValidation>
    <dataValidation type="list" allowBlank="1" showInputMessage="1" showErrorMessage="1" prompt="Select status" sqref="O38 K38 G36 G30 G32 G34 G38 K30 K32 K34 K36 O30 O32 O34 O36 S30 S32 S34 S36 S38" xr:uid="{00000000-0002-0000-0900-000017000000}">
      <formula1>$E$168:$E$170</formula1>
    </dataValidation>
    <dataValidation type="list" allowBlank="1" showInputMessage="1" showErrorMessage="1" sqref="E147:E148" xr:uid="{00000000-0002-0000-0900-000018000000}">
      <formula1>$D$16:$D$18</formula1>
    </dataValidation>
    <dataValidation type="list" allowBlank="1" showInputMessage="1" showErrorMessage="1" prompt="Select effectiveness" sqref="G134 K134 O134 S134" xr:uid="{00000000-0002-0000-0900-000019000000}">
      <formula1>$K$160:$K$164</formula1>
    </dataValidation>
    <dataValidation type="list" allowBlank="1" showInputMessage="1" showErrorMessage="1" prompt="Select a sector" sqref="F65:G65 J65:K65 N65:O65 R65:S65" xr:uid="{00000000-0002-0000-09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9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900-00001C000000}">
      <formula1>0</formula1>
      <formula2>100</formula2>
    </dataValidation>
    <dataValidation type="decimal" allowBlank="1" showInputMessage="1" showErrorMessage="1" errorTitle="Invalid data" error="Please enter a number between 0 and 100" prompt="Enter a percentage between 0 and 100" sqref="E22:E23 E67 P65:Q65 M22:M23 M28 I28 Q22:Q23 E28 E55 E108 I55 M55 M57 I22:I23 Q28 E57 Q57 I67 M67 Q67 Q108 M116 I116 M108 I108 E116 Q55 D65:E65 E110 E112 E114 I110 I112 I114 M110 M112 M114 Q110 Q112 Q114 Q116 H65:I65 L65:M65 I57" xr:uid="{00000000-0002-0000-0900-00001D000000}">
      <formula1>0</formula1>
      <formula2>100</formula2>
    </dataValidation>
    <dataValidation type="list" allowBlank="1" showInputMessage="1" showErrorMessage="1" prompt="Select type of policy" sqref="S132 K132 O132" xr:uid="{00000000-0002-0000-0900-00001E000000}">
      <formula1>policy</formula1>
    </dataValidation>
    <dataValidation type="list" allowBlank="1" showInputMessage="1" showErrorMessage="1" prompt="Select income source" sqref="Q120 Q124 Q126 Q122" xr:uid="{00000000-0002-0000-0900-00001F000000}">
      <formula1>incomesource</formula1>
    </dataValidation>
    <dataValidation type="list" allowBlank="1" showInputMessage="1" showErrorMessage="1" prompt="Select the effectiveness of protection/rehabilitation" sqref="S103 S97 S100 S94" xr:uid="{00000000-0002-0000-0900-000020000000}">
      <formula1>effectiveness</formula1>
    </dataValidation>
    <dataValidation type="list" allowBlank="1" showInputMessage="1" showErrorMessage="1" prompt="Select programme/sector" sqref="F92 J92 N92 R92" xr:uid="{00000000-0002-0000-0900-000021000000}">
      <formula1>$J$151:$J$159</formula1>
    </dataValidation>
    <dataValidation type="list" allowBlank="1" showInputMessage="1" showErrorMessage="1" prompt="Select level of improvements" sqref="I92 M92 Q92" xr:uid="{00000000-0002-0000-0900-000022000000}">
      <formula1>effectiveness</formula1>
    </dataValidation>
    <dataValidation type="list" allowBlank="1" showInputMessage="1" showErrorMessage="1" prompt="Select changes in asset" sqref="F76:G81 J76:K81 N76:O81 R76:S81" xr:uid="{00000000-0002-0000-0900-000023000000}">
      <formula1>$I$160:$I$164</formula1>
    </dataValidation>
    <dataValidation type="list" allowBlank="1" showInputMessage="1" showErrorMessage="1" prompt="Select response level" sqref="F74 J74 N74 R74" xr:uid="{00000000-0002-0000-0900-000024000000}">
      <formula1>$H$160:$H$164</formula1>
    </dataValidation>
    <dataValidation type="list" allowBlank="1" showInputMessage="1" showErrorMessage="1" prompt="Select geographical scale" sqref="E74 I74 M74 Q74" xr:uid="{00000000-0002-0000-09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900-000026000000}">
      <formula1>$J$151:$J$159</formula1>
    </dataValidation>
    <dataValidation type="list" allowBlank="1" showInputMessage="1" showErrorMessage="1" prompt="Select level of awarness" sqref="F67:G67 J67:K67 N67:O67 R67:S67" xr:uid="{00000000-0002-0000-0900-000027000000}">
      <formula1>$G$160:$G$164</formula1>
    </dataValidation>
    <dataValidation type="list" allowBlank="1" showInputMessage="1" showErrorMessage="1" prompt="Select scale" sqref="G59 O59 K59 S59" xr:uid="{00000000-0002-0000-09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900-000029000000}">
      <formula1>$D$156:$D$158</formula1>
    </dataValidation>
    <dataValidation type="list" allowBlank="1" showInputMessage="1" showErrorMessage="1" prompt="Select capacity level" sqref="G54 O54 K54 S54" xr:uid="{00000000-0002-0000-09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9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900-00002C000000}">
      <formula1>group</formula1>
    </dataValidation>
    <dataValidation type="list" allowBlank="1" showInputMessage="1" showErrorMessage="1" sqref="B68:B70" xr:uid="{00000000-0002-0000-09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9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9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900-000030000000}">
      <formula1>$D$140:$D$147</formula1>
    </dataValidation>
    <dataValidation type="list" allowBlank="1" showInputMessage="1" showErrorMessage="1" prompt="Select type" sqref="F57:G57 J57:K57 N57:O57 R57:S57 D59 H59 L59 P59" xr:uid="{00000000-0002-0000-0900-000031000000}">
      <formula1>$D$152:$D$154</formula1>
    </dataValidation>
    <dataValidation type="list" allowBlank="1" showInputMessage="1" showErrorMessage="1" sqref="E83:F88 I83:J88 M83:N88 Q83:R88" xr:uid="{00000000-0002-0000-0900-000032000000}">
      <formula1>type1</formula1>
    </dataValidation>
    <dataValidation type="list" allowBlank="1" showInputMessage="1" showErrorMessage="1" prompt="Select level of improvements" sqref="D92:E92 H92 L92 P92" xr:uid="{00000000-0002-0000-0900-000033000000}">
      <formula1>$K$160:$K$164</formula1>
    </dataValidation>
    <dataValidation type="list" allowBlank="1" showInputMessage="1" showErrorMessage="1" prompt="Select type" sqref="G92 K92 S92 O92" xr:uid="{00000000-0002-0000-09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9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900-000036000000}">
      <formula1>$H$155:$H$159</formula1>
    </dataValidation>
    <dataValidation type="list" allowBlank="1" showInputMessage="1" showErrorMessage="1" prompt="Select adaptation strategy" sqref="G118 K118 O118 S118" xr:uid="{00000000-0002-0000-0900-000037000000}">
      <formula1>$I$166:$I$182</formula1>
    </dataValidation>
    <dataValidation type="list" allowBlank="1" showInputMessage="1" showErrorMessage="1" prompt="Select integration level" sqref="D130:S130" xr:uid="{00000000-0002-0000-0900-000038000000}">
      <formula1>$H$148:$H$152</formula1>
    </dataValidation>
    <dataValidation type="list" allowBlank="1" showInputMessage="1" showErrorMessage="1" prompt="Select state of enforcement" sqref="E134:F134 I134:J134 M134:N134 Q134:R134" xr:uid="{00000000-0002-0000-0900-000039000000}">
      <formula1>$I$141:$I$145</formula1>
    </dataValidation>
    <dataValidation type="list" allowBlank="1" showInputMessage="1" showErrorMessage="1" error="Please select the from the drop-down list_x000a_" prompt="Please select from the drop-down list" sqref="C17" xr:uid="{00000000-0002-0000-0900-00003A000000}">
      <formula1>$J$152:$J$159</formula1>
    </dataValidation>
    <dataValidation type="list" allowBlank="1" showInputMessage="1" showErrorMessage="1" error="Please select from the drop-down list" prompt="Please select from the drop-down list" sqref="C14" xr:uid="{00000000-0002-0000-0900-00003B000000}">
      <formula1>$C$161:$C$163</formula1>
    </dataValidation>
    <dataValidation type="list" allowBlank="1" showInputMessage="1" showErrorMessage="1" error="Select from the drop-down list" prompt="Select from the drop-down list" sqref="C16" xr:uid="{00000000-0002-0000-0900-00003C000000}">
      <formula1>$B$161:$B$164</formula1>
    </dataValidation>
    <dataValidation type="list" allowBlank="1" showInputMessage="1" showErrorMessage="1" error="Select from the drop-down list" prompt="Select from the drop-down list" sqref="C15" xr:uid="{00000000-0002-0000-0900-00003D000000}">
      <formula1>$B$167:$B$325</formula1>
    </dataValidation>
    <dataValidation allowBlank="1" showInputMessage="1" showErrorMessage="1" prompt="Enter the name of the Implementing Entity_x000a_" sqref="C13" xr:uid="{00000000-0002-0000-0900-00003E000000}"/>
    <dataValidation type="list" allowBlank="1" showInputMessage="1" showErrorMessage="1" error="Select from the drop-down list._x000a_" prompt="Select overall effectiveness" sqref="G27:G28 S27:S28 O27:O28 K27:K28" xr:uid="{00000000-0002-0000-0900-00003F000000}">
      <formula1>$K$160:$K$164</formula1>
    </dataValidation>
    <dataValidation allowBlank="1" showInputMessage="1" showErrorMessage="1" prompt="Please include number of institutions" sqref="P61 D61 H61 L61" xr:uid="{00000000-0002-0000-0900-000040000000}"/>
    <dataValidation type="list" allowBlank="1" showInputMessage="1" showErrorMessage="1" prompt="Select scale" sqref="G61 K61 O61 S61" xr:uid="{00000000-0002-0000-0900-000041000000}">
      <formula1>"4: High capacity, 3: Medium capacity, 2: Low capacity, 1: No capacity"</formula1>
    </dataValidation>
    <dataValidation type="list" allowBlank="1" showInputMessage="1" showErrorMessage="1" prompt="Select scale" sqref="E61 I61 M61 Q61" xr:uid="{00000000-0002-0000-0900-000042000000}">
      <formula1>"National, Local"</formula1>
    </dataValidation>
    <dataValidation type="list" allowBlank="1" showInputMessage="1" showErrorMessage="1" prompt="Select sector" sqref="R61" xr:uid="{00000000-0002-0000-0900-000043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900-000044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900-000045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900-000046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900-000047000000}">
      <formula1>"Training manuals, handbooks, technical guidelines"</formula1>
    </dataValidation>
    <dataValidation type="list" allowBlank="1" showInputMessage="1" showErrorMessage="1" prompt="Select level of awarness" sqref="F69:G69 J69:K69 N69:O69 R69:S69" xr:uid="{00000000-0002-0000-0900-000048000000}">
      <formula1>"5: Fully aware, 4: Mostly aware, 3: Partially aware, 2: Partially not aware, 1: Aware of neither"</formula1>
    </dataValidation>
    <dataValidation type="list" allowBlank="1" showInputMessage="1" showErrorMessage="1" prompt="Select level of awarness" sqref="F71:G71" xr:uid="{00000000-0002-0000-0900-000049000000}">
      <formula1>"Regional, National, Sub-national, Local"</formula1>
    </dataValidation>
    <dataValidation type="list" allowBlank="1" showInputMessage="1" showErrorMessage="1" errorTitle="Invalid data" error="Please enter a number between 0 and 100" sqref="I71 M71 Q71" xr:uid="{00000000-0002-0000-0900-00004A000000}">
      <formula1>"Training manuals, Handbooks, Technical guidelines"</formula1>
    </dataValidation>
    <dataValidation type="list" allowBlank="1" showInputMessage="1" showErrorMessage="1" sqref="J71:K71 R71:S71 N71:O71" xr:uid="{00000000-0002-0000-0900-00004B000000}">
      <formula1>"Regional, National, Sub-national, Local"</formula1>
    </dataValidation>
    <dataValidation type="list" allowBlank="1" showInputMessage="1" showErrorMessage="1" prompt="Select type" sqref="E334:F334 I334:J334 M334:N334 Q334:R334" xr:uid="{00000000-0002-0000-0900-00004C000000}">
      <formula1>"Innovative practice, Innovative product, Innovative technology "</formula1>
    </dataValidation>
    <dataValidation type="list" allowBlank="1" showInputMessage="1" showErrorMessage="1" prompt="Select status" sqref="J332 N332 F332 R332" xr:uid="{00000000-0002-0000-0900-00004D000000}">
      <formula1>"No innovative practices, Undertaking innovative practices, Completed innovation practices"</formula1>
    </dataValidation>
    <dataValidation type="list" allowBlank="1" showInputMessage="1" showErrorMessage="1" prompt="Select integration level" sqref="R330:S330 N330:O330" xr:uid="{00000000-0002-0000-0900-00004E000000}">
      <formula1>"Innovation rolled out, Innovation accelerated, Innovation scaled-up, Innovation replicated"</formula1>
    </dataValidation>
    <dataValidation type="list" allowBlank="1" showInputMessage="1" showErrorMessage="1" prompt="Select integration level" sqref="P330 H330 L330" xr:uid="{00000000-0002-0000-0900-00004F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900-000050000000}">
      <formula1>"Regional, National, Subnational, Community"</formula1>
    </dataValidation>
    <dataValidation type="list" allowBlank="1" showInputMessage="1" showErrorMessage="1" prompt="Select sector" sqref="Q332 E332 I332 M332" xr:uid="{00000000-0002-0000-0900-000051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900-000052000000}">
      <formula1>"5: Very effective, 4: Effective, 3: Moderately effective, 2: Partially effective, 1: Ineffective"</formula1>
    </dataValidation>
    <dataValidation type="list" allowBlank="1" showInputMessage="1" showErrorMessage="1" prompt="Select integration level" sqref="I330 M330 Q330" xr:uid="{00000000-0002-0000-0900-000053000000}">
      <formula1>"Regional, National, Sub-national, Community"</formula1>
    </dataValidation>
    <dataValidation type="list" allowBlank="1" showInputMessage="1" showErrorMessage="1" sqref="J330:K330" xr:uid="{00000000-0002-0000-0900-000054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900-000055000000}">
      <formula1>0</formula1>
      <formula2>999999999999</formula2>
    </dataValidation>
    <dataValidation type="list" allowBlank="1" showInputMessage="1" showErrorMessage="1" sqref="D330" xr:uid="{00000000-0002-0000-0900-000056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900-000057000000}">
      <formula1>0</formula1>
      <formula2>999999999999</formula2>
    </dataValidation>
    <dataValidation type="whole" allowBlank="1" showInputMessage="1" showErrorMessage="1" error="Please enter a number here" prompt="Enter number of key findings" sqref="D334 H334 L334 P334" xr:uid="{00000000-0002-0000-0900-000058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900-000059000000}">
      <formula1>"20% to 39%, 40% to 60%, 61% to 80%"</formula1>
    </dataValidation>
    <dataValidation type="list" allowBlank="1" showInputMessage="1" showErrorMessage="1" prompt="Select integration level" sqref="F330:G330" xr:uid="{00000000-0002-0000-0900-00005A000000}">
      <formula1>"Innovation rolled out,Innovation accelerated, Innovation scaled-up, Innovation replicated"</formula1>
    </dataValidation>
  </dataValidations>
  <hyperlinks>
    <hyperlink ref="B8" r:id="rId1" xr:uid="{00000000-0004-0000-0900-000000000000}"/>
  </hyperlinks>
  <pageMargins left="0.7" right="0.7" top="0.75" bottom="0.75" header="0.3" footer="0.3"/>
  <pageSetup paperSize="8" scale="22" fitToHeight="0" orientation="landscape" cellComments="asDisplayed" r:id="rId2"/>
  <drawing r:id="rId3"/>
  <legacy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sheetPr>
  <dimension ref="B1:E41"/>
  <sheetViews>
    <sheetView view="pageBreakPreview" topLeftCell="A35" zoomScaleNormal="70" zoomScaleSheetLayoutView="100" workbookViewId="0">
      <selection activeCell="D56" sqref="D56"/>
    </sheetView>
  </sheetViews>
  <sheetFormatPr defaultColWidth="8.7109375" defaultRowHeight="15"/>
  <cols>
    <col min="1" max="1" width="1.28515625" customWidth="1"/>
    <col min="2" max="2" width="2" customWidth="1"/>
    <col min="3" max="3" width="45.28515625" customWidth="1"/>
    <col min="4" max="4" width="79.28515625" customWidth="1"/>
    <col min="5" max="5" width="2.42578125" customWidth="1"/>
    <col min="6" max="6" width="1.42578125" customWidth="1"/>
  </cols>
  <sheetData>
    <row r="1" spans="2:5" ht="15.75" thickBot="1"/>
    <row r="2" spans="2:5" ht="15.75" thickBot="1">
      <c r="B2" s="283"/>
      <c r="C2" s="275"/>
      <c r="D2" s="275"/>
      <c r="E2" s="276"/>
    </row>
    <row r="3" spans="2:5" ht="19.5" thickBot="1">
      <c r="B3" s="284"/>
      <c r="C3" s="1302" t="s">
        <v>1129</v>
      </c>
      <c r="D3" s="1303"/>
      <c r="E3" s="285"/>
    </row>
    <row r="4" spans="2:5">
      <c r="B4" s="284"/>
      <c r="C4" s="386"/>
      <c r="D4" s="386"/>
      <c r="E4" s="285"/>
    </row>
    <row r="5" spans="2:5" ht="15.75" thickBot="1">
      <c r="B5" s="284"/>
      <c r="C5" s="387" t="s">
        <v>1130</v>
      </c>
      <c r="D5" s="386"/>
      <c r="E5" s="285"/>
    </row>
    <row r="6" spans="2:5" ht="15.75" thickBot="1">
      <c r="B6" s="284"/>
      <c r="C6" s="388" t="s">
        <v>1131</v>
      </c>
      <c r="D6" s="389" t="s">
        <v>1132</v>
      </c>
      <c r="E6" s="285"/>
    </row>
    <row r="7" spans="2:5" ht="217.15" customHeight="1" thickBot="1">
      <c r="B7" s="284"/>
      <c r="C7" s="390" t="s">
        <v>1133</v>
      </c>
      <c r="D7" s="512" t="s">
        <v>1134</v>
      </c>
      <c r="E7" s="285"/>
    </row>
    <row r="8" spans="2:5" ht="187.15" customHeight="1" thickBot="1">
      <c r="B8" s="284"/>
      <c r="C8" s="391" t="s">
        <v>1135</v>
      </c>
      <c r="D8" s="513" t="s">
        <v>1136</v>
      </c>
      <c r="E8" s="285"/>
    </row>
    <row r="9" spans="2:5" ht="186" customHeight="1" thickBot="1">
      <c r="B9" s="284"/>
      <c r="C9" s="324" t="s">
        <v>1137</v>
      </c>
      <c r="D9" s="593" t="s">
        <v>1138</v>
      </c>
      <c r="E9" s="285"/>
    </row>
    <row r="10" spans="2:5" ht="237.4" customHeight="1" thickBot="1">
      <c r="B10" s="284"/>
      <c r="C10" s="325" t="s">
        <v>1139</v>
      </c>
      <c r="D10" s="520" t="s">
        <v>1140</v>
      </c>
      <c r="E10" s="285"/>
    </row>
    <row r="11" spans="2:5" ht="168" customHeight="1" thickBot="1">
      <c r="B11" s="284"/>
      <c r="C11" s="392" t="s">
        <v>1141</v>
      </c>
      <c r="D11" s="521" t="s">
        <v>1142</v>
      </c>
      <c r="E11" s="285"/>
    </row>
    <row r="12" spans="2:5" ht="40.15" customHeight="1">
      <c r="B12" s="284"/>
      <c r="C12" s="1301" t="s">
        <v>1143</v>
      </c>
      <c r="D12" s="1301"/>
      <c r="E12" s="285"/>
    </row>
    <row r="13" spans="2:5">
      <c r="B13" s="284"/>
      <c r="C13" s="386"/>
      <c r="D13" s="386"/>
      <c r="E13" s="285"/>
    </row>
    <row r="14" spans="2:5" ht="15.75" thickBot="1">
      <c r="B14" s="284"/>
      <c r="C14" s="1304" t="s">
        <v>1144</v>
      </c>
      <c r="D14" s="1304"/>
      <c r="E14" s="285"/>
    </row>
    <row r="15" spans="2:5" ht="15.75" thickBot="1">
      <c r="B15" s="284"/>
      <c r="C15" s="393" t="s">
        <v>1145</v>
      </c>
      <c r="D15" s="393" t="s">
        <v>1132</v>
      </c>
      <c r="E15" s="285"/>
    </row>
    <row r="16" spans="2:5" ht="15.75" thickBot="1">
      <c r="B16" s="284"/>
      <c r="C16" s="1300" t="s">
        <v>1146</v>
      </c>
      <c r="D16" s="1300"/>
      <c r="E16" s="285"/>
    </row>
    <row r="17" spans="2:5" ht="75.75" thickBot="1">
      <c r="B17" s="284"/>
      <c r="C17" s="394" t="s">
        <v>1147</v>
      </c>
      <c r="D17" s="395"/>
      <c r="E17" s="285"/>
    </row>
    <row r="18" spans="2:5" ht="60.75" thickBot="1">
      <c r="B18" s="284"/>
      <c r="C18" s="394" t="s">
        <v>1148</v>
      </c>
      <c r="D18" s="395"/>
      <c r="E18" s="285"/>
    </row>
    <row r="19" spans="2:5" ht="15.75" thickBot="1">
      <c r="B19" s="284"/>
      <c r="C19" s="1305" t="s">
        <v>1149</v>
      </c>
      <c r="D19" s="1305"/>
      <c r="E19" s="285"/>
    </row>
    <row r="20" spans="2:5" ht="75.75" customHeight="1" thickBot="1">
      <c r="B20" s="284"/>
      <c r="C20" s="396" t="s">
        <v>1150</v>
      </c>
      <c r="D20" s="397"/>
      <c r="E20" s="285"/>
    </row>
    <row r="21" spans="2:5" ht="120.75" customHeight="1" thickBot="1">
      <c r="B21" s="284"/>
      <c r="C21" s="396" t="s">
        <v>1151</v>
      </c>
      <c r="D21" s="397"/>
      <c r="E21" s="285"/>
    </row>
    <row r="22" spans="2:5" ht="15.75" thickBot="1">
      <c r="B22" s="284"/>
      <c r="C22" s="1300" t="s">
        <v>1152</v>
      </c>
      <c r="D22" s="1300"/>
      <c r="E22" s="285"/>
    </row>
    <row r="23" spans="2:5" ht="75.75" thickBot="1">
      <c r="B23" s="284"/>
      <c r="C23" s="394" t="s">
        <v>1153</v>
      </c>
      <c r="D23" s="395"/>
      <c r="E23" s="285"/>
    </row>
    <row r="24" spans="2:5" ht="60.75" thickBot="1">
      <c r="B24" s="284"/>
      <c r="C24" s="394" t="s">
        <v>1154</v>
      </c>
      <c r="D24" s="395"/>
      <c r="E24" s="285"/>
    </row>
    <row r="25" spans="2:5" ht="15.75" thickBot="1">
      <c r="B25" s="284"/>
      <c r="C25" s="1300" t="s">
        <v>1155</v>
      </c>
      <c r="D25" s="1300"/>
      <c r="E25" s="285"/>
    </row>
    <row r="26" spans="2:5" ht="30.75" thickBot="1">
      <c r="B26" s="284"/>
      <c r="C26" s="398" t="s">
        <v>1156</v>
      </c>
      <c r="D26" s="398"/>
      <c r="E26" s="285"/>
    </row>
    <row r="27" spans="2:5" ht="30.75" thickBot="1">
      <c r="B27" s="284"/>
      <c r="C27" s="398" t="s">
        <v>1157</v>
      </c>
      <c r="D27" s="398"/>
      <c r="E27" s="285"/>
    </row>
    <row r="28" spans="2:5" ht="30.75" thickBot="1">
      <c r="B28" s="284"/>
      <c r="C28" s="398" t="s">
        <v>1158</v>
      </c>
      <c r="D28" s="398"/>
      <c r="E28" s="285"/>
    </row>
    <row r="29" spans="2:5" ht="15.75" thickBot="1">
      <c r="B29" s="284"/>
      <c r="C29" s="1300" t="s">
        <v>1159</v>
      </c>
      <c r="D29" s="1300"/>
      <c r="E29" s="285"/>
    </row>
    <row r="30" spans="2:5" ht="60.75" thickBot="1">
      <c r="B30" s="284"/>
      <c r="C30" s="394" t="s">
        <v>1160</v>
      </c>
      <c r="D30" s="395"/>
      <c r="E30" s="285"/>
    </row>
    <row r="31" spans="2:5" ht="45.75" thickBot="1">
      <c r="B31" s="284"/>
      <c r="C31" s="396" t="s">
        <v>1161</v>
      </c>
      <c r="D31" s="395"/>
      <c r="E31" s="285"/>
    </row>
    <row r="32" spans="2:5" ht="75.75" thickBot="1">
      <c r="B32" s="284"/>
      <c r="C32" s="396" t="s">
        <v>1162</v>
      </c>
      <c r="D32" s="395"/>
      <c r="E32" s="285"/>
    </row>
    <row r="33" spans="2:5" ht="30.75" thickBot="1">
      <c r="B33" s="284"/>
      <c r="C33" s="394" t="s">
        <v>1163</v>
      </c>
      <c r="D33" s="395"/>
      <c r="E33" s="285"/>
    </row>
    <row r="34" spans="2:5" ht="75.75" thickBot="1">
      <c r="B34" s="284"/>
      <c r="C34" s="394" t="s">
        <v>1164</v>
      </c>
      <c r="D34" s="395"/>
      <c r="E34" s="285"/>
    </row>
    <row r="35" spans="2:5" ht="45.75" thickBot="1">
      <c r="B35" s="284"/>
      <c r="C35" s="394" t="s">
        <v>1165</v>
      </c>
      <c r="D35" s="395"/>
      <c r="E35" s="285"/>
    </row>
    <row r="36" spans="2:5" ht="15.75" thickBot="1">
      <c r="B36" s="284"/>
      <c r="C36" s="1300" t="s">
        <v>1166</v>
      </c>
      <c r="D36" s="1300"/>
      <c r="E36" s="285"/>
    </row>
    <row r="37" spans="2:5" ht="30.75" thickBot="1">
      <c r="B37" s="323"/>
      <c r="C37" s="399" t="s">
        <v>1167</v>
      </c>
      <c r="D37" s="395"/>
      <c r="E37" s="323"/>
    </row>
    <row r="38" spans="2:5" ht="15.75" thickBot="1">
      <c r="B38" s="284"/>
      <c r="C38" s="1300" t="s">
        <v>1168</v>
      </c>
      <c r="D38" s="1300"/>
      <c r="E38" s="285"/>
    </row>
    <row r="39" spans="2:5" ht="45.4" customHeight="1" thickBot="1">
      <c r="B39" s="284"/>
      <c r="C39" s="400" t="s">
        <v>1169</v>
      </c>
      <c r="D39" s="395"/>
      <c r="E39" s="285"/>
    </row>
    <row r="40" spans="2:5" ht="30.75" thickBot="1">
      <c r="B40" s="284"/>
      <c r="C40" s="400" t="s">
        <v>1170</v>
      </c>
      <c r="D40" s="401"/>
      <c r="E40" s="285"/>
    </row>
    <row r="41" spans="2:5" ht="15.75" thickBot="1">
      <c r="B41" s="287"/>
      <c r="C41" s="286"/>
      <c r="D41" s="286"/>
      <c r="E41" s="28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paperSize="17" scale="78"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election activeCell="G19" sqref="G19"/>
    </sheetView>
  </sheetViews>
  <sheetFormatPr defaultColWidth="11.42578125"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0275115DA1D204B919E54814F6945C8" ma:contentTypeVersion="20" ma:contentTypeDescription="Create a new document." ma:contentTypeScope="" ma:versionID="a2c3d14a2c6f26fd98c25f9da5a4b50d">
  <xsd:schema xmlns:xsd="http://www.w3.org/2001/XMLSchema" xmlns:xs="http://www.w3.org/2001/XMLSchema" xmlns:p="http://schemas.microsoft.com/office/2006/metadata/properties" xmlns:ns2="8233e23d-76fc-4ca0-804b-ba5007189140" xmlns:ns3="bf28ea96-94b9-42af-8d53-f223c78c58c5" xmlns:ns4="985ec44e-1bab-4c0b-9df0-6ba128686fc9" targetNamespace="http://schemas.microsoft.com/office/2006/metadata/properties" ma:root="true" ma:fieldsID="52f17039060c5f70e434ac2f6d49d8b4" ns2:_="" ns3:_="" ns4:_="">
    <xsd:import namespace="8233e23d-76fc-4ca0-804b-ba5007189140"/>
    <xsd:import namespace="bf28ea96-94b9-42af-8d53-f223c78c58c5"/>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3:SharedWithUsers" minOccurs="0"/>
                <xsd:element ref="ns3:SharedWithDetails" minOccurs="0"/>
                <xsd:element ref="ns2:MediaLengthInSeconds" minOccurs="0"/>
                <xsd:element ref="ns4:TaxCatchAll"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33e23d-76fc-4ca0-804b-ba500718914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f28ea96-94b9-42af-8d53-f223c78c58c5"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97552c86-b1f3-4a85-bd50-06fae866d919}" ma:internalName="TaxCatchAll" ma:showField="CatchAllData" ma:web="bf28ea96-94b9-42af-8d53-f223c78c58c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8233e23d-76fc-4ca0-804b-ba5007189140">
      <Terms xmlns="http://schemas.microsoft.com/office/infopath/2007/PartnerControls"/>
    </lcf76f155ced4ddcb4097134ff3c332f>
    <SharedWithUsers xmlns="bf28ea96-94b9-42af-8d53-f223c78c58c5">
      <UserInfo>
        <DisplayName>Marta Moneo Lain</DisplayName>
        <AccountId>16</AccountId>
        <AccountType/>
      </UserInfo>
      <UserInfo>
        <DisplayName>Jose Gomez</DisplayName>
        <AccountId>43</AccountId>
        <AccountType/>
      </UserInfo>
      <UserInfo>
        <DisplayName>Laura Valverde(Affiliate)</DisplayName>
        <AccountId>188</AccountId>
        <AccountType/>
      </UserInfo>
      <UserInfo>
        <DisplayName>Jessica Troni</DisplayName>
        <AccountId>195</AccountId>
        <AccountType/>
      </UserInfo>
      <UserInfo>
        <DisplayName>Alberto Pacheco Capella</DisplayName>
        <AccountId>150</AccountId>
        <AccountType/>
      </UserInfo>
      <UserInfo>
        <DisplayName>Juan Bello</DisplayName>
        <AccountId>211</AccountId>
        <AccountType/>
      </UserInfo>
      <UserInfo>
        <DisplayName>Jaqueline Garcia Yi</DisplayName>
        <AccountId>89</AccountId>
        <AccountType/>
      </UserInfo>
    </SharedWithUsers>
  </documentManagement>
</p:properties>
</file>

<file path=customXml/itemProps1.xml><?xml version="1.0" encoding="utf-8"?>
<ds:datastoreItem xmlns:ds="http://schemas.openxmlformats.org/officeDocument/2006/customXml" ds:itemID="{836847CF-5714-4AA9-81A4-80D94C1771BE}">
  <ds:schemaRefs>
    <ds:schemaRef ds:uri="http://schemas.microsoft.com/sharepoint/v3/contenttype/forms"/>
  </ds:schemaRefs>
</ds:datastoreItem>
</file>

<file path=customXml/itemProps2.xml><?xml version="1.0" encoding="utf-8"?>
<ds:datastoreItem xmlns:ds="http://schemas.openxmlformats.org/officeDocument/2006/customXml" ds:itemID="{ECD69417-88A5-43A9-9ECE-0DB1FF0F92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33e23d-76fc-4ca0-804b-ba5007189140"/>
    <ds:schemaRef ds:uri="bf28ea96-94b9-42af-8d53-f223c78c58c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93E9DB4-9275-4E12-9685-8B84EA559BFA}">
  <ds:schemaRefs>
    <ds:schemaRef ds:uri="http://schemas.microsoft.com/office/2006/metadata/properties"/>
    <ds:schemaRef ds:uri="http://schemas.microsoft.com/office/infopath/2007/PartnerControls"/>
    <ds:schemaRef ds:uri="985ec44e-1bab-4c0b-9df0-6ba128686fc9"/>
    <ds:schemaRef ds:uri="8233e23d-76fc-4ca0-804b-ba5007189140"/>
    <ds:schemaRef ds:uri="bf28ea96-94b9-42af-8d53-f223c78c58c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vt:i4>
      </vt:variant>
    </vt:vector>
  </HeadingPairs>
  <TitlesOfParts>
    <vt:vector size="24" baseType="lpstr">
      <vt:lpstr>Overview</vt:lpstr>
      <vt:lpstr>Financial Data</vt:lpstr>
      <vt:lpstr>ESP Compliance</vt:lpstr>
      <vt:lpstr>Risk Assesment</vt:lpstr>
      <vt:lpstr>GP Compliance</vt:lpstr>
      <vt:lpstr>ESP and GP Guidance notes</vt:lpstr>
      <vt:lpstr>Rating</vt:lpstr>
      <vt:lpstr>Project Indicators</vt:lpstr>
      <vt:lpstr>Results Tracker</vt:lpstr>
      <vt:lpstr>Lessons Learned</vt:lpstr>
      <vt:lpstr>Hoja5</vt:lpstr>
      <vt:lpstr>AcuerdoPCA_ID</vt:lpstr>
      <vt:lpstr>incomelevel</vt:lpstr>
      <vt:lpstr>info</vt:lpstr>
      <vt:lpstr>overalleffect</vt:lpstr>
      <vt:lpstr>physicalassets</vt:lpstr>
      <vt:lpstr>Rating!Print_Area</vt:lpstr>
      <vt:lpstr>'Risk Assesment'!Print_Area</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2024-04-08T14:00:27Z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0x01010050275115DA1D204B919E54814F6945C8</vt:lpwstr>
  </property>
  <property fmtid="{D5CDD505-2E9C-101B-9397-08002B2CF9AE}" pid="3" name="MediaServiceImageTags">
    <vt:lpwstr/>
  </property>
</Properties>
</file>