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ink/ink1.xml" ContentType="application/inkml+xml"/>
  <Override PartName="/xl/drawings/drawing4.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Volta Basin WMO PPR1/"/>
    </mc:Choice>
  </mc:AlternateContent>
  <xr:revisionPtr revIDLastSave="0" documentId="8_{435FE12B-6665-4E7A-8260-9F87BC194F59}"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5" l="1"/>
  <c r="F33" i="15" s="1"/>
  <c r="G32" i="15"/>
  <c r="F67" i="15"/>
  <c r="F34" i="15" l="1"/>
  <c r="F70" i="15" s="1"/>
  <c r="F3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Ramesh TRIPATHI</author>
  </authors>
  <commentList>
    <comment ref="F31" authorId="0" shapeId="0" xr:uid="{00000000-0006-0000-0100-000002000000}">
      <text>
        <r>
          <rPr>
            <b/>
            <sz val="9"/>
            <color indexed="81"/>
            <rFont val="Tahoma"/>
            <family val="2"/>
          </rPr>
          <t>Ramesh TRIPATHI:</t>
        </r>
        <r>
          <rPr>
            <sz val="9"/>
            <color indexed="81"/>
            <rFont val="Tahoma"/>
            <family val="2"/>
          </rPr>
          <t xml:space="preserve">
WMO PM-167500
VBA+GWP-WA-95500
WMO Staff and partners travel-15000
Communication-7000
M&amp;E-2000
</t>
        </r>
      </text>
    </comment>
    <comment ref="F37" authorId="0" shapeId="0" xr:uid="{00000000-0006-0000-0100-000003000000}">
      <text>
        <r>
          <rPr>
            <b/>
            <sz val="9"/>
            <color indexed="81"/>
            <rFont val="Tahoma"/>
            <family val="2"/>
          </rPr>
          <t>Ramesh TRIPATHI:</t>
        </r>
        <r>
          <rPr>
            <sz val="9"/>
            <color indexed="81"/>
            <rFont val="Tahoma"/>
            <family val="2"/>
          </rPr>
          <t xml:space="preserve">
Implementing Arrangement-54250
LoA-56101
</t>
        </r>
      </text>
    </comment>
    <comment ref="F38" authorId="0" shapeId="0" xr:uid="{00000000-0006-0000-0100-000004000000}">
      <text>
        <r>
          <rPr>
            <b/>
            <sz val="9"/>
            <color indexed="81"/>
            <rFont val="Tahoma"/>
            <family val="2"/>
          </rPr>
          <t>Ramesh TRIPATHI:</t>
        </r>
        <r>
          <rPr>
            <sz val="9"/>
            <color indexed="81"/>
            <rFont val="Tahoma"/>
            <family val="2"/>
          </rPr>
          <t xml:space="preserve">
Implementing Arrangement-41250
LoA-146394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Ramesh TRIPATHI</author>
  </authors>
  <commentList>
    <comment ref="K21" authorId="0" shapeId="0" xr:uid="{00000000-0006-0000-0A00-000001000000}">
      <text>
        <r>
          <rPr>
            <b/>
            <sz val="9"/>
            <color indexed="81"/>
            <rFont val="Tahoma"/>
            <family val="2"/>
          </rPr>
          <t>Ramesh TRIPATHI:</t>
        </r>
        <r>
          <rPr>
            <sz val="9"/>
            <color indexed="81"/>
            <rFont val="Tahoma"/>
            <family val="2"/>
          </rPr>
          <t xml:space="preserve">
Some activiites like risk maps and EWS development can benefit several million population in directly</t>
        </r>
      </text>
    </comment>
    <comment ref="E55" authorId="0" shapeId="0" xr:uid="{00000000-0006-0000-0A00-000002000000}">
      <text>
        <r>
          <rPr>
            <b/>
            <sz val="9"/>
            <color indexed="81"/>
            <rFont val="Tahoma"/>
            <family val="2"/>
          </rPr>
          <t>Ramesh TRIPATHI:</t>
        </r>
        <r>
          <rPr>
            <sz val="9"/>
            <color indexed="81"/>
            <rFont val="Tahoma"/>
            <family val="2"/>
          </rPr>
          <t xml:space="preserve">
No of female working Agencies is not equal to number of male</t>
        </r>
      </text>
    </comment>
    <comment ref="E71" authorId="0" shapeId="0" xr:uid="{00000000-0006-0000-0A00-000003000000}">
      <text>
        <r>
          <rPr>
            <b/>
            <sz val="9"/>
            <color indexed="81"/>
            <rFont val="Tahoma"/>
            <family val="2"/>
          </rPr>
          <t>Ramesh TRIPATHI:</t>
        </r>
        <r>
          <rPr>
            <sz val="9"/>
            <color indexed="81"/>
            <rFont val="Tahoma"/>
            <family val="2"/>
          </rPr>
          <t xml:space="preserve">
training manual, tools, guidelines, policy and action plan documents will be prepared</t>
        </r>
      </text>
    </comment>
    <comment ref="F71" authorId="0" shapeId="0" xr:uid="{00000000-0006-0000-0A00-000004000000}">
      <text>
        <r>
          <rPr>
            <b/>
            <sz val="9"/>
            <color indexed="81"/>
            <rFont val="Tahoma"/>
            <family val="2"/>
          </rPr>
          <t>Ramesh TRIPATHI:for all levels-regional, national and local</t>
        </r>
      </text>
    </comment>
  </commentList>
</comments>
</file>

<file path=xl/sharedStrings.xml><?xml version="1.0" encoding="utf-8"?>
<sst xmlns="http://schemas.openxmlformats.org/spreadsheetml/2006/main" count="2585" uniqueCount="1357">
  <si>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</si>
  <si>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</si>
  <si>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</si>
  <si>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</si>
  <si>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</si>
  <si>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</si>
  <si>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</si>
  <si>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</si>
  <si>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</si>
  <si>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</si>
  <si>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</si>
  <si>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</si>
  <si>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</si>
  <si>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</si>
  <si>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</si>
  <si>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</si>
  <si>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</si>
  <si>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</si>
  <si>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</si>
  <si>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</si>
  <si>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</si>
  <si>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</si>
  <si>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</si>
  <si>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</si>
  <si>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</si>
  <si>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</si>
  <si>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</si>
  <si>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</si>
  <si>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</si>
  <si>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</si>
  <si>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</si>
  <si>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</si>
  <si>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</si>
  <si>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</si>
  <si>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</si>
  <si>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</si>
  <si>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</si>
  <si>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</si>
  <si>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</si>
  <si>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</si>
  <si>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</si>
  <si>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</si>
  <si>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</si>
  <si>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</si>
  <si>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</si>
  <si>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</si>
  <si>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</si>
  <si>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</si>
  <si>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</si>
  <si>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</si>
  <si>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</si>
  <si>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</si>
  <si>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</si>
  <si>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</si>
  <si>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</si>
  <si>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</si>
  <si>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</si>
  <si>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</si>
  <si>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</si>
  <si>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</si>
  <si>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</si>
  <si>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</si>
  <si>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</si>
  <si>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</si>
  <si>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</si>
  <si>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</si>
  <si>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</si>
  <si>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</si>
  <si>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</si>
  <si>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</si>
  <si>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</si>
  <si>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</si>
  <si>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</si>
  <si>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</si>
  <si>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</si>
  <si>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</si>
  <si>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</si>
  <si>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</si>
  <si>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</si>
  <si>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</si>
  <si>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</si>
  <si>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</si>
  <si>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</si>
  <si>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</si>
  <si>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</si>
  <si>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</si>
  <si>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</si>
  <si>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</si>
  <si>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</si>
  <si>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</si>
  <si>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</si>
  <si>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</si>
  <si>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</si>
  <si>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</si>
  <si>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</si>
  <si>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</si>
  <si>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</si>
  <si>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</si>
  <si>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</si>
  <si>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</si>
  <si>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</si>
  <si>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</si>
  <si>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</si>
  <si>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</si>
  <si>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</si>
  <si>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</si>
  <si>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</si>
  <si>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</si>
  <si>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</si>
  <si>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</si>
  <si>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</si>
  <si>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</si>
  <si>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</si>
  <si>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</si>
  <si>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</si>
  <si>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</si>
  <si>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</si>
  <si>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</si>
  <si>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</si>
  <si>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</si>
  <si>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</si>
  <si>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</si>
  <si>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</si>
  <si>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</si>
  <si>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</si>
  <si>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</si>
  <si>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</si>
  <si>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</si>
  <si>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</si>
  <si>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</si>
  <si>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</si>
  <si>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</si>
  <si>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</si>
  <si>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</si>
  <si>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</si>
  <si>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</si>
  <si>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</si>
  <si>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</si>
  <si>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</si>
  <si>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</si>
  <si>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</si>
  <si>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</si>
  <si>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</si>
  <si>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</si>
  <si>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</si>
  <si>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</si>
  <si>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</si>
  <si>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</si>
  <si>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</si>
  <si>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</si>
  <si>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</si>
  <si>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</si>
  <si>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</si>
  <si>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</si>
  <si>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</si>
  <si>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</si>
  <si>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</si>
  <si>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</si>
  <si>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</si>
  <si>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</si>
  <si>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</si>
  <si>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</si>
  <si>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</si>
  <si>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</si>
  <si>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</si>
  <si>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</si>
  <si>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</si>
  <si>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</si>
  <si>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</si>
  <si>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</si>
  <si>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</si>
  <si>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</si>
  <si>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</si>
  <si>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</si>
  <si>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</si>
  <si>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</si>
  <si>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</si>
  <si>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</si>
  <si>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</si>
  <si>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</si>
  <si>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</si>
  <si>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</si>
  <si>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</si>
  <si>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</si>
  <si>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</si>
  <si>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</si>
  <si>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</si>
  <si>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</si>
  <si>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</si>
  <si>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</si>
  <si>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</si>
  <si>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</si>
  <si>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</si>
  <si>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</si>
  <si>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</si>
  <si>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</si>
  <si>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</si>
  <si>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</si>
  <si>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</si>
  <si>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</si>
  <si>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</si>
  <si>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</si>
  <si>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</si>
  <si>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</si>
  <si>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Project Milestones</t>
  </si>
  <si>
    <t>Type of IE:</t>
  </si>
  <si>
    <t>AFB Approval Date:</t>
  </si>
  <si>
    <t>Milestone</t>
  </si>
  <si>
    <t>Start of Project/Programme:</t>
  </si>
  <si>
    <t xml:space="preserve">Project Title: </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</si>
  <si>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</si>
  <si>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</si>
  <si>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</si>
  <si>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</si>
  <si>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</si>
  <si>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</si>
  <si>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</si>
  <si>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</si>
  <si>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</si>
  <si>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</si>
  <si>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</si>
  <si>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</si>
  <si>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</si>
  <si>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</si>
  <si>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</si>
  <si>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</si>
  <si>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</si>
  <si>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</si>
  <si>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</si>
  <si>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</si>
  <si>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</si>
  <si>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</si>
  <si>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</si>
  <si>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</si>
  <si>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</si>
  <si>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</si>
  <si>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</si>
  <si>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</si>
  <si>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</si>
  <si>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</si>
  <si>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</si>
  <si>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</si>
  <si>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</si>
  <si>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</si>
  <si>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</si>
  <si>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</si>
  <si>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</si>
  <si>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</si>
  <si>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</si>
  <si>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</si>
  <si>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</si>
  <si>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</si>
  <si>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</si>
  <si>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</si>
  <si>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</si>
  <si>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</si>
  <si>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</si>
  <si>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</si>
  <si>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</si>
  <si>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</si>
  <si>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</si>
  <si>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</si>
  <si>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</si>
  <si>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</si>
  <si>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</si>
  <si>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</si>
  <si>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</si>
  <si>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</si>
  <si>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</si>
  <si>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</si>
  <si>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</si>
  <si>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</si>
  <si>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</si>
  <si>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</si>
  <si>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</si>
  <si>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</si>
  <si>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</si>
  <si>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</si>
  <si>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</si>
  <si>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</si>
  <si>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</si>
  <si>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</si>
  <si>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</si>
  <si>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</si>
  <si>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</si>
  <si>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</si>
  <si>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</si>
  <si>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</si>
  <si>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</si>
  <si>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</si>
  <si>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</si>
  <si>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</si>
  <si>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</si>
  <si>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</si>
  <si>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</si>
  <si>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</si>
  <si>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</si>
  <si>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</si>
  <si>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</si>
  <si>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</si>
  <si>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</si>
  <si>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</si>
  <si>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</si>
  <si>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</si>
  <si>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</si>
  <si>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</si>
  <si>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</si>
  <si>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</si>
  <si>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</si>
  <si>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</si>
  <si>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</si>
  <si>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</si>
  <si>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</si>
  <si>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</si>
  <si>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</si>
  <si>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</si>
  <si>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</si>
  <si>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</si>
  <si>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</si>
  <si>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</si>
  <si>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</si>
  <si>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</si>
  <si>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</si>
  <si>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</si>
  <si>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</si>
  <si>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</si>
  <si>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</si>
  <si>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</si>
  <si>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</si>
  <si>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</si>
  <si>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</si>
  <si>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</si>
  <si>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</si>
  <si>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</si>
  <si>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</si>
  <si>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</si>
  <si>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</si>
  <si>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</si>
  <si>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</si>
  <si>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</si>
  <si>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</si>
  <si>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</si>
  <si>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</si>
  <si>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</si>
  <si>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</si>
  <si>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</si>
  <si>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</si>
  <si>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</si>
  <si>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</si>
  <si>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</si>
  <si>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</si>
  <si>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</si>
  <si>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</si>
  <si>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</si>
  <si>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</si>
  <si>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</si>
  <si>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</si>
  <si>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</si>
  <si>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</si>
  <si>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</si>
  <si>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</si>
  <si>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</si>
  <si>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</si>
  <si>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</si>
  <si>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</si>
  <si>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</si>
  <si>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</si>
  <si>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</si>
  <si>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</si>
  <si>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</si>
  <si>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</si>
  <si>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</si>
  <si>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</si>
  <si>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</si>
  <si>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</si>
  <si>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</si>
  <si>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</si>
  <si>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</si>
  <si>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</si>
  <si>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</si>
  <si>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</si>
  <si>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</si>
  <si>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</si>
  <si>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</si>
  <si>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</si>
  <si>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</si>
  <si>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</si>
  <si>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</si>
  <si>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</si>
  <si>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</si>
  <si>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</si>
  <si>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</si>
  <si>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</si>
  <si>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</si>
  <si>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</si>
  <si>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</si>
  <si>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</si>
  <si>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</si>
  <si>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</si>
  <si>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</si>
  <si>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</si>
  <si>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</si>
  <si>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</si>
  <si>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</si>
  <si>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</si>
  <si>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</si>
  <si>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</si>
  <si>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</si>
  <si>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</si>
  <si>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</si>
  <si>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</si>
  <si>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</si>
  <si>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</si>
  <si>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</si>
  <si>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</si>
  <si>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</si>
  <si>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</si>
  <si>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</si>
  <si>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</si>
  <si>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</si>
  <si>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</si>
  <si>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</si>
  <si>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</si>
  <si>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</si>
  <si>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</si>
  <si>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</si>
  <si>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</si>
  <si>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</si>
  <si>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</si>
  <si>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</si>
  <si>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</si>
  <si>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</si>
  <si>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</si>
  <si>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</si>
  <si>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</si>
  <si>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</si>
  <si>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</si>
  <si>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</si>
  <si>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</si>
  <si>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</si>
  <si>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</si>
  <si>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</si>
  <si>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</si>
  <si>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</si>
  <si>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</si>
  <si>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</si>
  <si>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</si>
  <si>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</si>
  <si>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</si>
  <si>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</si>
  <si>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</si>
  <si>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</si>
  <si>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</si>
  <si>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</si>
  <si>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</si>
  <si>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</si>
  <si>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</si>
  <si>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</si>
  <si>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</si>
  <si>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</si>
  <si>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</si>
  <si>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</si>
  <si>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</si>
  <si>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</si>
  <si>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</si>
  <si>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</si>
  <si>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</si>
  <si>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</si>
  <si>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</si>
  <si>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</si>
  <si>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</si>
  <si>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</si>
  <si>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</si>
  <si>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</si>
  <si>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</si>
  <si>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</si>
  <si>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</si>
  <si>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</si>
  <si>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</si>
  <si>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</si>
  <si>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</si>
  <si>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</si>
  <si>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</si>
  <si>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</si>
  <si>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</si>
  <si>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</si>
  <si>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</si>
  <si>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</si>
  <si>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</si>
  <si>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</si>
  <si>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</si>
  <si>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</si>
  <si>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</si>
  <si>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</si>
  <si>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</si>
  <si>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</si>
  <si>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</si>
  <si>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</si>
  <si>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</si>
  <si>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</si>
  <si>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</si>
  <si>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</si>
  <si>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</si>
  <si>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</si>
  <si>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</si>
  <si>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</si>
  <si>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</si>
  <si>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</si>
  <si>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</si>
  <si>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</si>
  <si>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</si>
  <si>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</si>
  <si>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</si>
  <si>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</si>
  <si>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</si>
  <si>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</si>
  <si>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</si>
  <si>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</si>
  <si>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</si>
  <si>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</si>
  <si>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</si>
  <si>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</si>
  <si>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</si>
  <si>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</si>
  <si>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</si>
  <si>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</si>
  <si>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</si>
  <si>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</si>
  <si>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</si>
  <si>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</si>
  <si>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</si>
  <si>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</si>
  <si>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</si>
  <si>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</si>
  <si>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</si>
  <si>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</si>
  <si>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</si>
  <si>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</si>
  <si>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</si>
  <si>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</si>
  <si>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</si>
  <si>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</si>
  <si>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</si>
  <si>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</si>
  <si>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</si>
  <si>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</si>
  <si>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</si>
  <si>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</si>
  <si>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</si>
  <si>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</si>
  <si>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</si>
  <si>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</si>
  <si>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</si>
  <si>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</si>
  <si>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</si>
  <si>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</si>
  <si>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</si>
  <si>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</si>
  <si>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</si>
  <si>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</si>
  <si>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</si>
  <si>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</si>
  <si>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</si>
  <si>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</si>
  <si>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</si>
  <si>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</si>
  <si>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</si>
  <si>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</si>
  <si>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</si>
  <si>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</si>
  <si>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</si>
  <si>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</si>
  <si>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</si>
  <si>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</si>
  <si>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</si>
  <si>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</si>
  <si>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</si>
  <si>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</si>
  <si>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</si>
  <si>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</si>
  <si>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</si>
  <si>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</si>
  <si>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</si>
  <si>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</si>
  <si>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</si>
  <si>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</si>
  <si>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</si>
  <si>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</si>
  <si>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</si>
  <si>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</si>
  <si>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</si>
  <si>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</si>
  <si>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</si>
  <si>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</si>
  <si>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</si>
  <si>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</si>
  <si>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</si>
  <si>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</si>
  <si>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</si>
  <si>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</si>
  <si>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</si>
  <si>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</si>
  <si>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</si>
  <si>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</si>
  <si>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</si>
  <si>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</si>
  <si>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</si>
  <si>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</si>
  <si>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</si>
  <si>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</si>
  <si>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</si>
  <si>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</si>
  <si>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</si>
  <si>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</si>
  <si>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</si>
  <si>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</si>
  <si>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</si>
  <si>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</si>
  <si>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</si>
  <si>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</si>
  <si>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</si>
  <si>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</si>
  <si>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</si>
  <si>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</si>
  <si>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</si>
  <si>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</si>
  <si>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</si>
  <si>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</si>
  <si>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</si>
  <si>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</si>
  <si>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</si>
  <si>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</si>
  <si>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</si>
  <si>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</si>
  <si>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</si>
  <si>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</si>
  <si>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</si>
  <si>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</si>
  <si>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</si>
  <si>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</si>
  <si>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</si>
  <si>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</si>
  <si>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</si>
  <si>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</si>
  <si>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</si>
  <si>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</si>
  <si>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</si>
  <si>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</si>
  <si>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</si>
  <si>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</si>
  <si>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</si>
  <si>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</si>
  <si>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</si>
  <si>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</si>
  <si>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</si>
  <si>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</si>
  <si>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</si>
  <si>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</si>
  <si>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</si>
  <si>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</si>
  <si>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</si>
  <si>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</si>
  <si>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</si>
  <si>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</si>
  <si>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</si>
  <si>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</si>
  <si>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</si>
  <si>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</si>
  <si>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</si>
  <si>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</si>
  <si>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</si>
  <si>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</si>
  <si>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</si>
  <si>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</si>
  <si>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</si>
  <si>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</si>
  <si>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</si>
  <si>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</si>
  <si>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</si>
  <si>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</si>
  <si>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</si>
  <si>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</si>
  <si>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</si>
  <si>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</si>
  <si>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</si>
  <si>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</si>
  <si>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</si>
  <si>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</si>
  <si>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</si>
  <si>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</si>
  <si>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</si>
  <si>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</si>
  <si>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</si>
  <si>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</si>
  <si>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</si>
  <si>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</si>
  <si>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</si>
  <si>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</si>
  <si>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</si>
  <si>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</si>
  <si>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</si>
  <si>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</si>
  <si>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</si>
  <si>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</si>
  <si>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</si>
  <si>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</si>
  <si>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</si>
  <si>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</si>
  <si>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</si>
  <si>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</si>
  <si>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</si>
  <si>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</si>
  <si>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</si>
  <si>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</si>
  <si>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</si>
  <si>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</si>
  <si>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</si>
  <si>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</si>
  <si>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</si>
  <si>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</si>
  <si>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</si>
  <si>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</si>
  <si>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</si>
  <si>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</si>
  <si>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</si>
  <si>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</si>
  <si>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</si>
  <si>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</si>
  <si>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</si>
  <si>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</si>
  <si>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</si>
  <si>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</si>
  <si>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</si>
  <si>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</si>
  <si>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</si>
  <si>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</si>
  <si>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</si>
  <si>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</si>
  <si>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</si>
  <si>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</si>
  <si>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</si>
  <si>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</si>
  <si>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</si>
  <si>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</si>
  <si>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</si>
  <si>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</si>
  <si>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</si>
  <si>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</si>
  <si>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</si>
  <si>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</si>
  <si>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</si>
  <si>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</si>
  <si>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</si>
  <si>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</si>
  <si>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</si>
  <si>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</si>
  <si>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</si>
  <si>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</si>
  <si>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</si>
  <si>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</si>
  <si>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</si>
  <si>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</si>
  <si>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</si>
  <si>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</si>
  <si>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</si>
  <si>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</si>
  <si>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</si>
  <si>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Condition or Requirement</t>
  </si>
  <si>
    <t xml:space="preserve">Planned actions, including a detailed time schedule </t>
  </si>
  <si>
    <t>Financial information PPR 1:  cumulative from project start to [insert date]</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</si>
  <si>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</si>
  <si>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</si>
  <si>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</si>
  <si>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</si>
  <si>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</si>
  <si>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</si>
  <si>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</si>
  <si>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</si>
  <si>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</si>
  <si>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</si>
  <si>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</si>
  <si>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</si>
  <si>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</si>
  <si>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</si>
  <si>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</si>
  <si>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</si>
  <si>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</si>
  <si>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</si>
  <si>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</si>
  <si>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</si>
  <si>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</si>
  <si>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</si>
  <si>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</si>
  <si>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</si>
  <si>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</si>
  <si>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</si>
  <si>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</si>
  <si>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</si>
  <si>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</si>
  <si>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</si>
  <si>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</si>
  <si>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</si>
  <si>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</si>
  <si>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</si>
  <si>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</si>
  <si>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</si>
  <si>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</si>
  <si>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</si>
  <si>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</si>
  <si>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</si>
  <si>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</si>
  <si>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</si>
  <si>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</si>
  <si>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</si>
  <si>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</si>
  <si>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</si>
  <si>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</si>
  <si>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</si>
  <si>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</si>
  <si>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</si>
  <si>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</si>
  <si>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</si>
  <si>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</si>
  <si>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</si>
  <si>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</si>
  <si>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</si>
  <si>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26 June 2019-25 June 2020</t>
  </si>
  <si>
    <t>Integrating Flood and Drought management and Early warning for climate change adaptation in the Volta Basin (VFDM)</t>
  </si>
  <si>
    <t>World Meteorological Organization(WMO)</t>
  </si>
  <si>
    <t>Multilateral Implementing Entity (MIE)</t>
  </si>
  <si>
    <t>Benin, Burkina Faso, Côte d’Ivoire, Ghana, Mali, and Togo</t>
  </si>
  <si>
    <t>N/A</t>
  </si>
  <si>
    <t>Volta River Basin covering an area of about 400,000 km2 with a population of 29 Million (2016) and extending from semi-arid to sub-humid areas</t>
  </si>
  <si>
    <t>https://www.floodmanagement.info/floodmanagement/volta-basin/</t>
  </si>
  <si>
    <t>rtripathi@wmo.int</t>
  </si>
  <si>
    <t>Mr Ramesh Tripathi, World Meteorological Organization Secretariat</t>
  </si>
  <si>
    <t>Jean-Paul Gaudechoux, Senior Programme Manager, WMO</t>
  </si>
  <si>
    <t>jpgaudechoux@wmo.int</t>
  </si>
  <si>
    <t xml:space="preserve">Government DA Benin 
</t>
  </si>
  <si>
    <t xml:space="preserve">Government DA Burkina Faso
</t>
  </si>
  <si>
    <t xml:space="preserve">Government DA Ghana
</t>
  </si>
  <si>
    <t xml:space="preserve">Government DA Mali
</t>
  </si>
  <si>
    <t xml:space="preserve">Government DA Togo
</t>
  </si>
  <si>
    <t>Implemeting  Agency-WMO</t>
  </si>
  <si>
    <t>Executing Agency-WMO</t>
  </si>
  <si>
    <t>Executing Agency-VBA</t>
  </si>
  <si>
    <t>Executing Agency-GWP-WA</t>
  </si>
  <si>
    <t>armand.houanye@gwpao.org</t>
  </si>
  <si>
    <t>rdessouassi@abv.int</t>
  </si>
  <si>
    <t xml:space="preserve">Government DA Côte d’Ivoire
</t>
  </si>
  <si>
    <t>Mr. Euloge Lima, Ministère en charge de l’Environnement</t>
  </si>
  <si>
    <t xml:space="preserve"> limeloge@gmail.com/limeloge@yahoo.fr</t>
  </si>
  <si>
    <t>ambkafando@gmail.com</t>
  </si>
  <si>
    <t>Mr. Oreste Santoni Akossi, Ministry of Environment and Sustainable Development</t>
  </si>
  <si>
    <t xml:space="preserve"> akossisantoni@gmail.com</t>
  </si>
  <si>
    <t>Mr. Fredua Agyeman, Ministry of Environment, Science, Technology and Innovation</t>
  </si>
  <si>
    <t xml:space="preserve"> Fredua_a@yahoo.com / Fredua_agyeman@hotmail.com</t>
  </si>
  <si>
    <t xml:space="preserve"> keitasey37@yahoo.fr</t>
  </si>
  <si>
    <t>Mr. Seydou Keita, Ministère de l’Environnement, de l’Assainissement et du Développement Durable</t>
  </si>
  <si>
    <t>Mr. Essobiyou Thiyu Kohoga, Directeur de l’Environnement</t>
  </si>
  <si>
    <t>denv_togo@yahoo.fr,essobiyou@hotmail.com</t>
  </si>
  <si>
    <t>No approval condition or clause was listed during the approval of the VFDM project</t>
  </si>
  <si>
    <t>Project Performance Report (PPR)-I</t>
  </si>
  <si>
    <t>Output</t>
  </si>
  <si>
    <t>1.1.1-Inventory of
information on
VCERs for
floods and
drought in the
Volta Basin is
conducted</t>
  </si>
  <si>
    <t>ITEM / ACTIVITY / ACTION  (PFG1: Project Formulation Grant 1, PFG2: Project Formulation Grant 2, A: Project  activity)</t>
  </si>
  <si>
    <t>A: 1.1.1.1-Conduct a desk study and field visits to identify VCERs, gaps and additional needs</t>
  </si>
  <si>
    <t>A: 1.1.1.2-Develop an action plan to complement gathered information on the VCERs and fulfil technical gaps
(maps, satellite data requirements)</t>
  </si>
  <si>
    <t>A:1.1.1.3-Organize workshops/meetings with the relevant stakeholders working on risk management to select priority areas for community consultations</t>
  </si>
  <si>
    <t>A.1.1.1.4  Conduct pilot field studies with 60 communities to identify multi-drivers of vulnerabilities and risks</t>
  </si>
  <si>
    <t>AMOUNT PENDING WITH OBLIGATION (USD)</t>
  </si>
  <si>
    <t>A 1.1.1.5 Draft the field studies reports and the Volta-atlas</t>
  </si>
  <si>
    <t>A 1.1.2.1 Assess the available IT equipment (computers, servers, databases, etc.) and IT/GIS expertise</t>
  </si>
  <si>
    <t>A 1.1.2.2 Create the Volta Basin information exchange IT network</t>
  </si>
  <si>
    <t>A 1.1.2.4 Develop web-based flood and drought risk maps</t>
  </si>
  <si>
    <t xml:space="preserve"> 1.1.2-Database of
VCERs, floods
and drought
related risk maps
are developed</t>
  </si>
  <si>
    <t xml:space="preserve">1.2.3 </t>
  </si>
  <si>
    <t>Impact on environmental and ecosystem services indicators is evaluated for current and future scenarios</t>
  </si>
  <si>
    <t>On-going</t>
  </si>
  <si>
    <t>Integration of existing information available globally, nationally and through completed and on-going projects</t>
  </si>
  <si>
    <t>COMMENTS OR REMARKS</t>
  </si>
  <si>
    <t>2.1.2 The operational
centre for the
VoltAlarm Early
Warning System
is established
in synergies with
the NMHSs and
the Volta Basin
Authority</t>
  </si>
  <si>
    <t>A 2.1.2.1-Define the needs related to facilities, equipment, technical capacities, human resources</t>
  </si>
  <si>
    <t>A 2.1.2.2-Buy, install and test the equipment needed to create and use the VoltAlarm EWS</t>
  </si>
  <si>
    <t>A 2.1.2.5-Run and maintain the VoltAlarm system</t>
  </si>
  <si>
    <t>2.3.2.1-Finalization of the Training Manual for Mainstreaming Gender in the E2E-EWS-FF &amp; IFM</t>
  </si>
  <si>
    <t>2.3.2</t>
  </si>
  <si>
    <t xml:space="preserve">
Grant funds were well received and disbursements made to the Executing Entities, with VBA and GWP-WA receiving funds for the project staffs  in September 2019. The IE hired the Project Manager based at the WMO Secretariat using the IE Fee.The IE Trust Fund and the  implementation contracts with the Executing Partners and External Implementing Partners are contracted in the same currency (USD) as provided by the Adaptation Fund.This will avoid losses due to currency fluctuation.  The IE and EEs are utilising the project execution costs as indicated in the project document. The Project Inception workshop was organized and conducted on 25 and 26 June 2019 and Inception workshop report was submitted to the AF Secretariat on July 24 2019.
Out of the total 2,09,5000 amount received from the Adaptation Fund: 20,000 USD was received as PFG1, 80,000 USD as PFG2 and 1,995,000 USD as first year project disbursement
</t>
  </si>
  <si>
    <t>Output 1.2.1 Scenarios for socio-economic and environment development along with the
climate change projections are collected</t>
  </si>
  <si>
    <t>Comment/Remarks</t>
  </si>
  <si>
    <t>PROJECTED COST (USD)</t>
  </si>
  <si>
    <t>Moved to second-year.Could not be implemented due to Global Covid-19 situation</t>
  </si>
  <si>
    <t xml:space="preserve">Output 1.2.2 Projected impacts on water resources, urban development, environment and
agricultural areas are analysed on the basis of future scenarios 
</t>
  </si>
  <si>
    <t xml:space="preserve">Output 2.1.1  Needs and existing resources of national and regional agencies staffs for web-based
EWS are defined
</t>
  </si>
  <si>
    <t xml:space="preserve">A1.1.2.5 Assign roles and responsibilities to the agencies and organisations to regularly complement and improve the database and risk maps
</t>
  </si>
  <si>
    <t xml:space="preserve">A1.1.2.4 Develop web-based flood and drought risk maps using the VCER database and existing maps developed in Ghana through the past projects funded by the World Bank and the Global Environment Facility (see part G for more information) 
</t>
  </si>
  <si>
    <t xml:space="preserve">A1.1.2.3 Develop the database and create the links with the existing databases for the collected information on VCER including the main driving hydro-meteorological parameters for floods and drought events (e.g. precipitation, water levels, temperature, soil moisture, soil type, etc.)
</t>
  </si>
  <si>
    <t xml:space="preserve">A2.1.2.3 Develop capacity of the operational team in charge of VoltAlarm at the national
services and at VBA (hydro-meteorological forecasters, IT specialists, communication officers, on-call teams, etc.) in continuous monitoring of the Web-based EWS
</t>
  </si>
  <si>
    <t>A2.1.2.4 Write the operational manual including procedures and responsibilities</t>
  </si>
  <si>
    <t>Ongoing activity up to end of project.</t>
  </si>
  <si>
    <t xml:space="preserve">Ouput 3.1.1  The transboundary governance plans, policies and guidelines about long term flood
and drought management are evaluated
</t>
  </si>
  <si>
    <t>A3.1.3.1 Draft a report with evidence-based experiences at local level</t>
  </si>
  <si>
    <t>Output 1.3.1 Guidance documents for stakeholders are developed to raise awareness about the future scenarios</t>
  </si>
  <si>
    <t>Output 1.3.2 Capacity of stakeholders to use future scenarios and to develop action plans is enhanced</t>
  </si>
  <si>
    <t>Output 1.1.3 Capacity of stakeholders to use Floods and Drought risk maps is enhanced</t>
  </si>
  <si>
    <t>Output 1.1.4 Reports and communication documents on vulnerabilities, capacities,exposure and risks (VCERs) and Floods and Drought risk maps of the VoltaBasin</t>
  </si>
  <si>
    <t>Output 2.1.6 The web-based Early Warning dissemination interface forVoltAlarm is designed and developed</t>
  </si>
  <si>
    <t>A 2.3.2.2 Organize and conduct workshops (at least one per country) on the Training Manual for mainstreaming
gender in the E2EEWS-F and flood management with potential participants from NMHSs, local policy-makers, civil
authorities, women and community based organizations etc.</t>
  </si>
  <si>
    <t>Project Implementation and Execution costs (July 2020-June 2021)</t>
  </si>
  <si>
    <t xml:space="preserve">TOTAL </t>
  </si>
  <si>
    <t>Total amount disbursed  to the other executing Partner-VBA</t>
  </si>
  <si>
    <t>Total amount disbursed  to the other executing Partner-WMO</t>
  </si>
  <si>
    <t>Low</t>
  </si>
  <si>
    <t>Major</t>
  </si>
  <si>
    <t>List documents/ reports/ brochures / articles that have been prepared about the project.</t>
  </si>
  <si>
    <t>https://public.wmo.int/en/media/news/wmo-leads-new-flood-and-drought-management-project-volta-basin</t>
  </si>
  <si>
    <t>https://public.wmo.int/en/resources/bulletin/integrated-approach-flood-and-drought-management-volta-basin</t>
  </si>
  <si>
    <t>https://www.gwp.org/en/GWP-West-Africa/WE-ACT/News--Events/a-new-project-to-support-transboundary-climate-change-resilience-in-the-volta-basin/</t>
  </si>
  <si>
    <t>https://www.gwp.org/fr/GWP-Afrique-Ouest/GWP-in-Action/News--Activities/un-nouveau-projet-pour-soutenir-la-resilience-au-changement-climatique-dans-le-bassin-de-la-volta/</t>
  </si>
  <si>
    <t>https://public.wmo.int/en/events/workshops/inception-workshop-and-executive-partners-meeting-planned-under-framework-of-volta</t>
  </si>
  <si>
    <t>https://wmoomm.sharepoint.com/:b:/s/Services/ET-6ZVR9Lg1MhA8leqfnnesBJm9B2miya5mEy-XiZ5Bthg?e=uk1wNI</t>
  </si>
  <si>
    <t>WMO Project Manager/Coordinator</t>
  </si>
  <si>
    <t>https://www.fratmat.info/article/91460/62/gestion-des-inondations-et-de-la-secheresse-l-autorite-du-bassin-de-la-volta-lance-un-projet</t>
  </si>
  <si>
    <t>Project focal points have been identified at regional (PMT) and national level to ensure the project moves at required pace and any key issues are raised and addressed as quickly as possible to enable implementation to proceed.</t>
  </si>
  <si>
    <t>Output 2.3.1  Knowledge and capacity development FFG or using the IUCN -Nature-based solution and ecosystem-based approaches and standards (starting with activity 2.3.1.1.)</t>
  </si>
  <si>
    <t xml:space="preserve">A 2.1.2.1 Define the needs related to facilities (rooms for developers, operational shifts, crisis communication, air conditioning, etc.), equipment (hard and software, including real-time connections), technical capacities, human resources (for daily activities and with additional resources during crisis)
</t>
  </si>
  <si>
    <t>The timeframe for the  implementation of  activities in each of the six project countries may delay overall project implementation and affect regional activities.</t>
  </si>
  <si>
    <t>Physical risks
Administrative barriers hinder sharing of hydro-meteo, social and topographic data.
This will result in difficulties to implement activities and delivery of timely outcome</t>
  </si>
  <si>
    <t>Medium</t>
  </si>
  <si>
    <t>The executing and implementing entities will ensure from the National Focal Points and National Implementation Structures that the required data and information are shared.
Furthermore, VBA is mandated for regional exchange of information and can request the enforcement of the agreements.</t>
  </si>
  <si>
    <t>The project activities will be first reviewed with the support of National Focal Points, local decision-makers and participants from community to understand the expectations and suggestions from the participants.
The feedbacks and suggestions from the participants will be integrated.</t>
  </si>
  <si>
    <t>Technical/quality risks
Component 1 and 2 of the project is too technical and not adapted to specific area or countries.
This results in low commitment and interest from stakeholders</t>
  </si>
  <si>
    <t>As there was no travel possible to the Countries, the meetings are held virtually through BlueJeans or telephone and discussion documents are shared via emails.</t>
  </si>
  <si>
    <t>Restructuring in the government work structure may cause possible shifts of responsible persons at local and national levels to a different location or agency.
This can result in delays and loss of support.</t>
  </si>
  <si>
    <t>Alternative persons from the departments will be involved in most of the activities so that implementation of project activities will not be hampered at any time.</t>
  </si>
  <si>
    <t>Human resources/capacity risks
▪ Lack of skills or human resources availability
▪ Adequacy between existing and required experience and skills
 This results in slowing down the project activities</t>
  </si>
  <si>
    <t>The project benefits from the deployment of professionals/staffs by the implementing and executing agencies (WMO/GWP WA/VBA) who are selected by a panel of experts. Their ToRs are developed based on the project needs and in collaboration with the hosting institutions.
- National support is obtained at the level of the governmental agencies to ensure sufficient human resources</t>
  </si>
  <si>
    <t>Gender neutral approach
Techniques and technology developed are not accepted by all groups of the communities.
This decreases the gender equality compliances</t>
  </si>
  <si>
    <t>The project includes gender sensitive approach in all the activities. Wherever required non-technological or traditional methods will be adopted to reach and get participation from every group of the communities.</t>
  </si>
  <si>
    <t>Political risks
Interference from the local/national political parties
This will result in delaying the project activities</t>
  </si>
  <si>
    <t>The project will adhere to the goals, laws, and policies of the respective project countries. Whenever and wherever required, permission of national consensus of the countries will be shown.</t>
  </si>
  <si>
    <t>https://www.adaptation-fund.org/project/integrating-flood-drought-management-early-warning-climate-change-adaptation-volta-basin-benin-burkina-faso-cote-divoire-ghana-mali-togo/</t>
  </si>
  <si>
    <t>Uneven speed of implementation and expenditure rate among the three main partners may hamper overall project performance</t>
  </si>
  <si>
    <t>Project structures have been formed at regional (Project Management Team (PMT)) and at national level (Project Techncial Advisory Commitee (PTAC)) to ensure the project activites are implemented at required pace and any key issues are raised and addressed as quickly as possible to enable implementation to proceed. Partners are meeting regularly to jointly plan and implement activities.</t>
  </si>
  <si>
    <t>Irregularities with regards to processess and relationships between executing and implementing bodies</t>
  </si>
  <si>
    <t>Standard WMO procedures have been used for partner agreements, including the use of Implementing Agreements and Letters of Agreement,  WMO reporting requirements are being used for all partners to ensure project status information is regularly updated.</t>
  </si>
  <si>
    <t>Sub-national governments prioritize alternative implementation frameworks or other initiatives/projects.</t>
  </si>
  <si>
    <t>Project Team have conducted consultation missions to, and engaged local authorities in, all three countries at both national and sub-national level. All relevant stakeholders are aware of the project and are taking the project as a key initiative to build resilience and adaptive capacity in the project target locations.</t>
  </si>
  <si>
    <t>Limited coordination with other ongoing adaptation and DRR projects and initiatives in the target countries.</t>
  </si>
  <si>
    <t>A review of ongoing or completed projects/ initiatives has already been conducted. Consultation and engagement with stakeholders to ensure alignment and additionality to other programmes. In Burkina Faso and Ghana for example, good synergies have been found with ongoing government and development partner projects and programmes such as the CREWS component of Burkina Faso, West AFrica components and at the regional,  discussion with project partners of FDMT, REWARD are regularly carried out to ensure synergies and complementarities. During National or regional workshops, the other project partners will be invited for awareness and a common approach to programming will  be encouraged with the National Stakeholders</t>
  </si>
  <si>
    <t>The use of standard WMO IAs, LoAs and SSA will be used to engage partners and ensure quick disbursement of funds.</t>
  </si>
  <si>
    <t xml:space="preserve">Delay in the disbursement of Funds to implementation partners </t>
  </si>
  <si>
    <t>Acceptance of the project activities
Even though detailed needs assessments have been conducted since 2013, the support of the stakeholders to the proposed activities can differ in the six countries. This results in differential levels of acceptance and slows down of the inception phase of the project.</t>
  </si>
  <si>
    <t>During the preparation phase of the project, all relevant stakeholders (government, agencies, departments and communities) were/are clearly identified, so that they fully share the vision and goal of the project and are aware of their contribution to the project, hence fostering ownership over the process.
- MoU will be signed with the participating stakeholders.
- Roles and responsibilities of the implementing agencies and executing agencies will be defined in the initial stages of the project so that all the activities are completed in a coordinated way.</t>
  </si>
  <si>
    <t>The Project Team is regularly informing the benefits of the project and how National investments could  help in building resources and capacities at local, national and regional level.</t>
  </si>
  <si>
    <t>Volta Basin's vulnerability to natural hazards, capacity and resource limitations could constrain sustainability of the project achievements.  Even if the Project succeeds in developing resilience and capacities at National level through EWS and Risk maps, it may not be enough for preparedness to the climate change events.</t>
  </si>
  <si>
    <t>Lack of compliance with local and national laws in project activities.</t>
  </si>
  <si>
    <t>gteruggi@wmo.int</t>
  </si>
  <si>
    <t>Giacomo Teruggi, VFDM Project Executive/Scientific Officer, WMO</t>
  </si>
  <si>
    <t xml:space="preserve"> - Minutes of the meetings/ reports of consultations with regional, national and local authorities will be monitored for compliance during designing and implementation phase
 - The adaptation action plans and investments will be reviewed to ensure adequate compliance with the laws</t>
  </si>
  <si>
    <t>The  project design was made to be compliant with all relevant regional and national laws following extensive consultation or requirements formulation with national and regional stakeholders.</t>
  </si>
  <si>
    <t>None at the moment</t>
  </si>
  <si>
    <t>Lack of  access to project resources and outputs of the activities implemented</t>
  </si>
  <si>
    <t>Benin, Burkina Faso, Cote d'Ivoire, Ghana, Mali and Togo</t>
  </si>
  <si>
    <t>DRR</t>
  </si>
  <si>
    <t>40% to 60%</t>
  </si>
  <si>
    <t>technical guidelines</t>
  </si>
  <si>
    <t>Technical guidelines</t>
  </si>
  <si>
    <t>2: Physical asset (produced/improved/strenghtened)</t>
  </si>
  <si>
    <t>1: Health and Social Infrastructure (developed/improved)</t>
  </si>
  <si>
    <t>Income level (USD) p.a</t>
  </si>
  <si>
    <t>Income level (USD)p.a</t>
  </si>
  <si>
    <t>Innovation accelerated</t>
  </si>
  <si>
    <t>Innovative product</t>
  </si>
  <si>
    <t>Undertaking innovative practices</t>
  </si>
  <si>
    <t>None</t>
  </si>
  <si>
    <t xml:space="preserve"> N/A</t>
  </si>
  <si>
    <t>Number of women participated</t>
  </si>
  <si>
    <t>% of women participated</t>
  </si>
  <si>
    <t>To be measured during year 2</t>
  </si>
  <si>
    <t>Risk Management strategies in short, medium and long term to be integrated into development plans (economic, social, environmental aspects)</t>
  </si>
  <si>
    <t>Outcome</t>
  </si>
  <si>
    <t>To be measured at the end of year 2</t>
  </si>
  <si>
    <t xml:space="preserve"> Improved flood and drought forecasting instruments and Early Warning Systems (EWS) and coordination at the transboundary level to reduce disaster risks in vulnerable communities</t>
  </si>
  <si>
    <t>To be measured at the end of year 3</t>
  </si>
  <si>
    <t xml:space="preserve"> Pilot testing for a number of areas
over the basin during the monsoon and dry
seasons is performed</t>
  </si>
  <si>
    <t xml:space="preserve">Output </t>
  </si>
  <si>
    <t xml:space="preserve"> Capacity of stakeholders to use Floods and Drought risk maps is enhanced</t>
  </si>
  <si>
    <t>% of women participated in coordination meeting and decision-making</t>
  </si>
  <si>
    <t>To be measured at the end of project</t>
  </si>
  <si>
    <t>% of women participated and benefitting from the local system and capacity development</t>
  </si>
  <si>
    <t>Development and implementation of community-based flood and drought management</t>
  </si>
  <si>
    <t>Knowledge and capacity development using the Flood Green Guide (FGG) or IUCN Nature-based standards</t>
  </si>
  <si>
    <t>Capacity development based on the Training Manual for mainstreaming gender in the E2E-EWS-F and flood management .</t>
  </si>
  <si>
    <t>% of women participated with dialog and advocacy 
Percentage of  women with
physical, social, political and economic empowerment</t>
  </si>
  <si>
    <t>To be measured at the end of year 4</t>
  </si>
  <si>
    <t>number of women, elderly and youths  consulted</t>
  </si>
  <si>
    <t>Mr Armand Houanye, Executive Secretary</t>
  </si>
  <si>
    <t>Mr Robert Dessouassi , Executive Directorate</t>
  </si>
  <si>
    <t>Total Expenditure (PFG1+PFG2+First implementation installment) including obligations</t>
  </si>
  <si>
    <t>Total Project Implementation and Execution cost (June 2019-June 2020)</t>
  </si>
  <si>
    <t xml:space="preserve"> A collaborative process is developed to ensure those instruments and strategies are accepted by the local organization and communities and adapted to the local context</t>
  </si>
  <si>
    <t xml:space="preserve"> Experiences of local communities on key long term strategies for floods and drought
management are collected</t>
  </si>
  <si>
    <t xml:space="preserve"> Awareness of policy-makers from
the six countries on the key long-term strategies for floods and drought management and environmental impact is strengthened</t>
  </si>
  <si>
    <t>N/A - to be completed for final PPR as per guidance notes.</t>
  </si>
  <si>
    <t xml:space="preserve">N/A - to be completed and shared with final PPR </t>
  </si>
  <si>
    <t>N/A-No Grievances related to Genders matters were received during the reporting period but suggestions related to gender participation and involvement are highlighted during meetings</t>
  </si>
  <si>
    <r>
      <t>Grievance mechanism can be submitted through:</t>
    </r>
    <r>
      <rPr>
        <sz val="11"/>
        <color rgb="FFFF0000"/>
        <rFont val="Times New Roman"/>
        <family val="1"/>
      </rPr>
      <t xml:space="preserve"> https://www.floodmanagement.info/floodmanagement/volta-basin/contacts/</t>
    </r>
  </si>
  <si>
    <t>Outcome 1.1: Improved knowledge of risks, climate change impacts and risk management capacities through knowledge sharing and participatory
mechanisms</t>
  </si>
  <si>
    <t>The project team has identified premilinary existing information in relation to floods and drought risk maps in each of the six countries and integration of existing information through different projects on risk maps and national data and information collection is on-going</t>
  </si>
  <si>
    <t>1. The baseline information  has been completed for all six countries and draft reports are available.
2. The missing information or new needed data survey sheet is shared with the countries
3. identification of Globally available datasets and integration in the web-based EWS is on-going</t>
  </si>
  <si>
    <t>Satisfactory</t>
  </si>
  <si>
    <t>Outcome 1.2: Bridging the gap in adaptation measures to integrate
future scenarios (economic, urban, climate, environment etc.) into
current practices and
knowledge</t>
  </si>
  <si>
    <t>Outcome 1.3: Risk
management strategies in
short, medium and longterm
to be integrated into
development plans
(economic, social,
environmental aspects)</t>
  </si>
  <si>
    <t>Outcome 2.1: Improved flood and drought forecasting instruments
and Early Warning Systems (EWS) and
coordination at the transboundary level to reduce disaster risks in
vulnerable communities</t>
  </si>
  <si>
    <t>Outcome 2.3:
Strengthened awareness of vulnerable people on hydro-meteorological
risks, prevention, preparedness, and
response strategies through education
programs using participative solutions</t>
  </si>
  <si>
    <t>Outcome 3.1: Decision support and policy development for strengthening resilience at the local, national and
transboundary levels of
the Volta Basin</t>
  </si>
  <si>
    <t>Outcome 3.2:
Strengthened capacities of actors and decision makers at national and
transboundary level on long term risk
management policies, plans and strategies</t>
  </si>
  <si>
    <t>Outcome 3.3: A collaborative process is
developed to ensure those instruments and strategies are accepted by the local
organization and communities and adapted to the local context</t>
  </si>
  <si>
    <t>Implementing and Executing Entity: WMO</t>
  </si>
  <si>
    <t>Outcome 6</t>
  </si>
  <si>
    <t>Building awareness of
future risks and impacts
on economic, urban,
climate, environment
etc. due to climate
change and variability</t>
  </si>
  <si>
    <t>Will be reported in PPR 2</t>
  </si>
  <si>
    <t>Outcome 7</t>
  </si>
  <si>
    <t>Capacity development
of relevant stakeholders
for integrating risk
management strategies
into development plans
with assigned roles and
responsibilities</t>
  </si>
  <si>
    <t xml:space="preserve"> 1. Secondary literature review and discussion with the National stakeholders are carried out to identify existing information (plans, policies or guidelines) for managing risks related to floods and drought events.</t>
  </si>
  <si>
    <t>At least 70 % of the
population in Volta
Basin region has
Forecasting and EWS
and it is been utilized.</t>
  </si>
  <si>
    <t>Outcome 2.2 Demonstration of the added value of the E2E EWS VoltAlarm through a series of pilot testing
during monsoon and dry
seasons</t>
  </si>
  <si>
    <t>Atleast one pilot
locations of each Volta
Basin countries have
been tested with
developed tool and
models</t>
  </si>
  <si>
    <t>More than 300
participants are trained
on hydro-meteorological
risks, prevention,
preparedness, and
response strategies.
These participants
disseminate knowledge
and tools to other
stakeholders.</t>
  </si>
  <si>
    <t>Strengthened plans,
policies and guidelines
documents with
necessary
amendments.</t>
  </si>
  <si>
    <t>Locals/national/regional
stakeholders integrate
risk management
policies, plans into
national and
transboundary
development plans.</t>
  </si>
  <si>
    <t>Risk management
instruments and
strategies is adapted
and applied at the local
level</t>
  </si>
  <si>
    <t>Ramesh Tripathi, VFDM Project Manager</t>
  </si>
  <si>
    <t>Executing Entity-VBA</t>
  </si>
  <si>
    <t>Will be reported in PPR 3</t>
  </si>
  <si>
    <t>Will be reported in PPR 4</t>
  </si>
  <si>
    <t xml:space="preserve">1. Development of the web-EWS is on-going
2.Integration of the existing information from other National and Regional projects </t>
  </si>
  <si>
    <t>Identification of the pilot sites in each of the project countries in joint consultation with the National agencies</t>
  </si>
  <si>
    <t>Plans, policies and guidelines documents are reviewed</t>
  </si>
  <si>
    <t xml:space="preserve">Identification of the National Agencies staffs and local representatives for capacity development and awareness activities </t>
  </si>
  <si>
    <t xml:space="preserve">Identification of the National Agencies staffs and local representatives for capacity building trainings and skills development activities </t>
  </si>
  <si>
    <t xml:space="preserve">Identification and consultation with  the local communities representatives for capacity development and awareness activities  </t>
  </si>
  <si>
    <t>• Development of the risks map and end-to-end web-based early warning systems for floods and drought events.
 • 70% of floods and drought events are foreseen and adequate preparedness measures are taken by the beneficiaries</t>
  </si>
  <si>
    <t>Outcome 1.1 Improved knowledge of risks, climate change impacts and risk management capacities through knowledge sharing and participatory mechanisms</t>
  </si>
  <si>
    <t>Development of Flood and Drought risks maps for the Volta Basin region</t>
  </si>
  <si>
    <t>Availability of Flood and Drought risks maps for risk-informed decision making</t>
  </si>
  <si>
    <t>Output 1.1.1 Inventory of information on vulnerabilities, capacities, exposure and risks (VCERs) for floods and drought in the Volta Basin is conducted</t>
  </si>
  <si>
    <t>There is a lack of updated and integrated information on Floods and Drought related VCERs for the Volta Basin region</t>
  </si>
  <si>
    <t>Percentage of baseline information on vulnerabilities, capacities, exposure and risks will be made available for the</t>
  </si>
  <si>
    <t>The VCERs database and flood and drought risk maps (risk zones) for the Volta Basin will be developed with the available data; Metadata of VCERs will be available</t>
  </si>
  <si>
    <t>• Lack of investment for concrete measures developing resilience to climate change
•  Insufficient understanding of risks, shortage of hydro-meteo infrastructures and resources</t>
  </si>
  <si>
    <t>Output 1.1.2 Database of VCERs, floods and drought related risk maps are developed</t>
  </si>
  <si>
    <t>Output 1.1.4 Reports and communication documents on VCERs and risk maps</t>
  </si>
  <si>
    <t>Outcome 1.2 Bridging the gap in Adaptation measures to integrate future scenarios (economic, urban, climate, environment etc.) into current practices and knowledge</t>
  </si>
  <si>
    <t>Output 1.2.1 Scenarios for socio-economic and environment development along with the climate change projections are collected</t>
  </si>
  <si>
    <t xml:space="preserve">Output 1.2.2 Projected impacts on water resources, urban development and bio-diversity and agricultural areas are analysed on the basis of future scenarios </t>
  </si>
  <si>
    <t>Output 1.2.3 Impact on environmental indicators is evaluated for current and future scenarios</t>
  </si>
  <si>
    <t>Outcome 1.3 Risk Management strategies in short, medium and long term to be integrated into development plans (economic, social, environmental aspects)</t>
  </si>
  <si>
    <t>Output 1.3.1: Guidance documents for stakeholders are developed to raise awareness about the future scenarios</t>
  </si>
  <si>
    <t>Output 1.3.2: Capacity of stakeholders to use future scenarios and to develop action plans is enhanced</t>
  </si>
  <si>
    <t>Outcome 2.1 Improved flood and drought forecasting instruments and Early Warning Systems (EWS) and coordination at the transboundary level to reduce disaster risks in vulnerable communities</t>
  </si>
  <si>
    <t>Output 2.1.1 Needs and existing resources of national and regional agencies staffs for web-based EWS are defined</t>
  </si>
  <si>
    <t>Output 2.1.2 The operational centre for the VoltAlarm Early Warning System is established</t>
  </si>
  <si>
    <t>Output 2.1.3 The historical and real-time hydrological data from the gauging stations are collected and the procedure to link with the meteorological data is defined</t>
  </si>
  <si>
    <t>Output 2.1.4 Thresholds for Floods and Drought risk levels are selected for the various parts of the Volta Basin and linked with environment thresholds</t>
  </si>
  <si>
    <t>Output 2.1.5 The procedure for producing impact based forecasts for the sub-basins and vulnerable areas on a daily basis is defined</t>
  </si>
  <si>
    <t>Output 2.1.6 The web-based Early Warning dissemination interface for VoltAlarm is designed</t>
  </si>
  <si>
    <t>Output 2.1.7 Knowledge and awareness about VoltAlarm within the user groups are increased</t>
  </si>
  <si>
    <t>Outcome 2.2 Demonstration of the added value of the E2E EWS VoltAlarm through a series of pilot testing during monsoon and dry seasons</t>
  </si>
  <si>
    <t>Output 2.2.1 Pilot testing for a number of areas over the basin during the monsoon and dry seasons is performed</t>
  </si>
  <si>
    <t>Output 2.2.2
Feedback from the series of pilot testing is collected</t>
  </si>
  <si>
    <t>Output 2.2.3
Development and implementation of community-based flood and drought
management</t>
  </si>
  <si>
    <t>Outcome 2.3
Strengthened awareness of
vulnerable people on
hydrometeorological risks, prevention, preparedness, and
response strategies
through education
programs using participatory solutions</t>
  </si>
  <si>
    <t>Output 2.3.1
Knowledge and capacity
development using the Flood Green
Guide (FGG)</t>
  </si>
  <si>
    <t>Output 2.3.2
Capacity development based
on the Training Manual for
mainstreaming gender in the
E2E-EWS-F and flood
management</t>
  </si>
  <si>
    <t>Outcome 3.1
Decision support and policy development for strengthening
resilience at the local, national and
transboundary levels of the Volta
Basin</t>
  </si>
  <si>
    <t>Output 3.1.1 The transboundary
governance plans, policies and
guidelines about long term
flood and drought management are evaluated</t>
  </si>
  <si>
    <t>Output 3.1.2
Awareness of policy-makers from
the six countries on the key
long-term strategies for floods
and drought management and
environmental impact is
strengthened</t>
  </si>
  <si>
    <t>Outcome 3.2
Strengthened capacities of actors
and decision makers at national
and transboundary level on long term risk management policies, plans and strategies</t>
  </si>
  <si>
    <t>Output 3.2.1
Strengthened implementation of
the revised, or new, climate
adaptation plans (NAPA, NAP, NDC), policies
and guidelines (on data and
information exchanges) on
issues related to risk reduction and
Early Warning System (EWS)</t>
  </si>
  <si>
    <t>Outcome 3.3 A
collaborative process is
developed to ensure those
instruments and strategies are
accepted by the local organization
and communities and adapted to the local context</t>
  </si>
  <si>
    <t>Outcome 3.3.1 Collaboration with
local communities and organizations in defining the
procedures and measures to
manage risks and to
adapt to climate change</t>
  </si>
  <si>
    <t>Output 3.3.2
Collaboration with local communities and organizations in
finalising the policies, plans and
further adopting to
manage risks</t>
  </si>
  <si>
    <t>N/A - to be filled at mid-term and project completion.</t>
  </si>
  <si>
    <t>Mr Ramesh Tripathi, Project Officer</t>
  </si>
  <si>
    <t>Given that the project will provide support to shared natural resources, the project team will ensure that outputs or developments through activities do not negatively affect community rights to shared natural resources as well as ensuring equitable benefits from concrete adaptation investments and other project activities. Any activities involving shared resources will be conducted in the context of the relevant local or national laws and in joint consultation with the National and local stakeholders.</t>
  </si>
  <si>
    <t>Exclusion of marginalised and vulnerable groups from project activities.</t>
  </si>
  <si>
    <t>Terms of Reference prepared for the consultations with communities and MoM with communities and local authorities</t>
  </si>
  <si>
    <t>Knowledge and awareness on the gendered impacts of climate hazards and climate change is low.
-Lack of tools and guidelines to integrate marginalized and vulnerable groups in the design, implementation and sustainabililty of the project activities</t>
  </si>
  <si>
    <t xml:space="preserve">Concept note and ToR is developed after screening the AF ESP and Gender policy ensuring all the criteria are added in the selection of participants and beneficiaries. 
Experts with experiences of working with social integration and engagement are involved.  </t>
  </si>
  <si>
    <t>Lack of gender equality and women’s empowerment in project implementation and outcomes.</t>
  </si>
  <si>
    <t>Output 2.2.3 Development and implementation of community-based flood and drought management</t>
  </si>
  <si>
    <r>
      <rPr>
        <b/>
        <sz val="11"/>
        <color theme="1"/>
        <rFont val="Times New Roman"/>
        <family val="1"/>
      </rPr>
      <t>Avoidance or Mitigation:</t>
    </r>
    <r>
      <rPr>
        <sz val="11"/>
        <color theme="1"/>
        <rFont val="Times New Roman"/>
        <family val="1"/>
      </rPr>
      <t xml:space="preserve"> The proposed project will improve the gender equity and women empowerment through the WMO developed tool: Training Manual for mainstreaming gender in End to End Early Warning system for Floods and integrated Flood Management through a participatory design approach. This will help in increasing the participation of women, girls and other vulnerable groups in Flood and Drought management activities as well as decision making processes.
</t>
    </r>
    <r>
      <rPr>
        <b/>
        <sz val="11"/>
        <color theme="1"/>
        <rFont val="Times New Roman"/>
        <family val="1"/>
      </rPr>
      <t xml:space="preserve">Avoidance: </t>
    </r>
    <r>
      <rPr>
        <sz val="11"/>
        <color theme="1"/>
        <rFont val="Times New Roman"/>
        <family val="1"/>
      </rPr>
      <t xml:space="preserve">- sex disaggregated data and gender specific tools will be made available for consultations
Management:  Aim for 50% participation of women in project activities
</t>
    </r>
    <r>
      <rPr>
        <b/>
        <sz val="11"/>
        <color theme="1"/>
        <rFont val="Times New Roman"/>
        <family val="1"/>
      </rPr>
      <t xml:space="preserve">Management- </t>
    </r>
    <r>
      <rPr>
        <sz val="11"/>
        <color theme="1"/>
        <rFont val="Times New Roman"/>
        <family val="1"/>
      </rPr>
      <t xml:space="preserve">Provision of forming Women Self Help Group to be part of  decision-making processes (under local community-based flood and drought management activities planned part of output 2.2.3)
</t>
    </r>
  </si>
  <si>
    <t>Percentage or number of women, men, elderly or youths involved in the project activities
Concept note and technical report of the activities including capacity development workshops/trainings</t>
  </si>
  <si>
    <t>No further impact assessment is required. The project will be implemented and managed in compliance with the countries designated labour laws. No individual will be hired without pay and the payment will be according to the countries labour legislation/laws. Children’s labour will be forbidden and it will not be accepted from other project partner agencies.
Local communities will be involved in the adaptation measures but will not be exposed to any risk of accidents. Core labour rights will be respected and considered in project design and implementation.</t>
  </si>
  <si>
    <r>
      <rPr>
        <b/>
        <sz val="11"/>
        <color theme="1"/>
        <rFont val="Times New Roman"/>
        <family val="1"/>
      </rPr>
      <t xml:space="preserve">Avoidance, management or mitigation </t>
    </r>
    <r>
      <rPr>
        <sz val="11"/>
        <color theme="1"/>
        <rFont val="Times New Roman"/>
        <family val="1"/>
      </rPr>
      <t>The indigenous population in the region will be consulted and involved during the design and implementation of the project activities. The traditional knowledge of indigenous people on Flood and Drought will be useful when preparing the risk maps, the early warnings and information dissemination.</t>
    </r>
  </si>
  <si>
    <t xml:space="preserve">  - Lack of knowledge and awareness on the  impacts of climate hazards and climate change on the indigenous people.
-Involvement of indigenous communities in the project activities (may be due to the accessibility to the indigenous communities)</t>
  </si>
  <si>
    <t>Minutes of meetings with the indigenous people 
-Voices from the field</t>
  </si>
  <si>
    <t xml:space="preserve"> -Selection of indigenous communities to develop their resilience to climate change impact
-Use of traditional practices and skills in the management of flood and drought events
</t>
  </si>
  <si>
    <t xml:space="preserve">During project formulation, a detailed ESIA study was carried out. For any unanticipated ESP risks, the project is continously monitoring for any risks in the implementation so that it will be mitigated at the initial stage </t>
  </si>
  <si>
    <t>None till present date
In the second and subsequent year, many activities are planned at both community and national level which might lead to any unanticipated ESP risks</t>
  </si>
  <si>
    <t>N/A- PPR-II will  include if any risk is encountered</t>
  </si>
  <si>
    <t xml:space="preserve"> N/A as the VFDM does not have any USPs</t>
  </si>
  <si>
    <t>N/A for the first PPR report</t>
  </si>
  <si>
    <r>
      <rPr>
        <sz val="11"/>
        <color rgb="FFFF0000"/>
        <rFont val="Times New Roman"/>
        <family val="1"/>
      </rPr>
      <t>Grievance mechanism can be submitted through: https://www.floodmanagement.info/floodmanagement/volta-basin/contacts/</t>
    </r>
    <r>
      <rPr>
        <sz val="11"/>
        <color theme="1"/>
        <rFont val="Times New Roman"/>
        <family val="1"/>
      </rPr>
      <t xml:space="preserve">
</t>
    </r>
  </si>
  <si>
    <r>
      <t xml:space="preserve">•  Assessment of current capabilities and needs related to the development of risk maps and EWS
• Identification and discussion with other national and regional projects (completed and on-going ) for developing synergies and complementarities
</t>
    </r>
    <r>
      <rPr>
        <b/>
        <sz val="11"/>
        <color indexed="8"/>
        <rFont val="Times New Roman"/>
        <family val="1"/>
      </rPr>
      <t xml:space="preserve"> To be measured at the mid-term and end of project</t>
    </r>
  </si>
  <si>
    <r>
      <t xml:space="preserve">•  Assessment of current capabilities and needs related to the development of risk maps 
• Identification and discussion with other national and regional projects (completed and on-going ) for developing synergies and complementarities 
</t>
    </r>
    <r>
      <rPr>
        <b/>
        <sz val="11"/>
        <color indexed="8"/>
        <rFont val="Times New Roman"/>
        <family val="1"/>
      </rPr>
      <t xml:space="preserve"> To be measured at the mid-term and end of project</t>
    </r>
  </si>
  <si>
    <r>
      <t xml:space="preserve">•  Assessment of current capabilities and needs related to the development of risk maps 
• Identification and discussion with other national and regional projects (completed and on-going ) for developing synergies and complementarities
</t>
    </r>
    <r>
      <rPr>
        <b/>
        <sz val="11"/>
        <color indexed="8"/>
        <rFont val="Times New Roman"/>
        <family val="1"/>
      </rPr>
      <t xml:space="preserve"> To be measured at the mid-term and end of project</t>
    </r>
  </si>
  <si>
    <t>Percentage of targeted population with sustained climate-resilient alternative livelihoods.</t>
  </si>
  <si>
    <t xml:space="preserve">A 40% increase in number, types, and/or levels among 80% of direct beneficiaries. </t>
  </si>
  <si>
    <t xml:space="preserve"> To be measured at the mid-term and end of project</t>
  </si>
  <si>
    <t xml:space="preserve">60% of direct target population with climate resilience livelihoods
Alternative, improved and sustainable livelihoods among 50% of target population. 
</t>
  </si>
  <si>
    <t>Percentage change in income (number, types and levels) among target population affected by climate change events</t>
  </si>
  <si>
    <t>Approximately around 100$ across the project locations from secondary literature</t>
  </si>
  <si>
    <t>No database and risk maps are available for Floods and Drought events at the Volta Basin region.
 The Volta Basin lacks updated classifications of the regions according to Flood and Drought risks.</t>
  </si>
  <si>
    <t>The risks related to Floods and Drought are not well identified and are not taken into account by the different actors of Volta Basin
Limited knowledge and skills with the National services to develop risk maps for floods and drought events</t>
  </si>
  <si>
    <t>Atleast one workshop per country will be organised to disseminate knowledge on VCERs database and Flood and Drought risk maps 1 transboundary level consultation workshop with National Focal Point (NFP)</t>
  </si>
  <si>
    <r>
      <t xml:space="preserve">• Assessment of current capabilities, skills and needs related to the development of risk maps 
• Identification and discussion with other national and regional projects (completed and on-going ) for developing synergies and complementarities
</t>
    </r>
    <r>
      <rPr>
        <b/>
        <sz val="11"/>
        <color indexed="8"/>
        <rFont val="Times New Roman"/>
        <family val="1"/>
      </rPr>
      <t>To be measured at the mid-term and end of project</t>
    </r>
  </si>
  <si>
    <t>Report on the VCER and Flood and Drought risk maps are not available for various actors managing climate change adaptation and disaster risk reduction activities</t>
  </si>
  <si>
    <t>Progress in the development of the VCER and Flood and Drought risk maps report, guidance documents for both national services and communities</t>
  </si>
  <si>
    <r>
      <t xml:space="preserve">List of actors and stakeholders to whom the document will be shared 
</t>
    </r>
    <r>
      <rPr>
        <b/>
        <sz val="11"/>
        <color indexed="8"/>
        <rFont val="Times New Roman"/>
        <family val="1"/>
      </rPr>
      <t>To be measured at the mid-term and end of project</t>
    </r>
  </si>
  <si>
    <t>Report, guidelines and infographics materials on VCERs and Flood and Drought risk maps are developed</t>
  </si>
  <si>
    <t>There is no prediction about the role of future scenarios on socio-economic, urban, climate and environmental conditions</t>
  </si>
  <si>
    <t>There is no availability of future scenarios for socio-economic and environmental development related to the climate change projections</t>
  </si>
  <si>
    <t>Lack of methodology to understand the impact of Flood and Drought events on risks;</t>
  </si>
  <si>
    <t>Lack of strategy and action plans for managing environmental risks in the Volta Basin</t>
  </si>
  <si>
    <t>There are no reports or guidance documents available for future scenarios of climate change projections on socio-economic and environment in the Volta Basin region.</t>
  </si>
  <si>
    <t>National stakeholders lack knowledge and tools to mitigate or manage risks due to Floods and Drought events.</t>
  </si>
  <si>
    <t>There is a lack of skills and knowledge on the forecasting and early warning systems among the local and national staffs</t>
  </si>
  <si>
    <t>Hydro-meteo data are not available timely and as well not managed</t>
  </si>
  <si>
    <t>Adequate Floods and Drought Modelling and Forecasts are not available at the local and national levels in the Volta Basin region</t>
  </si>
  <si>
    <t>Currently there are no forecasting and early warning techniques available for the communities and agencies of the Volta Basin region, which can be interpreted easily</t>
  </si>
  <si>
    <t>Lack of knowledge on forecasting and EWS for Floods and Drought</t>
  </si>
  <si>
    <t>Lack of medium and long-term adaptation measures with early warning system.</t>
  </si>
  <si>
    <t>Lack of
coordination and
collaboration
between the actors
and stakeholders.</t>
  </si>
  <si>
    <t>Need for local flood
and drought
systems
empowering the
communities for
enhanced hazard
management</t>
  </si>
  <si>
    <t>Lack of tools and
awareness on
mainstreaming
gender and natural
and nature-based
solutions for flood
management</t>
  </si>
  <si>
    <t>Lack of knowledge
on natural and
nature-based
solutions for Floods</t>
  </si>
  <si>
    <t>Lack of knowledge
on mainstreaming
gender in
forecasting and
early warning
system for Floods</t>
  </si>
  <si>
    <t>Unavailability of
decision support
system and policies
for developing
resilience to Floods
and Drought</t>
  </si>
  <si>
    <t>Lack of strategic
framework and
information at the
transboundary level
for the
management of
water resources ,
floods and drought
event</t>
  </si>
  <si>
    <t>Lack of knowledge
and tools for the
key stakeholders to
manage flood and
drought events at
the transboundary
level</t>
  </si>
  <si>
    <t>Lack of involvement
of key-stakeholders
in the development
of key long term
strategies for floods
and drought
management</t>
  </si>
  <si>
    <t>Output 3.1.3
Experiences of
local communities
on key long term
strategies for floods
and
drought
management are
collected</t>
  </si>
  <si>
    <t>Limited knowledge
and implementation
of action plans,
policies and
guidelines for the
risk management</t>
  </si>
  <si>
    <t>There is lack of
integration of
national policies on
long term risk
reduction and
climate adaptation
into the
transboundary
Strategic Action
Programme</t>
  </si>
  <si>
    <t>Lack of consultation
and collaboration
with the direct and
in-direct
beneficiaries on the
instrument and
strategies for
climate change risk
management</t>
  </si>
  <si>
    <t>Communities knowledge and
experience are not
involved in the
development of the
policies and action
plans for managing
risks and climate
change adaptation</t>
  </si>
  <si>
    <t>Communities are
not consulted and
involved in the
refining of the
policies and action
plans for managing
risks and climate
change adaptation</t>
  </si>
  <si>
    <t>Meeting for reviewing and finalizing is
conducted and
approval or
necessary
changes
suggested by
the participants
are considered</t>
  </si>
  <si>
    <t>To be measured at end of the project</t>
  </si>
  <si>
    <t>Workshops/meetings are conducted and
participants are provided with opportunities to share their views and perceptions on the policies and action plans
Communities and organizations involvement in the designing and implementation of action plans is drafted</t>
  </si>
  <si>
    <t>Number of meetings
organised with the
communities and
organizations (NGO's, associations etc.)
Number of men, women, elderly, and youths consulted</t>
  </si>
  <si>
    <t>Number of meetings organised with the communities and organizations
Number of men, women, elderly, and youths consulted</t>
  </si>
  <si>
    <t>Collaboration meeting is organised with the stakeholders (including community
representatives, associations and civil authorities) 
Number of men, women, elderly, and youths consulted</t>
  </si>
  <si>
    <t xml:space="preserve">Improved integration of national policies on risk reduction and climate adaptation into the Transboundary Strategic Action Programme (SAP)  resulting in better management of water resources and flood and drought events at the national and transboundary level  </t>
  </si>
  <si>
    <t xml:space="preserve">Number of transboundary consultative workshop organised with the policy-makers and advisors 
Number of documents reviewed and discussed
Number of women participants </t>
  </si>
  <si>
    <t>Workshops are organised and conducted to develop capacities of the participants
Number of documents reviewed and discussed</t>
  </si>
  <si>
    <t>The available policies, plans and guidelines are used and key long-term strategies are
implemented</t>
  </si>
  <si>
    <t xml:space="preserve">Progress in the organising meetings or consultation workshops at local level 
Number of women, elderly, and  youths consulted
</t>
  </si>
  <si>
    <t xml:space="preserve">Number of workshops organised and conducted to develop capacities of the participants (decision-makers, policy-makers)
Number of women
participating in the workshops 
</t>
  </si>
  <si>
    <t xml:space="preserve">One workshop at the transboundary level is conducted.
The present  information gap and key long-term strategies are identified and disseminated 
</t>
  </si>
  <si>
    <t xml:space="preserve">Desk study and meetings are organised and available baseline data and information is shared as supporting details
Number of policies, plans and guidelines to be revised
</t>
  </si>
  <si>
    <t xml:space="preserve">A decision support system framework and governance policies are established with the stakeholders
</t>
  </si>
  <si>
    <t xml:space="preserve">Workshops and meetings are organised with list of participants from different agencies (by Gender) </t>
  </si>
  <si>
    <t xml:space="preserve">Workshops are organised and conducted to develop capacities of the participants
Percentage of women participating in the workshops
with dialogue and advocacy
Percentage of women with physical, social, political and economic empowerment
</t>
  </si>
  <si>
    <t>Atleast 1 workshop per each country is  organised  and mainstreaming Gender is practiced in management of floods events</t>
  </si>
  <si>
    <t xml:space="preserve">Number of workshops organised and conducted to develop capacities of the participants
Number and type of local and national staffs selected  for the training
Number of women
trained
</t>
  </si>
  <si>
    <t>Atleast 1 workshop per each country is  organised and Nature based solutions are identifed for regions in the country affected by floods and drought</t>
  </si>
  <si>
    <t>Atleast one local community in each country has measures and is using the products, tools and methodologies for management of floods and drought events</t>
  </si>
  <si>
    <t xml:space="preserve">Progress in the identification and implementation of the local systems
Number of people contributing and benefiting from the local systems
</t>
  </si>
  <si>
    <t xml:space="preserve">Workshops are organised and conducted to take feedback and develop capacities of the participants for future events
Development of the communication material
</t>
  </si>
  <si>
    <t>Agencies and Communities have limited knowledge about the forecasting and EWS for both Floods and Drought events</t>
  </si>
  <si>
    <t xml:space="preserve">Progress in the pilot testing (identification and selection of pilot tests, monitoring during the floods and dry season etc.)  of forecasting and EWS 
Participation  of various actors and stakeholders working for Floods and Drought management
</t>
  </si>
  <si>
    <t>Atleast one pilot locations of each countries have been tested with developed tool and models</t>
  </si>
  <si>
    <t>Pilot-tests are organised to assess the impact of tools and models developed</t>
  </si>
  <si>
    <t xml:space="preserve">The web-based Early Warning dissemination interface is co-designed  and developed so that the early warning information will reach more than 70 % of the communities in the Volta Basin prone to floods and drought events </t>
  </si>
  <si>
    <t xml:space="preserve">Progress in the design and development of the early warning dissemination tool 
Percentage of the population (men, women, elderly, and  youths) understanding the added-value of the early warning system
</t>
  </si>
  <si>
    <t>Availability of the thresholds for Floods and Drought risks linked with the environmental thresholds in the Volta Basin region</t>
  </si>
  <si>
    <t>Progress in the development of thresholds levels for Floods and Drought risks linked with the environmental thresholds</t>
  </si>
  <si>
    <t>To be measured at mid-term or end of the project</t>
  </si>
  <si>
    <t>Percentage of data  collection, storage and management at National and local level</t>
  </si>
  <si>
    <t>Compatible data or meta-data are available from the respective countries for flood and drought forecasting and EWS</t>
  </si>
  <si>
    <t>The operational centre is established in consultation with NMHSs and Volta Basin Authority</t>
  </si>
  <si>
    <t>Progress in the identification of need and procurement of the resources (equipment’s, staffs etc.)
List of sofware and hardware required with technical specifications
Tentative list of vendors or suppliers</t>
  </si>
  <si>
    <t>Number of meetings and consultation workshops organised and conducted to understand  capacities and needs of the NHS and other stakeholders</t>
  </si>
  <si>
    <t>Meeting and consultation workshop are  organised at the national and transboundary level with identification of needs and capabilities</t>
  </si>
  <si>
    <t xml:space="preserve">The Flood and Drought forecasting and EWS is operational
At least 70 % of the Volta Basin region covered by Forecasting and EWS and there are used.
More than 60% of the women have direct access to the EWS information
</t>
  </si>
  <si>
    <t xml:space="preserve"> Progress in the establishment of Forecasting and EWS for Floods and Drought
Number of beneficiaries (male and female – data disaggregated by gender)
and regions are identified for forecasting and  EWS
</t>
  </si>
  <si>
    <t>Number of workshops are organized for the dissemination of risk management strategies and action plan for their integration into development plans</t>
  </si>
  <si>
    <t xml:space="preserve">Atleast one workshop per country will be organised 
1 transboundary  level consultation workshop with National Focal Point(NFP)
An action plan is available with roles and responsibilities of the relevant actors
</t>
  </si>
  <si>
    <t xml:space="preserve">Guidance document on future scenarios for the Volta Basin region is been developed for the National portion of the Volta Basin or  transboundary level </t>
  </si>
  <si>
    <t>Availability of Guidance document for risk-informed decision making on future scenarios due to the climate change projections.</t>
  </si>
  <si>
    <t>Capacity development of relevant stakeholders and assigning roles and responsibilities</t>
  </si>
  <si>
    <t xml:space="preserve">To be measured at mid-term </t>
  </si>
  <si>
    <t>Participation and training of the relevant stakeholders (Number of women involved) on risk management strategies and action plan</t>
  </si>
  <si>
    <t>A tool-kit is designed and developed for assessing environmental risks for current and future scenarios 
One bankable National project proposal is submitted to the financial institute</t>
  </si>
  <si>
    <t>The future scenarios are developed and impact on various sectors are visualized and presented to the stakeholders</t>
  </si>
  <si>
    <t xml:space="preserve">Progress in acquiring data and information on socio-economic, climate change projections for developing future scenarios </t>
  </si>
  <si>
    <t>Data and information on  climate change projection and environment development is made available to the National stakeholders</t>
  </si>
  <si>
    <t>Development of future scenario for the climate change variability and Floods and Drought events with VCERs database, Hydro-meteo information, climate projections etc.</t>
  </si>
  <si>
    <t>N/A - All the ESP risks will be discussed during the executing partners meeting, Project Techncial Advisory committee as well as consultations with National and local agencies. In case of any activities where a ESP risk is foreseen, a dedicated team will be formed to ensure adequate measures are developed to avoid or to manage it and later implemented with proper reporting.</t>
  </si>
  <si>
    <t>The project will promote the conservation of soil and land resources, especially through the selection of natural and nature-based solution with environmental-friendly solutions. Also, the project activities will contribute to improve agricultural practices and help to build the capacity of farmers and technicians.</t>
  </si>
  <si>
    <t>None of the project activities implementation are expected to result in any form of water, air and soil pollution.</t>
  </si>
  <si>
    <t xml:space="preserve">There are no activities proposed in the project which will create direct involuntary resettlement of communities. However, the risks of displacement of the population after the mapping of floods and drought risk areas could be possible as some areas could be classified as high risk for the loss of life. </t>
  </si>
  <si>
    <r>
      <rPr>
        <b/>
        <sz val="11"/>
        <color theme="1"/>
        <rFont val="Times New Roman"/>
        <family val="1"/>
      </rPr>
      <t>Management:</t>
    </r>
    <r>
      <rPr>
        <sz val="11"/>
        <color theme="1"/>
        <rFont val="Times New Roman"/>
        <family val="1"/>
      </rPr>
      <t xml:space="preserve"> The National stakeholders will be informed of risk zones and impacted sectors (human-life, economy, environment, bio-diversity etc.) and joint consultation and discussion will be planned for managing risks and impacts. </t>
    </r>
  </si>
  <si>
    <t>National consultation reports, National action plan and guidelines for management of risks and impacts.</t>
  </si>
  <si>
    <t>The climate change principle was screened during ESIA but no impact was identified</t>
  </si>
  <si>
    <t>The conversation of biological diversity principle was screened during ESIA but no direct risks or impact was identified due to project  activities</t>
  </si>
  <si>
    <t>There are no potential direct risks to the protection of ecosystems and its natural habitats and biological diversity through the project activities. There is a possibility of indirect risks through the revised policies and plans at national and transboundary scale decreasing the protection level of critical habitats.</t>
  </si>
  <si>
    <t>Technical reports, Consultation meeting notes, voices from the field</t>
  </si>
  <si>
    <t>Consultation meeting reports, voices from the fields</t>
  </si>
  <si>
    <t xml:space="preserve">  - Lack of knowledge and awareness on the  impacts to the biological diversity due to climate hazards and climate change </t>
  </si>
  <si>
    <t xml:space="preserve">  - Limited knowledge and awareness on the  impacts to the habitat due to climate hazards and climate change </t>
  </si>
  <si>
    <r>
      <t>1- Local, national and regional partners were identified and mobilized for the regional and the national missions 
2- The Project Technical Assistant attended the missions to collect data with the consultants at the regional level, in Togo, in Burkina Faso and in Benin
3. The Project Technical Assistant prepared and provided reports on the missions at the regional level and in the three countries to the consultants
4. Comment and improvements were provided to the draft baseline information 
5. Dissemination of the six baseline information reports in all six countries
6. Dissemination of the missing information or new needed data survey sheet with the countries
7. Comment and improvements provided to the draft concept note including the methodological approach and the data collection tools for the community vulnerabilities and capacities mapping in the volta basin</t>
    </r>
    <r>
      <rPr>
        <sz val="11"/>
        <color rgb="FFFF0000"/>
        <rFont val="Times New Roman"/>
        <family val="1"/>
      </rPr>
      <t xml:space="preserve">
</t>
    </r>
    <r>
      <rPr>
        <sz val="11"/>
        <rFont val="Times New Roman"/>
        <family val="1"/>
      </rPr>
      <t>8. Designing and conducting the process leading to recruit six national local experts for the community vulnerabilities and capacities mapping in the volta basin</t>
    </r>
  </si>
  <si>
    <t>Building awareness of future risks and impacts on economic, urban, climate, environment etc. due to climate change and variability</t>
  </si>
  <si>
    <t>1. Dissemination of tools for collecting global information related to climate projections in the six countries of the Volta Basin 
2. Planning and attendance to virtual meetings to share the draft reports on the available data and information and gathering comments and inputs from stakeholders of the six countries 
3. Following up with each of the six volta basin riparian countries for the nomination of two junior assistant to support the collection of remaining data and information
4. Collecting and providing information on implemented and on going projects and programmes in the Volta Basin countries related to climate risk management
5. Comment and improvements provided to the draft concept note and the methodological approach for assessing impact on environmental and ecosystem services indicators in the Volta Basin</t>
  </si>
  <si>
    <t>Capacity development of relevant stakeholders for integrating risk management strategies into development plans with assigned roles and responsibilities</t>
  </si>
  <si>
    <t xml:space="preserve">Faciliting the discussion with national stakeholders to identify existing information (plans, policies or guidelines) for managing risks related to floods and drought events </t>
  </si>
  <si>
    <t>At least 70 % of the population in Volta Basin region has Forecasting and EWS and it is been utilized.</t>
  </si>
  <si>
    <t>Facilitating the planning and attending the six national virtual meeting to present the Web-EWS to the national stakeholders and  to obtain their acceptance for its development</t>
  </si>
  <si>
    <t>Atleast one pilot locations of each Volta Basin countries have
been tested with developed tool and models</t>
  </si>
  <si>
    <t>Contributing to the elaboration of the guidance note provided to the national agencies to identify pilot sites in each of the six countries of the Volta Basin</t>
  </si>
  <si>
    <t>More than 300 participants are trained on hydro-meteorological
risks, prevention, preparedness, and response strategies.
These participants disseminate knowledge and tools to other stakeholders.</t>
  </si>
  <si>
    <t xml:space="preserve">Facilating the identification of the national agencies staffs and local representatives for capacity building trainings and skills development activities </t>
  </si>
  <si>
    <t>Strengthened plans, policies and guidelines documents with necessary amendments.</t>
  </si>
  <si>
    <t>Faciliting the discussion with national stakeholders to identify existing plans, policies or guidelines for managing risks related to floods and drought events in the volta bassin</t>
  </si>
  <si>
    <t>Locals/national/regional stakeholders integrate risk management policies, plans into
national and transboundary development plans.</t>
  </si>
  <si>
    <t xml:space="preserve">Facilating the identification of the national agencies to identify staffs and local representatives for capacity development and awareness activities </t>
  </si>
  <si>
    <t>Risk management instruments and strategies is adapted and applied at the local level</t>
  </si>
  <si>
    <t xml:space="preserve">Facilitating the identification and consultation with  the local communities representatives for capacity development and awareness activities  </t>
  </si>
  <si>
    <t>Overall Ratings</t>
  </si>
  <si>
    <t>Maxime TEBLEKOU</t>
  </si>
  <si>
    <t xml:space="preserve">maxime.teblekou@gwpao.org  </t>
  </si>
  <si>
    <t xml:space="preserve">
Executive Entity -GWP-WA
</t>
  </si>
  <si>
    <r>
      <t xml:space="preserve"> </t>
    </r>
    <r>
      <rPr>
        <b/>
        <sz val="11"/>
        <rFont val="Times New Roman"/>
        <family val="1"/>
      </rPr>
      <t>Executing Entity: GWP-WA</t>
    </r>
  </si>
  <si>
    <t>lease justify your rating.  Outline the positive and negative progress made by the project since it started.  Provide specific recommendations for next steps.  (word limit=500)</t>
  </si>
  <si>
    <t>VBA provided communication with national Focal Points, facilitated the negotiation of work agendas and provided technical support in collecting data on flood and drought risks in different countries</t>
  </si>
  <si>
    <t xml:space="preserve">1. At least, 20 official letters have been written and sent to the 6 VBA Line Ministries in support the mobilization of actors for the various meetings;
2. Provisional reports have been sent to the various Focal Points for amendment and additional missing information;
3. A country-by-country agenda was negotiated and obtained for the various meetings and activities.
</t>
  </si>
  <si>
    <t xml:space="preserve">Database of VCERs, floods and drought related risk maps are developed </t>
  </si>
  <si>
    <t xml:space="preserve"> Impact on environmental indicators is evaluated for current and future
scenarios </t>
  </si>
  <si>
    <t>1.Support the concept finalization of activities 1113, 1114, 1122, 1231-1237 in the 6 countries;
2. Support concept notes finalization  for the holding of the various virtual meetings for the implementation of activities 1113, 1114,  1231-1237 in the 6 countries;
3. Organizing and holding a meeting to harmonize the understanding of the terms of reference for carrying out the activity 1231-1237;
4. Support for the development of the final version of the Concept Note for the Conduct of Activities 1231-1237
5. Preparing and sending a message to the National Focal Points to share the finalized conceptual notes of the activities and the virtual meeting with the 6 countries</t>
  </si>
  <si>
    <t xml:space="preserve">1. Support the concept note finalization for the conduct of the diffrent activities;
2. Identification and creation of  IT/ and Database Expert list in support of the completion of the 1122 activity;
3. Support the concept note finalization for a virtual meeting on the implementation of the activity in the 6 countries
</t>
  </si>
  <si>
    <t>NIAMPA Boukari, Project Technical Officer at VBA</t>
  </si>
  <si>
    <t>niampaboukary@yahoo.fr; bniampa@abv.int</t>
  </si>
  <si>
    <t>As a project implementation partner, the Volta Basin Authority (VBA) provided support in several areas as follows:
- At the technical level, it contributed to technical and coordination meetings both in and outside of Burkina Faso. It took part in the meetings to amend and finalize the working papers (Work Plan, Budget and Terms of Reference). It participated in the preparation and holding of the Launch Workshop for the Project's activities in June 2019 in Abidjan and the second meeting of project implementation partners on harmonization, ownership, finalization of technical documents and the work plan and budget for the year 2019-2020 in February 2020 in Geneva. It has been actively involved in EWSs mission preparation meetings in 3 out of 6 countries (Burkina Faso, Côte d’Ivoire, and Mali) and produced mission reports. In addition, VBA has coordinated the preparation of the terms of reference for the elaboration of the project's operational documents (Communication, Monitoring and Evaluation and Knowledge Management);
- in terms of mobilizing the partnership and the stakeholders for the implementation of the project, VBA facilitated the transmission of information, consultations and the mobilization of non-financial co-financing and synergy commitments in favor of the implementation of the VFDM project. It has constantly informed the 6 VBA Line Ministries on the implementation of the project's activities in each country and reported to the Council of Ministers of the Volta Basin. In addition, it has regularly linked the National Focal Points VBA, WMO, and GWP/WA in favor of synergistic support of the project's activities;
- administratively, VBA provided institutional communication through over 20 official letters and at least 60 e-mail messages sent to the countries, including in relation to (i) the organization and conduct of EWS missions; (ii) interim study reports, (iii) the selection of national consultants and 60 sites for mapping vulnerability and capacity at the community level, (v) the organization of virtual meetings for the presentation of study reports, concept notes and questionnaires relating to the completion of activities 1113; 1 1.1.4; 1.1.2.2; 1.1.2.3; 1.2.3.1 to 1.2.3.7;
This support facilitated the political and technical anchoring of the project which greatly supported it's visibility.  
To better achieve efficiency and effectiveness in the implementation of the project, it is necessary to:
- have a Work Plan and Budget on time, with clear responsibilities indicated;
- provide the Ntaional  Actors necessary support to facilitate the carrying out of the activities;
- hold regular meetings for updating and orientation between the three partners;
- operationalize the Technical Advisory Committee as well as the operational documents;
- send regularly and on-time the budgets for salaries, operations and activities.</t>
  </si>
  <si>
    <r>
      <t xml:space="preserve">1. Indicate trends, both positive and negative, in the achievement of outcomes as per the project indicators.  
After the inception workshop (June 25, 2019), the project has moved into full implementation and the project is progressing as expected (except some activities which are delayed or postponed due to the global covid-19 situation) and the overall implementation experience has been positive.  The project executing entities are working well under overall guidance or oversight of the Implementing Entity (WMO). Also, the project team is continuously involving the National stakeholders from the six countries including the ministries responsible for Meteorological, Hydrological, Agriculture, who committed to provide their support and staff engagement in the implementation of the activities and ensuring the deliverables are effective, tailored, open-source and sustainable. this Project continues with high visibility and relevance in the national context. The institutional arrangements for the Project Management Team (PMT) are in place and operational including the Project Technical Advisory Committee (PTAC). As part of the PMT, a Project Coordinator/Manager was hired on May 18, 2019, based at WMO Secretariat and later the other two support staff respectively with the other  Executing Entities (VBA and GWP-WA) were hired. At the National, each country is requested to provide focal points that will provide necessary support or assistance in fulfilling the tasks or activities of the project. Once the National Focal Points (NFP) and National Implementation Partners (NIP) are identified, the implementation of activities will intensify at both the National and Regional levels. 
In the first phase, the project team spent considerable time and effort to meet and consult the relevant stakeholders identifying current needs, capabilities for developing an early warning system for floods and drought and to discuss synergies with other projects and avoid duplication of efforts. Several Terms of References (TORs) or Concept Note were prepared for the activities planned in the first year and shared with the National stakeholders for their review, feedback, and support in the implementation. Progress related to the development of risk maps and climate scenarios under Component 1 has been made and will help the National stakeholders build preparedness measures for climate change events as well as for economic development.  Later with the development of the National/Centralized database in each of the project countries, the development of risk maps and climate scenarios could be scaled from the Basin level to the National level. The database (data from different agencies or from different on-going or completed projects) will be connected to the Early Warning System for floods and drought (planned for the second and third year of the project). Implementation is expected to be intensified in the coming years and looks promising in delivering on its planned targets.  Local authorities have played an active role in the identification of the communities for capacity and adaptation activities and this will surely support engagement and sustainability of the actions in the target communities. The adaptation fund grant for the second year implementation will be a key through which these outcomes will be delivered.
2.  Detail critical risks that have affected progress.  
A major pandemic (COVID-19) situation has severely affected project progress to date. As informed to the Adaptation Fund in early March 2020, National workshops and other planned activities were not conducted due to travel restrictions imposed on the project team and other partners.  Several consultations were made with the countries to inform about the delay and even virtual meetings were held to progress in the implementation of activities.  Informing the National stakeholders at an early stage was well appreciated by the project partners, and continued open communication on any challenges or issues were welcomed.
</t>
    </r>
    <r>
      <rPr>
        <sz val="11"/>
        <color rgb="FFFF0000"/>
        <rFont val="Times New Roman"/>
        <family val="1"/>
      </rPr>
      <t xml:space="preserve">
</t>
    </r>
    <r>
      <rPr>
        <sz val="11"/>
        <rFont val="Times New Roman"/>
        <family val="1"/>
      </rPr>
      <t xml:space="preserve">
3.  Outline response to MTR undertaken this reporting period.  
N/A
4.  Outline action plan to address projects with a rating of HU, U or MU. Please keep your input to 1200 words
N/A</t>
    </r>
  </si>
  <si>
    <t>Basically, the project implementation is going well. At the start, different workshops and consultations were held to allow the three executing partners to agree on the roles and responsibilities in the implementation of activities. Virtual meetings were organized periodically to ensure the progress of activities at the level of each partner. These meetings also made it possible to find solutions to problems encountered by the partners in the implementation of activities.
The concept notes of the activities are finalized by considering comments and improvements provided by  different partners. The same applies to the methodological approaches and data collection tools proposed by the consultants for conducting activities. These various documents (concept notes and methodological guide) are shared with the focal points (WMO, VBA and GWP-WA) of the Volta Basin countries to enable them to take ownership of the activities as well as to provide their contributions. 
During this first year of implementation, GWP-WA contributed to the collection of baseline data and the preparation of national consultation reports on the assessment of national capacities and needs for flood and drought forecasting and warning systems (which will provide benchmarks for measuring project impacts), the recruitment of local experts, the identification of sixty site in the entire Volta Basin for local community risk mapping. Nationalized/Centralized Database development are on-going and have laid the foundation for implementation of the project. GWP-WA also contributed in the on-going development of the project monitoring-evaluation manual, the on-going development of the project communication plan, the communication around project activities, the formation of the Project Technical Advisory Committee (PTAC) and PTAC members will annually review project progress, risks encountered and mitigation measures, provide suggestions and technical assistance on the implementation of activities in subsequent years. 
Due to covid-19 outbreak situation, some of the activities from the first year have been postponed to the  second year as the project team and external partners were not allowed to travel to the project countries as well as some of the National Agencies staff were working from home.  It is expected that by the end of Year 2 major activities will be on schedule in line with milestones in the LogFrame, particularly for development of the risk maps and climate scenarios under Component 1 and  development of EWS (integration of Global datasets, project specific information etc.) along with capacity development planned under Component 2
. 
In addition to the situation of Covid 19, there is also a delay in the implementation of some activities due to the availability of the external partners of the Project. 
The main next steps are: 1) finalization of consultation reports including holding the six national validation workshop, local risk mapping, identification of ecosystem and environmental indicators under Component 1; 2) development of risk maps and climate scenarios under Component 1; and 3) development of the EWS integrating information from completed and ongoing projects and national data sets.
To do this end, the three executing partners will exchange with external partners to agree on how to mitigate the impact of the covid 19 on the project activities implementation going forward.</t>
  </si>
  <si>
    <t xml:space="preserve">Not available at the project page at  the Adaptation Fund website 
https://www.adaptation-fund.org/project/integrating-flood-drought-management-early-warning-climate-change-adaptation-volta-basin-benin-burkina-faso-cote-divoire-ghana-mali-togo/ </t>
  </si>
  <si>
    <t>TBD - Since overall duration of the project is 4 years</t>
  </si>
  <si>
    <t>Mr Boukary NIAMPA, Project Technical Manager</t>
  </si>
  <si>
    <t>b.niampa@abv.int</t>
  </si>
  <si>
    <t>Mr Maxime TEBLEKOU, Project Technical Assistant</t>
  </si>
  <si>
    <t>maxime.teblekou@gwpao.org</t>
  </si>
  <si>
    <t>Total amount disbursed to the other executing Partner-GWP-WA</t>
  </si>
  <si>
    <t>The outbreak of covid-19 pandemic (at national, regional and Global) or political crisis which can cause travel restrictions for the project partners and stakeholders</t>
  </si>
  <si>
    <t>The Implementing Partner will be conducting regular risk monitoring and evaluation of the project activities, and the results will be tracked and reported in WMO’s internal monitoring system. In addition to this, a dedicated Monitoring and Evaluation (M&amp;E) team will be formed, to ensure essential budget and resources are allocated to execute the M&amp;E framework. Risk mitigation measures as indicated above were executed as and when needed, ensuring that the likelihood of occurrence of any risks remained the same or lower than at the time of project submission and did not affect project implementation. The implementation of first-year activity is severely impacted by the Covid-19 Pandemic situation and delays are caused to complete the agreed current activities as well as future upcoming activities (many activities are linked with each other). Contingency plan or approach was or will be defined and developed so as to ensure continuation in the implementation of the activities (vuirtual consultations with the Countries, Capacity development of local staffs or partners to execute the activities and remote assistance by Implementing Partner and External consultants) . The management of risks has been facilitated through close and open lines of communications with project stakeholders as well as regular interaction among project partners at the regional and national level.</t>
  </si>
  <si>
    <t>The project does not have any activity related to affecting physical and cultural heritage. The purpose of the project is to develop better management of water resources and have traditional and cultural integration among the individuals.
Participatory design and mapping approach under output 2.2.3–will involve local communities and authorities to identify areas of physical and cultural significance and ensure that community-based flood and drought management activities will not negatively impact them.</t>
  </si>
  <si>
    <t xml:space="preserve">Measure to avoid: 1) The project design and implementation will be compliant with all relevant regional and national laws following extensive consultation with national and regional stakeholders. 
2) Management: In case of a lack of compliance, the ESP risk management plan procedure will be executed.
3) No USPs or any project activities  will be conducted if they do not comply with local, national and international laws.
</t>
  </si>
  <si>
    <t>During the project design and implementation phase, activities are screen for the ESP principles and will be made  compliant with all relevant regional and national laws following extensive awareness and  consultation with national and regional stakeholders. In case of any  adherence to local and national laws for any USPs, measures will be designed through an expert and implemented during the course of the project. If required international laws on data sharing protocol among different countries will be consulted.
During the design of the project activities both regional and national stakeholders will be consulted to update data sharing protocol/laws between the six countries.</t>
  </si>
  <si>
    <t xml:space="preserve"> - Minutes of the meetings/ reports of consultations with regional, national and local authorities will be monitored for access and equity compliance during designing and implementation phase of the activities
 - The community-based action plans and investments will be reviewed to ensure equal access and quity to the community individuals.</t>
  </si>
  <si>
    <t xml:space="preserve">Presently, the activity design is carrying out requirements and need analysis of the communities during which access and equity riks are or will be considered at a maximum level
-Disparity are identified between mens and womens on the ownership of  assets for building self-help resilience 
</t>
  </si>
  <si>
    <t xml:space="preserve"> - A sensitivity design of the  project activities at the local and national level will be conducted by the project team ensurring access and equity principles being screened thoroughly. 
- The project team or experts will do a consultation with both men and women, considering different social and economic status, so as to ensure the project activity delivers resources in both equiy and accessibility
 - Further safeguard measures will be identified  in subsequent years.</t>
  </si>
  <si>
    <r>
      <rPr>
        <b/>
        <sz val="11"/>
        <color theme="1"/>
        <rFont val="Times New Roman"/>
        <family val="1"/>
      </rPr>
      <t xml:space="preserve">Avoidance, management or mitigation </t>
    </r>
    <r>
      <rPr>
        <sz val="11"/>
        <color theme="1"/>
        <rFont val="Times New Roman"/>
        <family val="1"/>
      </rPr>
      <t xml:space="preserve">There is a risk that vulnerable and marginalized groups will have insufficient knowledge and access to technological devices such as mobile phones or lack of good cellular connectivity especially required for component 2.1 of the proposed activities.
To avoid the exclusion of marginalized and vulnerable communities, local radio channels and traditional practices will be implemented to reach these groups especially women, girls, elderly, physically challenged individuals.
</t>
    </r>
    <r>
      <rPr>
        <b/>
        <sz val="11"/>
        <color theme="1"/>
        <rFont val="Times New Roman"/>
        <family val="1"/>
      </rPr>
      <t xml:space="preserve">Management- </t>
    </r>
    <r>
      <rPr>
        <sz val="11"/>
        <color theme="1"/>
        <rFont val="Times New Roman"/>
        <family val="1"/>
      </rPr>
      <t xml:space="preserve"> Ensure participation of all relevant stakeholders in project activities without social discrimination and with the aim of providing voice in decision making and gaining benefits including for women and elderly as well as marginalized groups.
</t>
    </r>
    <r>
      <rPr>
        <b/>
        <sz val="11"/>
        <color theme="1"/>
        <rFont val="Times New Roman"/>
        <family val="1"/>
      </rPr>
      <t>Avoidance:</t>
    </r>
    <r>
      <rPr>
        <sz val="11"/>
        <color theme="1"/>
        <rFont val="Times New Roman"/>
        <family val="1"/>
      </rPr>
      <t xml:space="preserve"> Ensure community consultation from the design and planning phase so the project activities target and support the most marginalized and vulnerable groups to become more resilient to climate change events including women, women-headed households, children and the youth.</t>
    </r>
  </si>
  <si>
    <t xml:space="preserve"> No further impact assessment is required. The proposed activities are or will not be against any of the established international human rights. Moreover, the proposed project will promote the basic human rights of access to water, food and information.
 The project will provide an opportunity for every individual to give their views, perceptions and needs in developing better climate change adaptation measures.</t>
  </si>
  <si>
    <t xml:space="preserve">  - Lack of knowledge and awareness on the gendered impacts of climate hazards and climate change .
 -lack of tool and guidelines to support  the community based planning pocesses and various trainings.
 - Womens presence in project activities and leadership positions varies from country to country and activity to activity. </t>
  </si>
  <si>
    <t xml:space="preserve"> - Development and testing of Training Manual for mainstreaming Gender in the end to end early warning system for floods and flood management.
- All workshops and training have incorporated both men and women as participants with the need for gender parity and having women in key roles and decision making processes 
- Seperate discussion with women and men respectively to better understand the needs and capabilities for development resilience and adaptation measures
-Sex-disaggregated data collection tool for community consultation
-Involvement of the National and International Gender focal points in the designing and implementation of activities
</t>
  </si>
  <si>
    <t>There is a risk that the traditional use of water resources; irrigation system and land use pattern will be challenged. Therefore, a detailed analysis will be carried out by local and national agencies to understand the traditional use of natural resources especially regarding water access and land use.</t>
  </si>
  <si>
    <t xml:space="preserve">  - Lack of knowledge and awareness on the risk zones and impacts of future climate hazards and climate change variability at all locations of the Volta Basin region.</t>
  </si>
  <si>
    <t>On the basis of evidence-based and scientific information, the National agencies will be requested to move the people from high risk zones to safer zones ensuring proper human rights and laws are followed during resettlements. Also National agencies will be informed to propose a new prevention plan to prohibit future settlement in the high risk areas.</t>
  </si>
  <si>
    <r>
      <t xml:space="preserve">Avoidance, management or mitigation: </t>
    </r>
    <r>
      <rPr>
        <sz val="11"/>
        <color theme="1"/>
        <rFont val="Times New Roman"/>
        <family val="1"/>
      </rPr>
      <t>Capacity development activities with the National stakeholders will be carried out for example: Natural and nature-based solutions will be promoted using the IUCN standards for Nature-based solutions or Flood Green Guide by WWF( but they will not be implemented in the course of the Volta project as they would need detailed ecological assessment)</t>
    </r>
  </si>
  <si>
    <t xml:space="preserve"> - Capacity development of stakeholders at every stage of the activities (designing, data collection, finding and analysis, reporting, decision making ).
-Development of joint effective measures to mitigate or manage the risks (providing support of international and national experts to the National Agencies)
The existing and new policies, plans and activities to protect natural habitats will be screened with the stakeholders to ensure that the critical habitats are legally protected through the convention on wetlands such as RAMSAR, Iran, 1971. and consultation with authoritative sources like IUCN, UNESCO as well as indigenous communities. Furthermore the activities under output 1.2.3 will consider native species characteristics and critical values for defining environmental thresholds.</t>
  </si>
  <si>
    <t>There will be no direct risks associated with the conservation of biological diversity as the project activities will not involve any physical action on natural resources and introduce any known invasive species. The project activities (activities under output 1.1.1, 1.2.1, 1.2.2, 1.2.3, 2.1.3, 2.1.4) will provide opportunities to improve the understanding of natural processes in relationship with the water cycle. Nevertheless, the project activities could trigger changes in agricultural and irrigation practices and the use of pesticides. Also, the outcomes (flood and drought risks maps, EWS information) of the project might lead to encroachment on the protected areas, buffer zones and natural habitats.</t>
  </si>
  <si>
    <t xml:space="preserve"> - Capacity development of stakeholders at every stage of the activities (designing, data collection, finding and analysis, reporting and decision making).
-Development of joint effective measures to mitigate or manage the risks (providing support of international and national experts to the National Agencies)</t>
  </si>
  <si>
    <r>
      <rPr>
        <b/>
        <sz val="11"/>
        <color theme="1"/>
        <rFont val="Times New Roman"/>
        <family val="1"/>
      </rPr>
      <t>Avoidance, management or mitigation</t>
    </r>
    <r>
      <rPr>
        <sz val="11"/>
        <color theme="1"/>
        <rFont val="Times New Roman"/>
        <family val="1"/>
      </rPr>
      <t xml:space="preserve">: The project activities will ensure that the principles of the Convention on Biological Diversity (CBD) which has been signed by the six countries between 2011 and 2017 will be followed and supported. Furthermore, the National Biodiversity Strategy and Action Plan of the countries will provide valuable information and methodologies, opportunities to disseminate information as well as coordination at the national level and for the transboundary level.
The project will promote planning for activities of biodiversity conservation, such as reforestation, nature-based solutions through an assessment at pilot sites with  the concerned national agencies.
The project will promote capacity building and peer learning to strengthen the efficient management of natural resources, including aquatic species, animals and forests.
-Wherever required, the project will carry out consultation and capacity development activities with the local, national and regional stakeholders so that the protected areas, buffer zones and natural habitats are preserved from encroachment </t>
    </r>
  </si>
  <si>
    <t>The proposed project activities will not result in any greenhouse gas emission to the atmosphere and deforestation, so there will not be any impact to climate change. Furthermore, the project does not only increase the flood and drought adaptation capacities and resilience of the local population but also contributes to develop better governance structure, policies and plans at both national and regional level for climate change adaptation.</t>
  </si>
  <si>
    <t>The project activities should not have negative effect on public health. On the contrary, it will contribute to prevent the population from natural disasters, to improve income for getting access to health facilities, etc.
Nevertheless in case of disaster, the displacements of the populations can be sources of epidemics due to the lack of hygiene (not due to project activities) 
The project will identify the communities at risks (that are prone to inundation) and provide awareness of best practices for health related safety during various capacity building activities.The project will regularly promote, inform and sensitize the populations on diseases related to the presence of flood water (malaria, typhoid fever, Amoebiasis, Cholera etc.);</t>
  </si>
  <si>
    <t>Atleast 1 or 2 workshops/meetings per each country are conducted and participants (communities and agencies) have increased knowledge, awareness and skills.</t>
  </si>
  <si>
    <t xml:space="preserve">   - Being a  regional Adaptation Fund project, the modalities for inception at the regional and national level with several stakeholders required adequate planning and coordination. With six targeted countries, every country was interested to host the inception workshop, however, considering the cost available, accessibility with e-visa, or on-arrival visa, one of the countries was selected. This made other countries neglected but the implementing and executing partners assured other countries that upcoming regional workshops will be hosted in other 5 countries.  
- The project is executed by three partners namely WMO, VBA, and GWP-WA. Each of the entities has their respective National focal points and when sharing project information., it was challenging initially to reach out to all the respective focal points. However, coordination at both regional and national levels among project partners and stakeholders will be fully established soon (a committee of 3-4 individuals who will provide technical and coordination support). and it will be crucial for project success. 
 - The project is mainly Nationally focussed and driven and involves consultation, engagement, and agreement with various national and sub-national stakeholders. These engagements sometimes take time and can result in delays, however, they are necessary to ensure sustainability, ownership, and ultimate success of the project.
- One of the six countries is English speaking and others are francophone. So all the concept notes, ToR, and other reporting documents are developed in both English and the French language in order to ensure National stakeholders are provided documents in their respective language and their continuous support and participation are received. This sometimes causes a delay in the implementation of the activities.
-  The involvement of stakeholders from different National agencies requires proper coordination and support in terms of defining proper roles and responsibilities to each of them.</t>
  </si>
  <si>
    <t>There was a delay in project inception largely due to the following three factors:
1) Appointment of the project staffs at WMO, VBA, and GWP-WAs as the MoU and Implementing Arrangement between the three partners were not signed, there was a delay in transferring funds to hire project staffs
2) Development of detailed work plan and agreement with External implementing partners was done in the next three months  of the inception workshop, which caused a delay in starting the implementation of the first project activities (already informed in the Inception workshop report)
Due to the COVID-19 outbreak globally, many of the planned has to be postponed or moved to the second year of the project as there were travel restrictions to the project countries. 
Measures are taken to reduce delays:
1) ToR of staff and external partners were developed by Implementing Partners and shared with the executing partners and roaster of potential applicants or candidates were established. Once the funds were allocated, candidates were selected from the roaster.
2) A detailed work plan was simultaneously developed with the Inception workshop report in order to save time for contracting the external technical partners.
3)  The Project Team continued working virtually at both regional levels as well as with National stakeholders. Virtual meetings were organized with the National stakeholders to present the National consultation reports and collect missing information from their side. The project team is currently following up with the National stakeholders.</t>
  </si>
  <si>
    <t>No changes have been made to project Outputs or activities at the moment. The development of flood and drought risks initially scheduled for Year 1, has been moved to Year two after informing and discussing with EEs and stakeholders, who agreed that the implementation would best be conducted in Year 2 once the capacity assessments, existing information, and methodologies are identified.</t>
  </si>
  <si>
    <t xml:space="preserve">For the activities undertaken to date, the environmental and social safeguards have been adequate and as yet no negative impacts have emerged.  The major delays were caused by external factors (due to the Covid-19 situation) beyond the control of the project partners. </t>
  </si>
  <si>
    <t xml:space="preserve">The project partners have undertaken the following measures in relation to gender considerations in the VFDM project:
 - Baseline assessment survey tools were reviewed by WMO gender experts and had the inclusion of sex-disaggregated data, questions on impacts of climate change, and climate hazards on different stakeholders (including Women, elderly, etc.), decision-making opportunities, etc. were considered.
 - Aiming for 50% participation of men and women in all the consultation meetings, training, and project activities at ground level (including as participants and trainers).
 - Aim for 40-50% participation and engagement of women in project activities and 50% of project direct beneficiaries to be women
 - Foster equal participation of men and women in institutions and decision-making processes related to the project. However, it is not always possible to ensure equal participation of men and women due to social and cultural barriers existing in the countries, however, efforts for such are being made.
Some lessons emerging from the project relating to gender include the following:
 - Based on the initial consultation, women are participating in decision-making processes and in the development of resilience in some of the regions on the six countries affected greatly by climate change.
 - The knowledge of climate change variability and impacts was found to be lower among National services professionals (very few countries have female staffs in their Hydrological and Meteorological services) providing products and services for managing extreme events. This will be improved after conducting National workshops on mainstreaming gender in E2E-EWS-Floods.
To keep track of issues and lessons learned over the course of the project, the M&amp;E survey for the project will include questions disaggregated by gender as well as gender-specific questions on the impacts of project activities. 
 - The number of staff trained to issue impact-based warnings, respond to and mitigate the impact of, climate-related events (by gender). 
-Percentage of women receiving timely early warnings for floods and drought events and the associated impacts
 - Percentage of local volunteers (male and female) who are integrating disaster risk reduction and adaptation strategies at the community level
</t>
  </si>
  <si>
    <t xml:space="preserve">Number of workshops/meetings are organised and conducted to develop capacities of the participants (by Gender)
Percentage of the population understands the added-value of the early warning system
</t>
  </si>
  <si>
    <t xml:space="preserve">• Degree of improvement in populations’ resilience to floods and drought events
 • Quantitative details of the reduced number of the deaths and damage to assets and environment
 •Change in quality of climate related advisory to target population by the National services. </t>
  </si>
  <si>
    <t>10% of the direct target population implementing traditional adaptation practices</t>
  </si>
  <si>
    <t>To be measured at the endline</t>
  </si>
  <si>
    <t>The existing products, reports and documents don’t have information on Floods and Drought risks mapping for the Volta Basin region and its consequences on human and natural resources.</t>
  </si>
  <si>
    <t>Progress in terms of developing the database and risk maps (zones) on VCERs of Volta Basin (Percentage of basin surface area). 
The data from different countries will be made compatible with products and services highlighting the missing data and information of respective countries</t>
  </si>
  <si>
    <t xml:space="preserve">No. of staff trained to develop skills for developing risk maps and mitigate the impact of climate –related events (by gender-number of women trained).
Number of workshops are organized for the dissemination of knowledge on VCERs and Flood and Drought risk maps </t>
  </si>
  <si>
    <t>One workshop is organised with national focal points of countries involved in natural and nature based solutions and mainstreaming gender
Number of women participate and involved in decision making</t>
  </si>
  <si>
    <t>Limited knowledge of transboundary policies, plans and
guidelines for the
key actors to
manage risks</t>
  </si>
  <si>
    <t>Consultative meetings are organised so that new or existing plans, polices and guidelines on climate change adaptation and disaster risks management are integrated into the transboundary SAP.</t>
  </si>
  <si>
    <t>Output 3.2.2
Improved integration of
national policies on long term risk reduction and climate adaptation into the transboundary Strategic Action Programme (SAP)</t>
  </si>
  <si>
    <t xml:space="preserve">Percentage of operationalization of Floods and Drought forecasting at the local and regional centers. </t>
  </si>
  <si>
    <t>Thresholds levels for the Floods and Drought risks linked with the environmental thresholds are not available for the Volta Basin region</t>
  </si>
  <si>
    <t>Presently, there is no real-time Early Warning System for Floods and Drought covering the entire Volta basin region</t>
  </si>
  <si>
    <t>Presently, there is a lack of integrated forecasting and early warning systems for both Floods and Drought 
Agencies and populations are unaware of the relevance and utility of the Forecasting and EWS and how to use it</t>
  </si>
  <si>
    <t>A knowledge tool to integrated risk management strategies into development plans are unavailable for the policy-makers of the Volta Basin countries</t>
  </si>
  <si>
    <t>Progress in terms of impact assessment, 
designing 
measures and identification of actors
Progress in the development of guidelines for integrated basin-wide wetland guidelines to promote ecosystem services sustainability (aquatic/terrestrial transition zone (ATTZ)) 
Development of bankable project proposal and identification of financial institution or donors</t>
  </si>
  <si>
    <t>Progress in terms of modeling, analysis of qualitative or modeled data output</t>
  </si>
  <si>
    <t>Atleast 2-3 meetings in each of the Volta Basin countries are conducted and measures and plans are adapted to the
local context</t>
  </si>
  <si>
    <t xml:space="preserve">One transboundary consultative workshop  is conducted with participants from each country of Volta Basin
Climate adaptation plans
(NAPA, NAP, NDC), policies
and guidelines (on data and
information exchanges) on
issues related to flood and drought risk reduction and the Early Warning System are revised or developed and shared with the stakeholders for their approval
</t>
  </si>
  <si>
    <t xml:space="preserve">More than 20 meetings or consultation takes place at various locations of the Volta Basin region.
The discussion outcomes are drafted to improve the existing policies, plans etc.  
</t>
  </si>
  <si>
    <t>The transboundary level information for water resources  management,  floods and drought management  is available
The strategic framework at the transboundary level is available in consultation with the stakeholders</t>
  </si>
  <si>
    <t>Future scenarios are developed for the climate change variability and Floods and Drought events</t>
  </si>
  <si>
    <t>Modeling and Impact based forecasting of Floods and Drought are available at the local and national centres of the Volta Basin region.</t>
  </si>
  <si>
    <t>Workshops are organised and conducted to develop capacities of the participants for mainstreaming gender and nature-based solutions for the management of floods and/or drought</t>
  </si>
  <si>
    <t xml:space="preserve">Pilot testing in atleast one location of each riparian countries 
More than 80% of the participants benefits from the pilot-testing to understand their roles and responsibilities beneficiaries
</t>
  </si>
  <si>
    <t xml:space="preserve">Atleast 1 workshop per each country is  conducted with local and National stakeholders
Success stories, best practices, lessons learned are shared through various social media channels so as to reach a broader audience.
</t>
  </si>
  <si>
    <t>To be measured at the end of the project</t>
  </si>
  <si>
    <t>Development of the web-based platform with existing data and information (from Global level and other projects) are incorporated and visualized
To be measured at the end of the project</t>
  </si>
  <si>
    <r>
      <t xml:space="preserve">Overall objectives
</t>
    </r>
    <r>
      <rPr>
        <sz val="11"/>
        <color indexed="8"/>
        <rFont val="Times New Roman"/>
        <family val="1"/>
      </rPr>
      <t>The VFDM project will strengthen community resilience through integrated approach for flood and drought management and support to decision-making.</t>
    </r>
  </si>
  <si>
    <t>During the preparation phase, gender considerations were taken into account mainly highlighting the following aspects for ensuring integration of gender-sensitive and inclusive approach during project implementation and outcomes:
1) Baseline with sex-disaggregated data and gender-specific questions at National, sub-National, and local levels.
2) Use of participatory tools for gender-sensitive community consultation and M&amp;E of the activities implemented.
3) Use of Training Manual developed by WMO for mainstreaming gender in End-to-End EWS for Flood forecasting and Integrated Flood Management and tool for Nature-based solutions
4) Aim for 50% participation of women in project activities and 50% of project direct beneficiaries to be women, while also targeting specific project activities building resilience of women or women groups to climate change events.
5) Foster equal participation of men and women in institutions and decision-making processes related to the project.
6)Ensure women are involved in maintaining long-term sustainability of the project outcomes.</t>
  </si>
  <si>
    <t>Yes. The results framework includes baseline as well as targeted indicators at the objective, outcome, and output level which either refer to targets for women's participation or engagement as well as to identify gender-disaggregated data for capacity development and usage of tools and products delivered through project activities.</t>
  </si>
  <si>
    <t xml:space="preserve">The Implementing Entity and Executing Entities, have all made efforts to comply with the principle of the AF Gender Policy, including gender equity, gender mainstreaming, gender responsiveness, gender sensitivity, gender-inclusive, and women's empowerment. In particular the following aspects have been put in place to ensure compliance with the AF gender policy:
1 - Ensuring that the local or household baseline incorporated sex disaggregated data and gender-specific questions.
2 - Encouraging project partners/ executing entities/consultants/national stakeholders to hold gender-sensitive consultations and assessments, for example conducting separate focus group discussions for men and women, therefore allowing women's views to be better captured without being overshadowed by men.
3 - Ensuring Local, National, Regional  Workshops and Training (including VFDM Inception workshop)  has the participation of both men and women.
4 - Ensuring that gender issues were discussed at Inception and during consultation and work planning meetings - for example, the question of how activities are designed so as to encourage full participation and engagement of women </t>
  </si>
  <si>
    <t>The implementation arrangements at the IE for Gender Policy compliance has been effective. The Gender Focal of the IE was/is involved in designing activities including also Monitoring and Evaluation. Discussions regarding  gender issues or participation are held during project activities implementation and work planning meetings, ensuring: 1) all partners consider the  needs (language, cultural, ensure equal participation of women and men) and constraints (given floor to women participants to present their views etc.) of women participation in project activities; 2) ensure Gender participation (checking  availabilities from their schedule) in all activities; 3) aim for assigning activity leadership to women and 4) capture sex-disaggregated data for the baseline and other assessments and activities.  This has laid the foundation for effective Gender Policy implementation in the project.
-During the hiring of consultants or experts, a higher selection weightage is given to female applicants.</t>
  </si>
  <si>
    <r>
      <rPr>
        <b/>
        <sz val="11"/>
        <color theme="1"/>
        <rFont val="Times New Roman"/>
        <family val="1"/>
      </rPr>
      <t xml:space="preserve">WMO: </t>
    </r>
    <r>
      <rPr>
        <sz val="11"/>
        <color theme="1"/>
        <rFont val="Times New Roman"/>
        <family val="1"/>
      </rPr>
      <t xml:space="preserve">During Consultation and implementation of activities (workshops, development of products, and tools), a review is carried out through a Gender expert or with a Gender Lens while designing activities or requirement gatherings. The experts involved in the implementation of the activities are made aware of Gender policy consideration and ensure the involvement of women, youths as much as possible in their activities. </t>
    </r>
  </si>
  <si>
    <r>
      <rPr>
        <b/>
        <sz val="11"/>
        <color theme="1"/>
        <rFont val="Times New Roman"/>
        <family val="1"/>
      </rPr>
      <t>VBA:</t>
    </r>
    <r>
      <rPr>
        <sz val="11"/>
        <color theme="1"/>
        <rFont val="Times New Roman"/>
        <family val="1"/>
      </rPr>
      <t xml:space="preserve"> The VBA at the regional level ensures National gender focal points, where available are involved, in project planning meetings and on review of reports, concept notes, and documents to ensure the incorporation of gender aspects.
 - While organizing workshops and training both men and women are invited as participants. In Inception workshop, more than 40% percent of participants were female 
-During the hiring of consultants, a higher selection weightage is given to female applicants.</t>
    </r>
  </si>
  <si>
    <r>
      <t xml:space="preserve">GWP-WA:  - </t>
    </r>
    <r>
      <rPr>
        <sz val="11"/>
        <color theme="1"/>
        <rFont val="Times New Roman"/>
        <family val="1"/>
      </rPr>
      <t>While organizing workshops and training as well as during implementation both men and women are invited as participants and engaged in tasks. 
-During the hiring of consultants, a higher selection weightage is given to female applicants.</t>
    </r>
  </si>
  <si>
    <t xml:space="preserve">The implementation arrangements for Gender Policy compliance has been effective to some extent but not in all. Women's participation in project activities, as well as their engagement in leadership and training roles have been below expectations due to cultural barriers or lack of women at management or decision-makers level at the National services of the six countries. The effectiveness of the EEs efforts has also varied from country-to-country (For example: at Ghana, there are more consultations with women working in the field of Hydro-meteorological services as compared to Women) and activity to activity. The EEs will continue to emphasize or implement Gender-specific, sensitive or inclusive approach among stakeholders.    </t>
  </si>
  <si>
    <t xml:space="preserve">During the reporting period, no major capacity gaps affecting Gender Policy compliance have been identified at both IE or the EEs. In the project countries, it is always challenging to have expected participation of women in the project activities (identified in other completed projects due to social and cultural barriers). IE and EEs will continue to implement or comply with the GP of the Adaptation Fund during the implementation phase.
</t>
  </si>
  <si>
    <t>The public health principle was screened during the ESIA but no impact was identified</t>
  </si>
  <si>
    <t>The pollution prevention and resource efficiency principle was screened during the  ESIA but no impact was identified</t>
  </si>
  <si>
    <t>The physical and cultural heritage principle was screened during the ESIA but no impact was identified</t>
  </si>
  <si>
    <t>The Lands and soil conversation principle was screened during the ESIA but no impact was identified</t>
  </si>
  <si>
    <t>The involuntary resettlement principle was screened during the ESIA but no direct impact was identified  due to activities but indirectly it could result in resettlementt of people from the flood and drought risk zones.</t>
  </si>
  <si>
    <t>The VFDM project will provide the first large scale and transboundary implementation of Integrated Flood and Drought Management by empowering the National Meteorological and Hydrological Services (NMHS) and other competent authorities of the six riparian countries (Benin, Burkina Faso, Côte d’Ivoire, Ghana, Mali, and Togo) with robust and innovative solutions for disaster risk reduction and climate change adaptation, including ecosystem-based solutions and gender-sensitive participatory approaches. An early warning system (EWS) will be designed to reach the civil security services and
other private and public stakeholders. The three specific objectives of the project are to:
1)Develop capacity and established frameworks at the local, national and regional levels to ensure risk-informed decision-making;
2) Develop concrete adaptation and environmentally friendly actions with an integrated approach;
3) Strengthening policy and institutional capacity for integrated flood and drought management at the local, national, and transboundary levels.</t>
  </si>
  <si>
    <t>Estimated cumulative total disbursement (USD) as of 25/06/2020</t>
  </si>
  <si>
    <t>Some activities are conducted virtually due to covid-19 and others will be  implemented looking at the covid-19 situation</t>
  </si>
  <si>
    <t>It was planned for February -March 2020, but due to Covid-19 situation.National workshops are currently planned from 21september -13 October 2020.</t>
  </si>
  <si>
    <t>on-going</t>
  </si>
  <si>
    <t xml:space="preserve">preparartion on-going. Require visit to the project countries. </t>
  </si>
  <si>
    <t xml:space="preserve">First installment amount received from the Adaptation Fund </t>
  </si>
  <si>
    <t>Due to COVID-19 pandemic situtaion,  it was not possible to implement some of the planned activities due to travel restrictions, baseline information cannot be collected as National Agencies were not allowed to work from office, vendors or suppliers are not available for procurement etc. so the funds are unspent but they will be utilized in the second year of the project along with the second year activities</t>
  </si>
  <si>
    <t>Preparationand baseline information collection will be carried out  is on-going. Planned completion by Dec-21</t>
  </si>
  <si>
    <t>Planning and preparation will start before June-21 (contract for the activities will be signed and local stakeholders will implement the activities). Planned completion by June-22</t>
  </si>
  <si>
    <t>Ongoing activity up to July-20. Entinre output will be completed by Dec 22</t>
  </si>
  <si>
    <t>Planning and preparation will start before June-21 and atleast one National workshop will be conducted before July-21 and others will be planned and carried out between July 21-Dec 21.</t>
  </si>
  <si>
    <t>AMOUNT SPENT (USD) (Assuming 1 CHF approximately equal to 1 USD for some of the expenses)</t>
  </si>
  <si>
    <t xml:space="preserve">TOTAL Amount to be spent between July 2020-July 2021 </t>
  </si>
  <si>
    <t>Ongoing activity up to end of project.Development of the VOLTALRAM and integration of existing information is on-going.Check below website:
https://volta.mydewetra.world/
Username: WMO-Volta, password WMO-Volta</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</si>
  <si>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</si>
  <si>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</si>
  <si>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</si>
  <si>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</si>
  <si>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r>
      <t xml:space="preserve">On-going and will continue  for the next three years of the project duration. Development of the VOLTALRAM and integration of existing information is on-going.Check below VOLTALRM EWS website:
</t>
    </r>
    <r>
      <rPr>
        <b/>
        <sz val="11"/>
        <color indexed="8"/>
        <rFont val="Times New Roman"/>
        <family val="1"/>
      </rPr>
      <t>https://volta.mydewetra.world/</t>
    </r>
    <r>
      <rPr>
        <sz val="11"/>
        <color indexed="8"/>
        <rFont val="Times New Roman"/>
        <family val="1"/>
      </rPr>
      <t xml:space="preserve">
</t>
    </r>
    <r>
      <rPr>
        <b/>
        <sz val="11"/>
        <color indexed="8"/>
        <rFont val="Times New Roman"/>
        <family val="1"/>
      </rPr>
      <t>Username</t>
    </r>
    <r>
      <rPr>
        <sz val="11"/>
        <color indexed="8"/>
        <rFont val="Times New Roman"/>
        <family val="1"/>
      </rPr>
      <t xml:space="preserve">: WMO-Volta, </t>
    </r>
    <r>
      <rPr>
        <b/>
        <sz val="11"/>
        <color indexed="8"/>
        <rFont val="Times New Roman"/>
        <family val="1"/>
      </rPr>
      <t xml:space="preserve">password </t>
    </r>
    <r>
      <rPr>
        <sz val="11"/>
        <color indexed="8"/>
        <rFont val="Times New Roman"/>
        <family val="1"/>
      </rPr>
      <t xml:space="preserve">WMO-Volta
</t>
    </r>
  </si>
  <si>
    <t xml:space="preserve">Total Funds unspent from the first year funds (which will  be used in the second year) </t>
  </si>
  <si>
    <t>Total Funds unspent from the first year funds (which will  be used in the second year)</t>
  </si>
  <si>
    <t>Marginally Satisfactory</t>
  </si>
  <si>
    <t>The project implementation is proceeding well. Due to the covid-19 outbreak situation, some of the activities from the first year have been postponed to the second year as the project team and external partners were not allowed to travel to the project countries as well as some of the National Agencies staff were working from home.  It is expected that by the end of Year 2 major activities will be on schedule in line with milestones in the logframe, particularly for the development of the risk maps and climate scenarios under Component 1 and development of EWS (integration of Global datasets, project-specific information, etc.) along with capacity development planned under Component 2. 
The project management team (PMT) at the regional level is meeting regularly and virtual meetings with the countries were organized to present the on-going activities along with the planned activities. Coordination between the implementing entity and executing entities has been good with regular meetings and communication being held to ensure integration between project activities as well as with the different partners and levels (regional to local level). The inception workshop and joint partner consultation missions enhanced understanding of the role of national partners, including the national meteorological and hydrological services (NMHSs), civil protection, and the ministries responsible for water resources management in the respective countries. National stakeholders have welcomed and committed their support to what is considered an innovative and tailored project for the Volta Basin region. 
Completion of baseline data collection and National consultation reports (which will provide benchmarks to measure project impacts), community identification (60 from the entire Volta Basin region) for local risk mapping, Nationalized/Centralized Database development are on-going and have laid the foundation for implementation of the project. 
The project team sometimes goes through s challenging situation in terms of organizing activities in the six countries for example organization of National consultation meetings with the Project Team and External implementing partners taking into consideration availability of project team and national stakeholders, budget limitation, and other logistical issues.
The formation of Project Technical Advisory Committee(PTAC) is completed and the PTAC Members will review yearly project progress, risks encountered and mitigation measures, provide suggestions and technical assistance on the implementation of activities in the subsequent years. 
Main next steps include: 1) Finalising consultation reports, local risk mapping, identification of ecosystem and environment indicators under Component 1; 2) development of risk maps and climate scenarios under component 1; and 3) development of the EWS incorporating information from the completed, on-going projects and National datasets.
Major recommendations for future activities: 1)The project team will involve national focal points in the organizing and implementation of sub-activities or tasks where National agencies' staff support will be needed. 
2) Ensure timely preparation of the concept note or ToR which will be shared in advance to the National Stakeholders
3) Regular consultation through face-to-face or virtual meetings with different National stakeholders for setting-up of the National Integrated databases.</t>
  </si>
  <si>
    <t>Mostly completed. National Consultation reports are available here: https://wmoomm.sharepoint.com/:f:/s/Services/EnvmhBfd9RVCtrufTGCqFnABC-xCWUernat8Ja0T4FWeXw?e=Ry86KG</t>
  </si>
  <si>
    <t>It was planned to be done during the National workshops (initially planned during February and March 2020) under 1.1.1.3 but due to Covid-19 Pandemic situation, National workshops are currently planned from 21 September -13 October 2020.</t>
  </si>
  <si>
    <t>N/A. Information will be added after the Mid-term Review(MTR) or Terminal Evaluation(TE)</t>
  </si>
  <si>
    <t xml:space="preserve">1. Global information related to climate projections are being collected 
2. Discussion with the National stakeholders are on-going to share National data and information
3. Discussion with other completed, on-going project's are on-going </t>
  </si>
  <si>
    <t>Mr. Ambroise Kafando, Ministère de l’Economie, des Finances et du Développement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</si>
</sst>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rgb="FF0000FF"/>
      <name val="Calibri"/>
      <family val="2"/>
    </font>
    <font>
      <sz val="9"/>
      <color indexed="81"/>
      <name val="Tahoma"/>
      <family val="2"/>
    </font>
    <font>
      <b/>
      <sz val="9"/>
      <color indexed="81"/>
      <name val="Tahoma"/>
      <family val="2"/>
    </font>
    <font>
      <sz val="11"/>
      <name val="Arial"/>
      <family val="2"/>
    </font>
    <font>
      <sz val="11"/>
      <color rgb="FF9C6500"/>
      <name val="Calibri"/>
      <family val="2"/>
    </font>
    <font>
      <b/>
      <sz val="11"/>
      <color rgb="FF9C6500"/>
      <name val="Calibri"/>
      <family val="2"/>
    </font>
    <font>
      <i/>
      <sz val="11"/>
      <color rgb="FFFF0000"/>
      <name val="Times New Roman"/>
      <family val="1"/>
    </font>
    <font>
      <b/>
      <sz val="11"/>
      <color rgb="FFFF0000"/>
      <name val="Calibri"/>
      <family val="2"/>
      <scheme val="minor"/>
    </font>
    <font>
      <u/>
      <sz val="11"/>
      <name val="Calibri"/>
      <family val="2"/>
    </font>
    <font>
      <i/>
      <sz val="12"/>
      <name val="Times New Roman"/>
      <family val="1"/>
    </font>
    <font>
      <b/>
      <i/>
      <sz val="11"/>
      <name val="Times New Roman"/>
      <family val="1"/>
    </font>
    <font>
      <sz val="11"/>
      <color theme="1"/>
      <name val="Calibri"/>
      <family val="2"/>
      <scheme val="minor"/>
    </font>
    <font>
      <sz val="9"/>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0"/>
        <bgColor theme="0"/>
      </patternFill>
    </fill>
    <fill>
      <patternFill patternType="solid">
        <fgColor rgb="FFD6E3BC"/>
        <bgColor rgb="FFD6E3BC"/>
      </patternFill>
    </fill>
    <fill>
      <patternFill patternType="solid">
        <fgColor rgb="FFFFEB9C"/>
        <bgColor rgb="FFFFEB9C"/>
      </patternFill>
    </fill>
  </fills>
  <borders count="9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style="medium">
        <color auto="1"/>
      </top>
      <bottom/>
      <diagonal/>
    </border>
    <border>
      <left style="thin">
        <color indexed="64"/>
      </left>
      <right/>
      <top style="medium">
        <color auto="1"/>
      </top>
      <bottom/>
      <diagonal/>
    </border>
    <border>
      <left/>
      <right style="medium">
        <color auto="1"/>
      </right>
      <top style="thin">
        <color auto="1"/>
      </top>
      <bottom/>
      <diagonal/>
    </border>
    <border>
      <left style="medium">
        <color rgb="FF000000"/>
      </left>
      <right style="medium">
        <color rgb="FF000000"/>
      </right>
      <top/>
      <bottom style="thin">
        <color rgb="FF000000"/>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diagonal/>
    </border>
  </borders>
  <cellStyleXfs count="5">
    <xf numFmtId="0" fontId="0" fillId="0" borderId="0"/>
    <xf numFmtId="0" fontId="18" fillId="0" borderId="0" applyNumberFormat="0" applyFill="0" applyBorder="0" applyAlignment="0" applyProtection="0">
      <alignment vertical="top"/>
      <protection locked="0"/>
    </xf>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cellStyleXfs>
  <cellXfs count="1064">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 fillId="2" borderId="6"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15" xfId="0" applyFont="1" applyFill="1" applyBorder="1" applyAlignment="1" applyProtection="1">
      <alignment vertical="top" wrapText="1"/>
    </xf>
    <xf numFmtId="0" fontId="12" fillId="2" borderId="3"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2" fillId="3" borderId="23" xfId="0" applyFont="1" applyFill="1" applyBorder="1" applyAlignment="1" applyProtection="1">
      <alignment vertical="top" wrapText="1"/>
    </xf>
    <xf numFmtId="0" fontId="12" fillId="3" borderId="22"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2" fillId="3" borderId="19" xfId="0" applyFont="1" applyFill="1" applyBorder="1" applyAlignment="1">
      <alignment vertical="center"/>
    </xf>
    <xf numFmtId="0" fontId="22" fillId="3" borderId="22" xfId="0" applyFont="1" applyFill="1" applyBorder="1" applyAlignment="1">
      <alignment vertical="center"/>
    </xf>
    <xf numFmtId="0" fontId="22"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1" xfId="0" applyFont="1" applyFill="1" applyBorder="1" applyAlignment="1" applyProtection="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23"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23" fillId="0" borderId="1" xfId="0" applyFont="1" applyFill="1" applyBorder="1"/>
    <xf numFmtId="0" fontId="19" fillId="0" borderId="1" xfId="0" applyFont="1" applyFill="1" applyBorder="1" applyAlignment="1">
      <alignment vertical="top" wrapText="1"/>
    </xf>
    <xf numFmtId="0" fontId="19"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0" fontId="2" fillId="3" borderId="0" xfId="0" applyFont="1" applyFill="1" applyBorder="1" applyAlignment="1" applyProtection="1">
      <alignment horizontal="left" vertical="center" wrapText="1"/>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6" fillId="11" borderId="56" xfId="0" applyFont="1" applyFill="1" applyBorder="1" applyAlignment="1" applyProtection="1">
      <alignment horizontal="left" vertical="center" wrapText="1"/>
    </xf>
    <xf numFmtId="0" fontId="36" fillId="11" borderId="11" xfId="0" applyFont="1" applyFill="1" applyBorder="1" applyAlignment="1" applyProtection="1">
      <alignment horizontal="left" vertical="center" wrapText="1"/>
    </xf>
    <xf numFmtId="0" fontId="36" fillId="11" borderId="9" xfId="0" applyFont="1" applyFill="1" applyBorder="1" applyAlignment="1" applyProtection="1">
      <alignment horizontal="left" vertical="center" wrapText="1"/>
    </xf>
    <xf numFmtId="0" fontId="37" fillId="0" borderId="10" xfId="0" applyFont="1" applyBorder="1" applyAlignment="1" applyProtection="1">
      <alignment horizontal="left" vertical="center"/>
    </xf>
    <xf numFmtId="0" fontId="37" fillId="0" borderId="59" xfId="0" applyFont="1" applyBorder="1" applyAlignment="1" applyProtection="1">
      <alignment horizontal="left" vertical="center"/>
    </xf>
    <xf numFmtId="0" fontId="33" fillId="12" borderId="11" xfId="4" applyFont="1" applyFill="1" applyBorder="1" applyAlignment="1" applyProtection="1">
      <alignment horizontal="center" vertical="center"/>
      <protection locked="0"/>
    </xf>
    <xf numFmtId="0" fontId="38" fillId="12" borderId="11" xfId="4" applyFont="1" applyFill="1" applyBorder="1" applyAlignment="1" applyProtection="1">
      <alignment horizontal="center" vertical="center"/>
      <protection locked="0"/>
    </xf>
    <xf numFmtId="0" fontId="38" fillId="12"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0" fontId="39" fillId="0" borderId="56" xfId="0" applyFont="1" applyBorder="1" applyAlignment="1" applyProtection="1">
      <alignment horizontal="left" vertical="center"/>
    </xf>
    <xf numFmtId="10" fontId="38" fillId="12" borderId="11" xfId="4" applyNumberFormat="1" applyFont="1" applyFill="1" applyBorder="1" applyAlignment="1" applyProtection="1">
      <alignment horizontal="center" vertical="center"/>
      <protection locked="0"/>
    </xf>
    <xf numFmtId="10" fontId="38"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6" fillId="11" borderId="60" xfId="0" applyFont="1" applyFill="1" applyBorder="1" applyAlignment="1" applyProtection="1">
      <alignment horizontal="center" vertical="center" wrapText="1"/>
    </xf>
    <xf numFmtId="0" fontId="36" fillId="11" borderId="44" xfId="0" applyFont="1" applyFill="1" applyBorder="1" applyAlignment="1" applyProtection="1">
      <alignment horizontal="center" vertical="center" wrapText="1"/>
    </xf>
    <xf numFmtId="0" fontId="37" fillId="0" borderId="11" xfId="0" applyFont="1" applyFill="1" applyBorder="1" applyAlignment="1" applyProtection="1">
      <alignment vertical="center" wrapText="1"/>
    </xf>
    <xf numFmtId="0" fontId="33" fillId="8" borderId="11" xfId="4" applyBorder="1" applyAlignment="1" applyProtection="1">
      <alignment wrapText="1"/>
      <protection locked="0"/>
    </xf>
    <xf numFmtId="0" fontId="33" fillId="12" borderId="11" xfId="4" applyFill="1" applyBorder="1" applyAlignment="1" applyProtection="1">
      <alignment wrapText="1"/>
      <protection locked="0"/>
    </xf>
    <xf numFmtId="0" fontId="40" fillId="2" borderId="11" xfId="0" applyFont="1" applyFill="1" applyBorder="1" applyAlignment="1" applyProtection="1">
      <alignment vertical="center" wrapText="1"/>
    </xf>
    <xf numFmtId="10" fontId="33" fillId="8" borderId="11" xfId="4" applyNumberFormat="1" applyBorder="1" applyAlignment="1" applyProtection="1">
      <alignment horizontal="center" vertical="center" wrapText="1"/>
      <protection locked="0"/>
    </xf>
    <xf numFmtId="10" fontId="33" fillId="12" borderId="11" xfId="4" applyNumberFormat="1"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6" fillId="11" borderId="11" xfId="0"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41" fillId="8" borderId="52" xfId="4" applyFont="1" applyBorder="1" applyAlignment="1" applyProtection="1">
      <alignment vertical="center" wrapText="1"/>
      <protection locked="0"/>
    </xf>
    <xf numFmtId="0" fontId="41" fillId="8" borderId="11" xfId="4" applyFont="1" applyBorder="1" applyAlignment="1" applyProtection="1">
      <alignment horizontal="center" vertical="center"/>
      <protection locked="0"/>
    </xf>
    <xf numFmtId="0" fontId="41" fillId="8" borderId="7" xfId="4" applyFont="1" applyBorder="1" applyAlignment="1" applyProtection="1">
      <alignment horizontal="center" vertical="center"/>
      <protection locked="0"/>
    </xf>
    <xf numFmtId="0" fontId="41" fillId="12" borderId="11" xfId="4" applyFont="1" applyFill="1" applyBorder="1" applyAlignment="1" applyProtection="1">
      <alignment horizontal="center" vertical="center"/>
      <protection locked="0"/>
    </xf>
    <xf numFmtId="0" fontId="41" fillId="12" borderId="52" xfId="4" applyFont="1" applyFill="1" applyBorder="1" applyAlignment="1" applyProtection="1">
      <alignment vertical="center" wrapText="1"/>
      <protection locked="0"/>
    </xf>
    <xf numFmtId="0" fontId="41" fillId="12" borderId="7" xfId="4" applyFont="1" applyFill="1" applyBorder="1" applyAlignment="1" applyProtection="1">
      <alignment horizontal="center" vertical="center"/>
      <protection locked="0"/>
    </xf>
    <xf numFmtId="0" fontId="41" fillId="8" borderId="7" xfId="4" applyFont="1" applyBorder="1" applyAlignment="1" applyProtection="1">
      <alignment vertical="center"/>
      <protection locked="0"/>
    </xf>
    <xf numFmtId="0" fontId="41" fillId="12" borderId="7" xfId="4" applyFont="1" applyFill="1" applyBorder="1" applyAlignment="1" applyProtection="1">
      <alignment vertical="center"/>
      <protection locked="0"/>
    </xf>
    <xf numFmtId="0" fontId="41" fillId="8" borderId="36" xfId="4" applyFont="1" applyBorder="1" applyAlignment="1" applyProtection="1">
      <alignment vertical="center"/>
      <protection locked="0"/>
    </xf>
    <xf numFmtId="0" fontId="41"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6" fillId="11" borderId="60" xfId="0" applyFont="1" applyFill="1" applyBorder="1" applyAlignment="1" applyProtection="1">
      <alignment horizontal="center" vertical="center"/>
    </xf>
    <xf numFmtId="0" fontId="36" fillId="11" borderId="9" xfId="0" applyFont="1" applyFill="1" applyBorder="1" applyAlignment="1" applyProtection="1">
      <alignment horizontal="center" vertical="center"/>
    </xf>
    <xf numFmtId="0" fontId="36" fillId="11" borderId="56" xfId="0" applyFont="1" applyFill="1" applyBorder="1" applyAlignment="1" applyProtection="1">
      <alignment horizontal="center" vertical="center" wrapText="1"/>
    </xf>
    <xf numFmtId="0" fontId="33" fillId="8" borderId="11" xfId="4" applyBorder="1" applyAlignment="1" applyProtection="1">
      <alignment horizontal="center" vertical="center"/>
      <protection locked="0"/>
    </xf>
    <xf numFmtId="10" fontId="33" fillId="8" borderId="11" xfId="4" applyNumberFormat="1" applyBorder="1" applyAlignment="1" applyProtection="1">
      <alignment horizontal="center" vertical="center"/>
      <protection locked="0"/>
    </xf>
    <xf numFmtId="0" fontId="33" fillId="12" borderId="11" xfId="4" applyFill="1" applyBorder="1" applyAlignment="1" applyProtection="1">
      <alignment horizontal="center" vertical="center"/>
      <protection locked="0"/>
    </xf>
    <xf numFmtId="10" fontId="33" fillId="12" borderId="11" xfId="4" applyNumberFormat="1" applyFill="1" applyBorder="1" applyAlignment="1" applyProtection="1">
      <alignment horizontal="center" vertical="center"/>
      <protection locked="0"/>
    </xf>
    <xf numFmtId="0" fontId="36" fillId="11" borderId="39" xfId="0" applyFont="1" applyFill="1" applyBorder="1" applyAlignment="1" applyProtection="1">
      <alignment horizontal="center" vertical="center" wrapText="1"/>
    </xf>
    <xf numFmtId="0" fontId="36" fillId="11" borderId="30" xfId="0" applyFont="1" applyFill="1" applyBorder="1" applyAlignment="1" applyProtection="1">
      <alignment horizontal="center" vertical="center" wrapText="1"/>
    </xf>
    <xf numFmtId="0" fontId="36" fillId="11" borderId="53" xfId="0" applyFont="1" applyFill="1" applyBorder="1" applyAlignment="1" applyProtection="1">
      <alignment horizontal="center" vertical="center" wrapText="1"/>
    </xf>
    <xf numFmtId="0" fontId="33" fillId="8" borderId="11" xfId="4" applyBorder="1" applyProtection="1">
      <protection locked="0"/>
    </xf>
    <xf numFmtId="0" fontId="41" fillId="8" borderId="30" xfId="4" applyFont="1" applyBorder="1" applyAlignment="1" applyProtection="1">
      <alignment vertical="center" wrapText="1"/>
      <protection locked="0"/>
    </xf>
    <xf numFmtId="0" fontId="41" fillId="8" borderId="53" xfId="4" applyFont="1" applyBorder="1" applyAlignment="1" applyProtection="1">
      <alignment horizontal="center" vertical="center"/>
      <protection locked="0"/>
    </xf>
    <xf numFmtId="0" fontId="33" fillId="12" borderId="11" xfId="4" applyFill="1" applyBorder="1" applyProtection="1">
      <protection locked="0"/>
    </xf>
    <xf numFmtId="0" fontId="41" fillId="12" borderId="30" xfId="4" applyFont="1" applyFill="1" applyBorder="1" applyAlignment="1" applyProtection="1">
      <alignment vertical="center" wrapText="1"/>
      <protection locked="0"/>
    </xf>
    <xf numFmtId="0" fontId="41"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6" fillId="11" borderId="6" xfId="0" applyFont="1" applyFill="1" applyBorder="1" applyAlignment="1" applyProtection="1">
      <alignment horizontal="center" vertical="center" wrapText="1"/>
    </xf>
    <xf numFmtId="0" fontId="36" fillId="11" borderId="29" xfId="0" applyFont="1" applyFill="1" applyBorder="1" applyAlignment="1" applyProtection="1">
      <alignment horizontal="center" vertical="center"/>
    </xf>
    <xf numFmtId="0" fontId="33" fillId="8" borderId="11" xfId="4" applyBorder="1" applyAlignment="1" applyProtection="1">
      <alignment vertical="center" wrapText="1"/>
      <protection locked="0"/>
    </xf>
    <xf numFmtId="0" fontId="33" fillId="8" borderId="52" xfId="4" applyBorder="1" applyAlignment="1" applyProtection="1">
      <alignment vertical="center" wrapText="1"/>
      <protection locked="0"/>
    </xf>
    <xf numFmtId="0" fontId="33" fillId="12" borderId="11" xfId="4" applyFill="1" applyBorder="1" applyAlignment="1" applyProtection="1">
      <alignment vertical="center" wrapText="1"/>
      <protection locked="0"/>
    </xf>
    <xf numFmtId="0" fontId="33" fillId="12" borderId="52" xfId="4" applyFill="1" applyBorder="1" applyAlignment="1" applyProtection="1">
      <alignment vertical="center" wrapText="1"/>
      <protection locked="0"/>
    </xf>
    <xf numFmtId="0" fontId="33" fillId="8" borderId="56" xfId="4" applyBorder="1" applyAlignment="1" applyProtection="1">
      <alignment horizontal="center" vertical="center"/>
      <protection locked="0"/>
    </xf>
    <xf numFmtId="0" fontId="33" fillId="8" borderId="7" xfId="4"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33"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6" fillId="11" borderId="44" xfId="0" applyFont="1" applyFill="1" applyBorder="1" applyAlignment="1" applyProtection="1">
      <alignment horizontal="center" vertical="center"/>
    </xf>
    <xf numFmtId="0" fontId="33" fillId="8" borderId="7" xfId="4" applyBorder="1" applyAlignment="1" applyProtection="1">
      <alignment vertical="center" wrapText="1"/>
      <protection locked="0"/>
    </xf>
    <xf numFmtId="0" fontId="33" fillId="12" borderId="30"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3" fillId="12" borderId="7" xfId="4" applyFill="1" applyBorder="1" applyAlignment="1" applyProtection="1">
      <alignment vertical="center" wrapText="1"/>
      <protection locked="0"/>
    </xf>
    <xf numFmtId="0" fontId="36" fillId="11" borderId="40" xfId="0" applyFont="1" applyFill="1" applyBorder="1" applyAlignment="1" applyProtection="1">
      <alignment horizontal="center" vertical="center"/>
    </xf>
    <xf numFmtId="0" fontId="36" fillId="11" borderId="10" xfId="0" applyFont="1" applyFill="1" applyBorder="1" applyAlignment="1" applyProtection="1">
      <alignment horizontal="center" vertical="center" wrapText="1"/>
    </xf>
    <xf numFmtId="0" fontId="33" fillId="8" borderId="34" xfId="4" applyBorder="1" applyAlignment="1" applyProtection="1">
      <protection locked="0"/>
    </xf>
    <xf numFmtId="10" fontId="33" fillId="8" borderId="39" xfId="4" applyNumberFormat="1" applyBorder="1" applyAlignment="1" applyProtection="1">
      <alignment horizontal="center" vertical="center"/>
      <protection locked="0"/>
    </xf>
    <xf numFmtId="0" fontId="33" fillId="12" borderId="34" xfId="4" applyFill="1" applyBorder="1" applyAlignment="1" applyProtection="1">
      <protection locked="0"/>
    </xf>
    <xf numFmtId="10" fontId="33" fillId="12" borderId="39" xfId="4" applyNumberFormat="1" applyFill="1" applyBorder="1" applyAlignment="1" applyProtection="1">
      <alignment horizontal="center" vertical="center"/>
      <protection locked="0"/>
    </xf>
    <xf numFmtId="0" fontId="36" fillId="11" borderId="30" xfId="0" applyFont="1" applyFill="1" applyBorder="1" applyAlignment="1" applyProtection="1">
      <alignment horizontal="center" vertical="center"/>
    </xf>
    <xf numFmtId="0" fontId="36" fillId="11" borderId="11" xfId="0" applyFont="1" applyFill="1" applyBorder="1" applyAlignment="1" applyProtection="1">
      <alignment horizontal="center" wrapText="1"/>
    </xf>
    <xf numFmtId="0" fontId="36" fillId="11" borderId="7" xfId="0" applyFont="1" applyFill="1" applyBorder="1" applyAlignment="1" applyProtection="1">
      <alignment horizontal="center" wrapText="1"/>
    </xf>
    <xf numFmtId="0" fontId="36" fillId="11" borderId="56" xfId="0" applyFont="1" applyFill="1" applyBorder="1" applyAlignment="1" applyProtection="1">
      <alignment horizontal="center" wrapText="1"/>
    </xf>
    <xf numFmtId="0" fontId="41" fillId="8" borderId="11" xfId="4" applyFont="1" applyBorder="1" applyAlignment="1" applyProtection="1">
      <alignment horizontal="center" vertical="center" wrapText="1"/>
      <protection locked="0"/>
    </xf>
    <xf numFmtId="0" fontId="41" fillId="12" borderId="11" xfId="4" applyFont="1" applyFill="1" applyBorder="1" applyAlignment="1" applyProtection="1">
      <alignment horizontal="center" vertical="center" wrapText="1"/>
      <protection locked="0"/>
    </xf>
    <xf numFmtId="0" fontId="33" fillId="8" borderId="30" xfId="4" applyBorder="1" applyAlignment="1" applyProtection="1">
      <alignment vertical="center"/>
      <protection locked="0"/>
    </xf>
    <xf numFmtId="0" fontId="33" fillId="8" borderId="0" xfId="4" applyProtection="1"/>
    <xf numFmtId="0" fontId="31" fillId="6" borderId="0" xfId="2" applyProtection="1"/>
    <xf numFmtId="0" fontId="32" fillId="7"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36" fillId="11" borderId="30" xfId="0" applyFont="1" applyFill="1" applyBorder="1" applyAlignment="1" applyProtection="1">
      <alignment horizontal="center" vertical="center" wrapText="1"/>
    </xf>
    <xf numFmtId="0" fontId="33" fillId="12" borderId="53" xfId="4" applyFill="1" applyBorder="1" applyAlignment="1" applyProtection="1">
      <alignment horizontal="center" vertical="center"/>
      <protection locked="0"/>
    </xf>
    <xf numFmtId="0" fontId="0" fillId="10" borderId="1" xfId="0" applyFill="1" applyBorder="1" applyProtection="1"/>
    <xf numFmtId="0" fontId="33" fillId="12" borderId="56"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19" fillId="3" borderId="0" xfId="0" applyFont="1" applyFill="1" applyBorder="1" applyAlignment="1">
      <alignment horizontal="left" vertical="top" wrapText="1"/>
    </xf>
    <xf numFmtId="0" fontId="26"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6" xfId="0" applyFont="1" applyFill="1" applyBorder="1" applyAlignment="1">
      <alignment horizontal="left" vertical="center" wrapText="1"/>
    </xf>
    <xf numFmtId="0" fontId="46" fillId="0" borderId="0" xfId="0" applyFont="1" applyAlignment="1">
      <alignment horizontal="left" vertical="top"/>
    </xf>
    <xf numFmtId="0" fontId="46" fillId="0" borderId="0" xfId="0" applyFont="1" applyAlignment="1">
      <alignment horizontal="left" vertical="top" wrapText="1"/>
    </xf>
    <xf numFmtId="0" fontId="46" fillId="0" borderId="0" xfId="0" applyFont="1" applyFill="1" applyAlignment="1">
      <alignment horizontal="left" vertical="top" wrapText="1"/>
    </xf>
    <xf numFmtId="0" fontId="46" fillId="3" borderId="0" xfId="0" applyFont="1" applyFill="1" applyAlignment="1">
      <alignment horizontal="left" vertical="top" wrapText="1"/>
    </xf>
    <xf numFmtId="0" fontId="46" fillId="13" borderId="23" xfId="0" applyFont="1" applyFill="1" applyBorder="1" applyAlignment="1">
      <alignment horizontal="left" vertical="top" wrapText="1"/>
    </xf>
    <xf numFmtId="0" fontId="46" fillId="13" borderId="0" xfId="0" applyFont="1" applyFill="1" applyBorder="1" applyAlignment="1">
      <alignment horizontal="left" vertical="top"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46" fillId="3" borderId="22" xfId="0" applyFont="1" applyFill="1" applyBorder="1" applyAlignment="1">
      <alignment horizontal="left" vertical="top"/>
    </xf>
    <xf numFmtId="0" fontId="46" fillId="0" borderId="0" xfId="0" applyFont="1" applyFill="1" applyAlignment="1">
      <alignment horizontal="left" vertical="top"/>
    </xf>
    <xf numFmtId="0" fontId="19"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6" fillId="13" borderId="0" xfId="0" applyFont="1" applyFill="1" applyBorder="1" applyAlignment="1">
      <alignment horizontal="left" vertical="top" wrapText="1"/>
    </xf>
    <xf numFmtId="0" fontId="46" fillId="3" borderId="0" xfId="0" applyFont="1" applyFill="1" applyAlignment="1">
      <alignment horizontal="left" vertical="top"/>
    </xf>
    <xf numFmtId="0" fontId="46" fillId="13" borderId="23" xfId="0" applyFont="1" applyFill="1" applyBorder="1" applyAlignment="1">
      <alignment horizontal="left" vertical="top"/>
    </xf>
    <xf numFmtId="0" fontId="46" fillId="13" borderId="0" xfId="0" applyFont="1" applyFill="1" applyBorder="1" applyAlignment="1">
      <alignment horizontal="left" vertical="top"/>
    </xf>
    <xf numFmtId="0" fontId="19" fillId="0" borderId="0" xfId="0" applyFont="1" applyAlignment="1">
      <alignment horizontal="left" vertical="top"/>
    </xf>
    <xf numFmtId="0" fontId="19" fillId="0" borderId="0" xfId="0" applyFont="1" applyFill="1" applyAlignment="1">
      <alignment horizontal="left" vertical="top"/>
    </xf>
    <xf numFmtId="0" fontId="19" fillId="3" borderId="0" xfId="0" applyFont="1" applyFill="1" applyAlignment="1">
      <alignment horizontal="left" vertical="top"/>
    </xf>
    <xf numFmtId="0" fontId="19" fillId="13" borderId="23" xfId="0" applyFont="1" applyFill="1" applyBorder="1" applyAlignment="1">
      <alignment horizontal="left" vertical="top"/>
    </xf>
    <xf numFmtId="0" fontId="19" fillId="13" borderId="0" xfId="0" applyFont="1" applyFill="1" applyBorder="1" applyAlignment="1">
      <alignment horizontal="left" vertical="top"/>
    </xf>
    <xf numFmtId="0" fontId="19" fillId="3" borderId="22" xfId="0" applyFont="1" applyFill="1" applyBorder="1" applyAlignment="1">
      <alignment horizontal="left" vertical="top"/>
    </xf>
    <xf numFmtId="0" fontId="19" fillId="0" borderId="14"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26" fillId="0" borderId="8" xfId="0" applyFont="1" applyFill="1" applyBorder="1" applyAlignment="1">
      <alignment horizontal="left" vertical="top" wrapText="1"/>
    </xf>
    <xf numFmtId="0" fontId="26"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19" fillId="3" borderId="26" xfId="0" applyFont="1" applyFill="1" applyBorder="1" applyAlignment="1">
      <alignment horizontal="left" vertical="top"/>
    </xf>
    <xf numFmtId="0" fontId="19" fillId="3" borderId="25" xfId="0" applyFont="1" applyFill="1" applyBorder="1" applyAlignment="1">
      <alignment horizontal="left" vertical="top"/>
    </xf>
    <xf numFmtId="0" fontId="19" fillId="3" borderId="24" xfId="0" applyFont="1" applyFill="1" applyBorder="1" applyAlignment="1">
      <alignment horizontal="left" vertical="top"/>
    </xf>
    <xf numFmtId="0" fontId="19" fillId="3" borderId="23" xfId="0" applyFont="1" applyFill="1" applyBorder="1" applyAlignment="1">
      <alignment horizontal="left" vertical="top"/>
    </xf>
    <xf numFmtId="0" fontId="19" fillId="3" borderId="0"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6" fillId="0" borderId="36" xfId="0" applyFont="1" applyBorder="1" applyAlignment="1">
      <alignment horizontal="center" vertical="center" wrapText="1"/>
    </xf>
    <xf numFmtId="0" fontId="26" fillId="0" borderId="7" xfId="0" applyFont="1" applyBorder="1" applyAlignment="1">
      <alignment horizontal="center" vertical="center" wrapText="1"/>
    </xf>
    <xf numFmtId="0" fontId="19" fillId="3" borderId="21" xfId="0" applyFont="1" applyFill="1" applyBorder="1" applyAlignment="1">
      <alignment horizontal="left" vertical="top"/>
    </xf>
    <xf numFmtId="0" fontId="19" fillId="3" borderId="20" xfId="0" applyFont="1" applyFill="1" applyBorder="1" applyAlignment="1">
      <alignment horizontal="left" vertical="top"/>
    </xf>
    <xf numFmtId="0" fontId="19" fillId="3" borderId="19" xfId="0" applyFont="1" applyFill="1" applyBorder="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0" borderId="0" xfId="0" applyFont="1" applyFill="1" applyAlignment="1">
      <alignment horizontal="left" vertical="top" wrapText="1"/>
    </xf>
    <xf numFmtId="0" fontId="19" fillId="13" borderId="26" xfId="0" applyFont="1" applyFill="1" applyBorder="1"/>
    <xf numFmtId="0" fontId="19" fillId="13" borderId="25" xfId="0" applyFont="1" applyFill="1" applyBorder="1" applyAlignment="1">
      <alignment horizontal="left" vertical="top" wrapText="1"/>
    </xf>
    <xf numFmtId="0" fontId="19" fillId="13" borderId="25" xfId="0" applyFont="1" applyFill="1" applyBorder="1" applyAlignment="1">
      <alignment horizontal="center" vertical="top"/>
    </xf>
    <xf numFmtId="0" fontId="19" fillId="13" borderId="24" xfId="0" applyFont="1" applyFill="1" applyBorder="1"/>
    <xf numFmtId="0" fontId="19" fillId="13" borderId="23" xfId="0" applyFont="1" applyFill="1" applyBorder="1"/>
    <xf numFmtId="0" fontId="26" fillId="0" borderId="12" xfId="0" applyFont="1" applyFill="1" applyBorder="1" applyAlignment="1">
      <alignment horizontal="center" vertical="center"/>
    </xf>
    <xf numFmtId="0" fontId="19" fillId="13" borderId="22" xfId="0" applyFont="1" applyFill="1" applyBorder="1"/>
    <xf numFmtId="0" fontId="26" fillId="0" borderId="6" xfId="0" applyFont="1" applyFill="1" applyBorder="1" applyAlignment="1">
      <alignment horizontal="center" vertical="center"/>
    </xf>
    <xf numFmtId="0" fontId="19" fillId="0" borderId="7" xfId="0" applyFont="1" applyFill="1" applyBorder="1" applyAlignment="1">
      <alignment wrapText="1"/>
    </xf>
    <xf numFmtId="0" fontId="26" fillId="13" borderId="9" xfId="0" applyFont="1" applyFill="1" applyBorder="1" applyAlignment="1">
      <alignment horizontal="center" vertical="center" wrapText="1"/>
    </xf>
    <xf numFmtId="0" fontId="26" fillId="13" borderId="8" xfId="0" applyFont="1" applyFill="1" applyBorder="1" applyAlignment="1">
      <alignment horizontal="center" vertical="center"/>
    </xf>
    <xf numFmtId="0" fontId="19" fillId="3" borderId="0" xfId="0" applyFont="1" applyFill="1"/>
    <xf numFmtId="0" fontId="19" fillId="13" borderId="0" xfId="0" applyFont="1" applyFill="1" applyBorder="1" applyAlignment="1">
      <alignment horizontal="center" vertical="top"/>
    </xf>
    <xf numFmtId="0" fontId="48" fillId="13" borderId="0" xfId="0" applyFont="1" applyFill="1" applyBorder="1" applyAlignment="1">
      <alignment horizontal="center"/>
    </xf>
    <xf numFmtId="0" fontId="19" fillId="13" borderId="21" xfId="0" applyFont="1" applyFill="1" applyBorder="1"/>
    <xf numFmtId="0" fontId="19" fillId="13" borderId="20" xfId="0" applyFont="1" applyFill="1" applyBorder="1" applyAlignment="1">
      <alignment wrapText="1"/>
    </xf>
    <xf numFmtId="0" fontId="19" fillId="13" borderId="20" xfId="0" applyFont="1" applyFill="1" applyBorder="1" applyAlignment="1">
      <alignment horizontal="center" vertical="top"/>
    </xf>
    <xf numFmtId="0" fontId="19" fillId="13" borderId="19" xfId="0" applyFont="1" applyFill="1" applyBorder="1"/>
    <xf numFmtId="0" fontId="45" fillId="12" borderId="11" xfId="4" applyFont="1" applyFill="1" applyBorder="1" applyProtection="1">
      <protection locked="0"/>
    </xf>
    <xf numFmtId="0" fontId="50" fillId="12" borderId="30" xfId="4" applyFont="1" applyFill="1" applyBorder="1" applyAlignment="1" applyProtection="1">
      <alignment vertical="center" wrapText="1"/>
      <protection locked="0"/>
    </xf>
    <xf numFmtId="0" fontId="50" fillId="12" borderId="11" xfId="4" applyFont="1" applyFill="1" applyBorder="1" applyAlignment="1" applyProtection="1">
      <alignment horizontal="center" vertical="center"/>
      <protection locked="0"/>
    </xf>
    <xf numFmtId="0" fontId="50" fillId="12" borderId="53"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45" fillId="12" borderId="6" xfId="4" applyFont="1" applyFill="1" applyBorder="1" applyAlignment="1" applyProtection="1">
      <alignment horizontal="left" vertical="center" wrapText="1"/>
      <protection locked="0"/>
    </xf>
    <xf numFmtId="0" fontId="45" fillId="12" borderId="11" xfId="4" applyFont="1" applyFill="1" applyBorder="1" applyAlignment="1" applyProtection="1">
      <alignment horizontal="left" vertical="center" wrapText="1"/>
      <protection locked="0"/>
    </xf>
    <xf numFmtId="0" fontId="45" fillId="12" borderId="56" xfId="4" applyFont="1" applyFill="1" applyBorder="1" applyAlignment="1" applyProtection="1">
      <alignment vertical="center"/>
      <protection locked="0"/>
    </xf>
    <xf numFmtId="0" fontId="50" fillId="12" borderId="11" xfId="4" applyFont="1" applyFill="1" applyBorder="1" applyAlignment="1" applyProtection="1">
      <alignment horizontal="center" vertical="center" wrapText="1"/>
      <protection locked="0"/>
    </xf>
    <xf numFmtId="0" fontId="50"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3" fillId="2" borderId="28" xfId="0" applyFont="1" applyFill="1" applyBorder="1" applyAlignment="1">
      <alignment vertical="top" wrapText="1"/>
    </xf>
    <xf numFmtId="0" fontId="43" fillId="3" borderId="22" xfId="0" applyFont="1" applyFill="1" applyBorder="1" applyAlignment="1" applyProtection="1">
      <alignment horizontal="right"/>
    </xf>
    <xf numFmtId="0" fontId="27"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19" fillId="3" borderId="27" xfId="0" applyFont="1" applyFill="1" applyBorder="1"/>
    <xf numFmtId="164" fontId="1" fillId="3" borderId="0" xfId="0" applyNumberFormat="1" applyFont="1" applyFill="1" applyBorder="1" applyAlignment="1" applyProtection="1">
      <alignment horizontal="left"/>
      <protection locked="0"/>
    </xf>
    <xf numFmtId="0" fontId="27" fillId="2" borderId="36"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7" fillId="2" borderId="23" xfId="0" applyFont="1" applyFill="1" applyBorder="1" applyAlignment="1" applyProtection="1">
      <alignment horizontal="left"/>
    </xf>
    <xf numFmtId="0" fontId="13" fillId="3" borderId="0" xfId="0" applyFont="1" applyFill="1" applyBorder="1" applyAlignment="1" applyProtection="1">
      <alignment horizontal="right"/>
    </xf>
    <xf numFmtId="0" fontId="43" fillId="2" borderId="50" xfId="0" applyFont="1" applyFill="1" applyBorder="1" applyAlignment="1" applyProtection="1">
      <alignment horizontal="left"/>
    </xf>
    <xf numFmtId="0" fontId="25" fillId="3" borderId="0" xfId="0" applyFont="1" applyFill="1" applyBorder="1" applyProtection="1"/>
    <xf numFmtId="0" fontId="12" fillId="3" borderId="0" xfId="0" applyFont="1" applyFill="1" applyBorder="1" applyAlignment="1" applyProtection="1">
      <alignment horizontal="left" vertical="center" wrapText="1"/>
    </xf>
    <xf numFmtId="0" fontId="12" fillId="2" borderId="11" xfId="0" applyFont="1" applyFill="1" applyBorder="1" applyAlignment="1" applyProtection="1">
      <alignment vertical="top" wrapText="1"/>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right" wrapText="1"/>
    </xf>
    <xf numFmtId="0" fontId="13" fillId="3" borderId="0" xfId="0" applyFont="1" applyFill="1" applyBorder="1" applyAlignment="1" applyProtection="1">
      <alignment horizontal="right" wrapText="1"/>
    </xf>
    <xf numFmtId="0" fontId="12" fillId="3" borderId="22" xfId="0" applyFont="1" applyFill="1" applyBorder="1" applyAlignment="1" applyProtection="1">
      <alignment horizontal="right"/>
    </xf>
    <xf numFmtId="0" fontId="13" fillId="3" borderId="23" xfId="0" applyFont="1" applyFill="1" applyBorder="1" applyAlignment="1" applyProtection="1">
      <alignment horizontal="right"/>
    </xf>
    <xf numFmtId="0" fontId="52" fillId="2" borderId="8" xfId="0" applyFont="1" applyFill="1" applyBorder="1" applyAlignment="1" applyProtection="1">
      <alignment horizontal="right" wrapText="1"/>
    </xf>
    <xf numFmtId="0" fontId="52" fillId="2" borderId="5" xfId="0" applyFont="1" applyFill="1" applyBorder="1" applyAlignment="1" applyProtection="1">
      <alignment horizontal="right" wrapText="1"/>
    </xf>
    <xf numFmtId="0" fontId="52" fillId="2" borderId="6" xfId="0" applyFont="1" applyFill="1" applyBorder="1" applyAlignment="1" applyProtection="1">
      <alignment horizontal="right"/>
    </xf>
    <xf numFmtId="0" fontId="52" fillId="2" borderId="24" xfId="0" applyFont="1" applyFill="1" applyBorder="1" applyAlignment="1" applyProtection="1">
      <alignment horizontal="right" wrapText="1"/>
    </xf>
    <xf numFmtId="0" fontId="13" fillId="3" borderId="0" xfId="0" applyFont="1" applyFill="1" applyBorder="1" applyAlignment="1" applyProtection="1">
      <alignment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2" fillId="0" borderId="25" xfId="0" applyFont="1" applyFill="1" applyBorder="1" applyAlignment="1">
      <alignment vertical="top" wrapText="1"/>
    </xf>
    <xf numFmtId="0" fontId="12" fillId="0" borderId="43" xfId="0" applyFont="1" applyFill="1" applyBorder="1" applyAlignment="1">
      <alignment vertical="top" wrapText="1"/>
    </xf>
    <xf numFmtId="0" fontId="23" fillId="2" borderId="1" xfId="0" applyFont="1" applyFill="1" applyBorder="1" applyAlignment="1">
      <alignment vertical="top" wrapText="1"/>
    </xf>
    <xf numFmtId="0" fontId="56" fillId="11" borderId="39" xfId="0" applyFont="1" applyFill="1" applyBorder="1" applyAlignment="1" applyProtection="1">
      <alignment horizontal="center" vertical="center" wrapText="1"/>
    </xf>
    <xf numFmtId="0" fontId="56" fillId="11" borderId="30" xfId="0" applyFont="1" applyFill="1" applyBorder="1" applyAlignment="1" applyProtection="1">
      <alignment horizontal="center" vertical="center" wrapText="1"/>
    </xf>
    <xf numFmtId="0" fontId="56" fillId="11" borderId="11" xfId="0" applyFont="1" applyFill="1" applyBorder="1" applyAlignment="1" applyProtection="1">
      <alignment horizontal="center" vertical="center" wrapText="1"/>
    </xf>
    <xf numFmtId="0" fontId="56" fillId="11" borderId="53" xfId="0" applyFont="1" applyFill="1" applyBorder="1" applyAlignment="1" applyProtection="1">
      <alignment horizontal="center" vertical="center" wrapText="1"/>
    </xf>
    <xf numFmtId="0" fontId="56" fillId="11" borderId="6" xfId="0" applyFont="1" applyFill="1" applyBorder="1" applyAlignment="1" applyProtection="1">
      <alignment horizontal="center" vertical="center" wrapText="1"/>
    </xf>
    <xf numFmtId="0" fontId="56" fillId="11" borderId="60" xfId="0" applyFont="1" applyFill="1" applyBorder="1" applyAlignment="1" applyProtection="1">
      <alignment horizontal="center" vertical="center"/>
    </xf>
    <xf numFmtId="0" fontId="56" fillId="11" borderId="8" xfId="0" applyFont="1" applyFill="1" applyBorder="1" applyAlignment="1" applyProtection="1">
      <alignment vertical="center"/>
    </xf>
    <xf numFmtId="0" fontId="56" fillId="11" borderId="49" xfId="0" applyFont="1" applyFill="1" applyBorder="1" applyAlignment="1" applyProtection="1">
      <alignment horizontal="center" vertical="center"/>
    </xf>
    <xf numFmtId="0" fontId="56" fillId="11" borderId="10" xfId="0" applyFont="1" applyFill="1" applyBorder="1" applyAlignment="1" applyProtection="1">
      <alignment horizontal="center" vertical="center"/>
    </xf>
    <xf numFmtId="0" fontId="56" fillId="11" borderId="40" xfId="0" applyFont="1" applyFill="1" applyBorder="1" applyAlignment="1" applyProtection="1">
      <alignment horizontal="center" vertical="center"/>
    </xf>
    <xf numFmtId="0" fontId="56" fillId="11" borderId="7" xfId="0" applyFont="1" applyFill="1" applyBorder="1" applyAlignment="1" applyProtection="1">
      <alignment horizontal="center" vertical="center" wrapText="1"/>
    </xf>
    <xf numFmtId="0" fontId="13" fillId="2" borderId="1" xfId="0" applyFont="1" applyFill="1" applyBorder="1" applyAlignment="1" applyProtection="1">
      <alignment horizontal="center"/>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4" fillId="3" borderId="0" xfId="0"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14" fontId="1" fillId="2" borderId="3" xfId="0" applyNumberFormat="1" applyFont="1" applyFill="1" applyBorder="1" applyAlignment="1" applyProtection="1">
      <alignment horizontal="center"/>
    </xf>
    <xf numFmtId="14" fontId="1" fillId="2" borderId="27" xfId="0" applyNumberFormat="1" applyFont="1" applyFill="1" applyBorder="1" applyAlignment="1" applyProtection="1">
      <alignment horizontal="center"/>
    </xf>
    <xf numFmtId="0" fontId="18" fillId="2" borderId="1" xfId="1" applyFill="1" applyBorder="1" applyAlignment="1" applyProtection="1">
      <alignment vertical="top" wrapText="1"/>
      <protection locked="0"/>
    </xf>
    <xf numFmtId="0" fontId="18" fillId="2" borderId="3" xfId="1" applyFill="1" applyBorder="1" applyAlignment="1" applyProtection="1">
      <protection locked="0"/>
    </xf>
    <xf numFmtId="164" fontId="1" fillId="2" borderId="3" xfId="0" applyNumberFormat="1" applyFont="1" applyFill="1" applyBorder="1" applyAlignment="1" applyProtection="1">
      <alignment horizontal="left"/>
      <protection locked="0"/>
    </xf>
    <xf numFmtId="0" fontId="57" fillId="0" borderId="3" xfId="0" applyFont="1" applyBorder="1" applyAlignment="1"/>
    <xf numFmtId="0" fontId="18" fillId="2" borderId="3" xfId="1" applyFill="1" applyBorder="1" applyAlignment="1" applyProtection="1">
      <alignment wrapText="1"/>
      <protection locked="0"/>
    </xf>
    <xf numFmtId="0" fontId="2" fillId="3" borderId="0" xfId="0" applyFont="1" applyFill="1" applyBorder="1" applyAlignment="1" applyProtection="1">
      <alignment horizontal="left" vertical="center" wrapText="1"/>
    </xf>
    <xf numFmtId="0" fontId="19" fillId="0" borderId="42" xfId="0" applyFont="1" applyBorder="1"/>
    <xf numFmtId="0" fontId="19" fillId="0" borderId="42" xfId="0" applyFont="1" applyBorder="1" applyAlignment="1">
      <alignment horizontal="center" wrapText="1"/>
    </xf>
    <xf numFmtId="0" fontId="1" fillId="3" borderId="58" xfId="0" applyFont="1" applyFill="1" applyBorder="1" applyAlignment="1" applyProtection="1">
      <alignment vertical="top" wrapText="1"/>
    </xf>
    <xf numFmtId="0" fontId="2" fillId="2" borderId="31" xfId="0" applyFont="1" applyFill="1" applyBorder="1" applyAlignment="1" applyProtection="1">
      <alignment horizontal="center" vertical="center" wrapText="1"/>
    </xf>
    <xf numFmtId="3" fontId="1" fillId="2" borderId="30" xfId="0" applyNumberFormat="1" applyFont="1" applyFill="1" applyBorder="1" applyAlignment="1" applyProtection="1">
      <alignment vertical="top" wrapText="1"/>
    </xf>
    <xf numFmtId="3" fontId="1" fillId="2" borderId="11" xfId="0" applyNumberFormat="1" applyFont="1" applyFill="1" applyBorder="1" applyAlignment="1" applyProtection="1">
      <alignment vertical="top" wrapText="1"/>
    </xf>
    <xf numFmtId="0" fontId="1" fillId="2" borderId="11" xfId="0" applyFont="1" applyFill="1" applyBorder="1" applyAlignment="1" applyProtection="1">
      <alignment vertical="top" wrapText="1"/>
    </xf>
    <xf numFmtId="3" fontId="1" fillId="2" borderId="34" xfId="0" applyNumberFormat="1" applyFont="1" applyFill="1" applyBorder="1" applyAlignment="1" applyProtection="1">
      <alignment vertical="top" wrapText="1"/>
    </xf>
    <xf numFmtId="0" fontId="1" fillId="3" borderId="1" xfId="0" applyFont="1" applyFill="1" applyBorder="1" applyAlignment="1" applyProtection="1">
      <alignment horizontal="left" vertical="center" wrapText="1"/>
    </xf>
    <xf numFmtId="0" fontId="1" fillId="3" borderId="11" xfId="0" applyFont="1" applyFill="1" applyBorder="1" applyAlignment="1" applyProtection="1">
      <alignment vertical="top" wrapText="1"/>
    </xf>
    <xf numFmtId="0" fontId="1" fillId="3" borderId="28" xfId="0" applyFont="1" applyFill="1" applyBorder="1" applyAlignment="1" applyProtection="1">
      <alignment horizontal="center" vertical="center" wrapText="1"/>
    </xf>
    <xf numFmtId="0" fontId="1" fillId="2" borderId="53" xfId="0" applyFont="1" applyFill="1" applyBorder="1" applyAlignment="1" applyProtection="1">
      <alignment vertical="top" wrapText="1"/>
    </xf>
    <xf numFmtId="0" fontId="1" fillId="2" borderId="70" xfId="0" applyFont="1" applyFill="1" applyBorder="1" applyAlignment="1" applyProtection="1">
      <alignment vertical="top" wrapText="1"/>
    </xf>
    <xf numFmtId="0" fontId="1" fillId="2" borderId="31" xfId="0" applyFont="1" applyFill="1" applyBorder="1" applyAlignment="1" applyProtection="1">
      <alignment vertical="top" wrapText="1"/>
    </xf>
    <xf numFmtId="0" fontId="2"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17" fontId="2" fillId="2" borderId="11" xfId="0" applyNumberFormat="1" applyFont="1" applyFill="1" applyBorder="1" applyAlignment="1" applyProtection="1">
      <alignment horizontal="center" vertical="center" wrapText="1"/>
    </xf>
    <xf numFmtId="17" fontId="1" fillId="2" borderId="11" xfId="0" applyNumberFormat="1" applyFont="1" applyFill="1" applyBorder="1" applyAlignment="1" applyProtection="1">
      <alignment vertical="top" wrapText="1"/>
    </xf>
    <xf numFmtId="0" fontId="1" fillId="2" borderId="21" xfId="0" applyFont="1" applyFill="1" applyBorder="1" applyAlignment="1" applyProtection="1">
      <alignment horizontal="left" vertical="center" wrapText="1"/>
    </xf>
    <xf numFmtId="0" fontId="1" fillId="2" borderId="53" xfId="0" applyFont="1" applyFill="1" applyBorder="1" applyAlignment="1" applyProtection="1">
      <alignment horizontal="left" vertical="top" wrapText="1"/>
    </xf>
    <xf numFmtId="0" fontId="2" fillId="2" borderId="33" xfId="0" applyFont="1" applyFill="1" applyBorder="1" applyAlignment="1" applyProtection="1">
      <alignment vertical="top" wrapText="1"/>
    </xf>
    <xf numFmtId="0" fontId="2" fillId="2" borderId="37" xfId="0" applyFont="1" applyFill="1" applyBorder="1" applyAlignment="1" applyProtection="1">
      <alignment horizontal="right" vertical="center" wrapText="1"/>
    </xf>
    <xf numFmtId="0" fontId="2" fillId="2" borderId="11" xfId="0" applyFont="1" applyFill="1" applyBorder="1" applyAlignment="1" applyProtection="1">
      <alignment horizontal="right" vertical="center" wrapText="1"/>
    </xf>
    <xf numFmtId="0" fontId="12" fillId="0" borderId="71" xfId="0" applyFont="1" applyBorder="1" applyAlignment="1">
      <alignment vertical="top" wrapText="1"/>
    </xf>
    <xf numFmtId="0" fontId="13" fillId="2" borderId="16" xfId="0" applyFont="1" applyFill="1" applyBorder="1" applyAlignment="1" applyProtection="1">
      <alignment vertical="top" wrapText="1"/>
    </xf>
    <xf numFmtId="0" fontId="13" fillId="2" borderId="16" xfId="0" applyFont="1" applyFill="1" applyBorder="1" applyAlignment="1" applyProtection="1">
      <alignment horizontal="center" vertical="top"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18" fillId="2" borderId="0" xfId="1" applyFill="1" applyBorder="1" applyAlignment="1" applyProtection="1">
      <alignment vertical="top" wrapText="1"/>
      <protection locked="0"/>
    </xf>
    <xf numFmtId="0" fontId="18" fillId="2" borderId="0" xfId="1" applyFont="1" applyFill="1" applyBorder="1" applyAlignment="1" applyProtection="1">
      <alignment vertical="top" wrapText="1"/>
      <protection locked="0"/>
    </xf>
    <xf numFmtId="0" fontId="19" fillId="14" borderId="71" xfId="0" applyFont="1" applyFill="1" applyBorder="1" applyAlignment="1">
      <alignment horizontal="left" vertical="top" wrapText="1"/>
    </xf>
    <xf numFmtId="0" fontId="12" fillId="0" borderId="71" xfId="0" applyFont="1" applyBorder="1" applyAlignment="1">
      <alignment horizontal="left" vertical="top" wrapText="1"/>
    </xf>
    <xf numFmtId="0" fontId="2" fillId="2" borderId="19" xfId="0" applyFont="1" applyFill="1" applyBorder="1" applyAlignment="1" applyProtection="1">
      <alignment horizontal="center" vertical="center" wrapText="1"/>
    </xf>
    <xf numFmtId="0" fontId="2" fillId="3" borderId="11" xfId="0" applyFont="1" applyFill="1" applyBorder="1" applyAlignment="1" applyProtection="1">
      <alignment vertical="center" wrapText="1"/>
    </xf>
    <xf numFmtId="0" fontId="19" fillId="0" borderId="11" xfId="0" applyFont="1" applyBorder="1" applyAlignment="1">
      <alignment vertical="top" wrapText="1"/>
    </xf>
    <xf numFmtId="0" fontId="19" fillId="0" borderId="11" xfId="0" applyFont="1" applyBorder="1" applyAlignment="1">
      <alignment vertical="top"/>
    </xf>
    <xf numFmtId="0" fontId="19" fillId="15" borderId="74" xfId="0" applyFont="1" applyFill="1" applyBorder="1" applyAlignment="1">
      <alignment vertical="top" wrapText="1"/>
    </xf>
    <xf numFmtId="0" fontId="19" fillId="14" borderId="75" xfId="0" applyFont="1" applyFill="1" applyBorder="1" applyAlignment="1">
      <alignment vertical="top" wrapText="1"/>
    </xf>
    <xf numFmtId="0" fontId="19" fillId="15" borderId="78" xfId="0" applyFont="1" applyFill="1" applyBorder="1" applyAlignment="1">
      <alignment vertical="top" wrapText="1"/>
    </xf>
    <xf numFmtId="0" fontId="0" fillId="0" borderId="0" xfId="0" applyFont="1" applyAlignment="1"/>
    <xf numFmtId="0" fontId="12" fillId="14" borderId="75" xfId="0" applyFont="1" applyFill="1" applyBorder="1" applyAlignment="1">
      <alignment vertical="top" wrapText="1"/>
    </xf>
    <xf numFmtId="0" fontId="19" fillId="15" borderId="0" xfId="0" applyFont="1" applyFill="1" applyBorder="1" applyAlignment="1">
      <alignment vertical="top" wrapText="1"/>
    </xf>
    <xf numFmtId="0" fontId="19" fillId="14" borderId="81" xfId="0" applyFont="1" applyFill="1" applyBorder="1" applyAlignment="1">
      <alignment vertical="top" wrapText="1"/>
    </xf>
    <xf numFmtId="0" fontId="12" fillId="0" borderId="82" xfId="0" applyFont="1" applyBorder="1" applyAlignment="1">
      <alignment vertical="top" wrapText="1"/>
    </xf>
    <xf numFmtId="0" fontId="19" fillId="14" borderId="11" xfId="0" applyFont="1" applyFill="1" applyBorder="1" applyAlignment="1">
      <alignment vertical="top" wrapText="1"/>
    </xf>
    <xf numFmtId="0" fontId="12" fillId="0" borderId="11" xfId="0" applyFont="1" applyBorder="1" applyAlignment="1">
      <alignment vertical="top" wrapText="1"/>
    </xf>
    <xf numFmtId="0" fontId="12" fillId="2" borderId="11" xfId="0" applyFont="1" applyFill="1" applyBorder="1" applyAlignment="1" applyProtection="1">
      <alignment horizontal="left" vertical="top" wrapText="1"/>
    </xf>
    <xf numFmtId="0" fontId="19" fillId="0" borderId="68" xfId="0" applyFont="1" applyBorder="1" applyAlignment="1">
      <alignment horizontal="left" vertical="top" wrapText="1"/>
    </xf>
    <xf numFmtId="0" fontId="2" fillId="3" borderId="0"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36" fillId="11" borderId="40" xfId="0" applyFont="1" applyFill="1" applyBorder="1" applyAlignment="1" applyProtection="1">
      <alignment horizontal="center" vertical="center"/>
    </xf>
    <xf numFmtId="0" fontId="41" fillId="8" borderId="30" xfId="4" applyFont="1" applyBorder="1" applyAlignment="1" applyProtection="1">
      <alignment horizontal="center" vertical="center"/>
      <protection locked="0"/>
    </xf>
    <xf numFmtId="0" fontId="36" fillId="11" borderId="53" xfId="0" applyFont="1" applyFill="1" applyBorder="1" applyAlignment="1" applyProtection="1">
      <alignment horizontal="center" vertical="center" wrapText="1"/>
    </xf>
    <xf numFmtId="0" fontId="41" fillId="8" borderId="30" xfId="4" applyFont="1" applyBorder="1" applyAlignment="1" applyProtection="1">
      <alignment horizontal="center" vertical="center" wrapText="1"/>
      <protection locked="0"/>
    </xf>
    <xf numFmtId="0" fontId="18" fillId="0" borderId="3" xfId="1" applyBorder="1" applyAlignment="1" applyProtection="1"/>
    <xf numFmtId="0" fontId="61" fillId="16" borderId="85" xfId="0" applyFont="1" applyFill="1" applyBorder="1" applyAlignment="1">
      <alignment horizontal="center" vertical="center"/>
    </xf>
    <xf numFmtId="0" fontId="62" fillId="16" borderId="85" xfId="0" applyFont="1" applyFill="1" applyBorder="1" applyAlignment="1">
      <alignment horizontal="center" vertical="center"/>
    </xf>
    <xf numFmtId="0" fontId="62" fillId="16" borderId="86" xfId="0" applyFont="1" applyFill="1" applyBorder="1" applyAlignment="1">
      <alignment horizontal="center" vertical="center"/>
    </xf>
    <xf numFmtId="10" fontId="62" fillId="16" borderId="85" xfId="0" applyNumberFormat="1" applyFont="1" applyFill="1" applyBorder="1" applyAlignment="1">
      <alignment horizontal="center" vertical="center"/>
    </xf>
    <xf numFmtId="10" fontId="62" fillId="16" borderId="86" xfId="0" applyNumberFormat="1" applyFont="1" applyFill="1" applyBorder="1" applyAlignment="1">
      <alignment horizontal="center" vertical="center"/>
    </xf>
    <xf numFmtId="3" fontId="33" fillId="12" borderId="11" xfId="4" applyNumberFormat="1" applyFont="1" applyFill="1" applyBorder="1" applyAlignment="1" applyProtection="1">
      <alignment horizontal="center" vertical="center"/>
      <protection locked="0"/>
    </xf>
    <xf numFmtId="3" fontId="38" fillId="12" borderId="11" xfId="4" applyNumberFormat="1" applyFont="1" applyFill="1" applyBorder="1" applyAlignment="1" applyProtection="1">
      <alignment horizontal="center" vertical="center"/>
      <protection locked="0"/>
    </xf>
    <xf numFmtId="3" fontId="38" fillId="12" borderId="7" xfId="4" applyNumberFormat="1" applyFont="1" applyFill="1" applyBorder="1" applyAlignment="1" applyProtection="1">
      <alignment horizontal="center" vertical="center"/>
      <protection locked="0"/>
    </xf>
    <xf numFmtId="10" fontId="33" fillId="12" borderId="11" xfId="4" applyNumberFormat="1" applyFont="1" applyFill="1" applyBorder="1" applyAlignment="1" applyProtection="1">
      <alignment horizontal="center" vertical="center"/>
      <protection locked="0"/>
    </xf>
    <xf numFmtId="3" fontId="33" fillId="8" borderId="11" xfId="4" applyNumberFormat="1" applyBorder="1" applyAlignment="1" applyProtection="1">
      <alignment wrapText="1"/>
      <protection locked="0"/>
    </xf>
    <xf numFmtId="3" fontId="33" fillId="12" borderId="11" xfId="4" applyNumberFormat="1" applyFill="1" applyBorder="1" applyAlignment="1" applyProtection="1">
      <alignment wrapText="1"/>
      <protection locked="0"/>
    </xf>
    <xf numFmtId="0" fontId="33" fillId="12" borderId="11" xfId="4" applyFill="1" applyBorder="1" applyAlignment="1" applyProtection="1">
      <alignment horizontal="left" vertical="center"/>
      <protection locked="0"/>
    </xf>
    <xf numFmtId="3" fontId="33" fillId="8" borderId="34" xfId="4" applyNumberFormat="1" applyBorder="1" applyAlignment="1" applyProtection="1">
      <protection locked="0"/>
    </xf>
    <xf numFmtId="0" fontId="33" fillId="12" borderId="11" xfId="4" applyFill="1" applyBorder="1" applyAlignment="1" applyProtection="1">
      <protection locked="0"/>
    </xf>
    <xf numFmtId="0" fontId="45" fillId="13" borderId="0" xfId="0" applyFont="1" applyFill="1" applyBorder="1" applyAlignment="1">
      <alignment horizontal="left" vertical="top"/>
    </xf>
    <xf numFmtId="0" fontId="26" fillId="0" borderId="3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9" xfId="0" applyFont="1" applyBorder="1" applyAlignment="1">
      <alignment horizontal="center" vertical="center" wrapText="1"/>
    </xf>
    <xf numFmtId="9" fontId="26" fillId="0" borderId="39" xfId="0" applyNumberFormat="1" applyFont="1" applyBorder="1" applyAlignment="1">
      <alignment horizontal="center" vertical="center" wrapText="1"/>
    </xf>
    <xf numFmtId="0" fontId="26" fillId="0" borderId="33" xfId="0" applyFont="1" applyBorder="1" applyAlignment="1">
      <alignment horizontal="left" vertical="center" wrapText="1"/>
    </xf>
    <xf numFmtId="0" fontId="26" fillId="0" borderId="39" xfId="0" applyFont="1" applyBorder="1" applyAlignment="1">
      <alignment horizontal="left" vertical="center" wrapText="1"/>
    </xf>
    <xf numFmtId="0" fontId="13" fillId="3" borderId="23" xfId="0" applyFont="1" applyFill="1" applyBorder="1" applyAlignment="1" applyProtection="1">
      <alignment horizontal="center" vertical="center" wrapText="1"/>
    </xf>
    <xf numFmtId="0" fontId="0" fillId="0" borderId="0" xfId="0" applyAlignment="1">
      <alignment wrapText="1"/>
    </xf>
    <xf numFmtId="0" fontId="0" fillId="3" borderId="20" xfId="0" applyFill="1" applyBorder="1" applyAlignment="1">
      <alignment wrapText="1"/>
    </xf>
    <xf numFmtId="0" fontId="0" fillId="3" borderId="0" xfId="0" applyFill="1" applyBorder="1" applyAlignment="1">
      <alignment wrapText="1"/>
    </xf>
    <xf numFmtId="0" fontId="1" fillId="5" borderId="0" xfId="0" applyFont="1" applyFill="1" applyBorder="1" applyAlignment="1" applyProtection="1">
      <alignment horizontal="right" vertical="center" wrapText="1"/>
    </xf>
    <xf numFmtId="0" fontId="1" fillId="3" borderId="0" xfId="0" applyFont="1" applyFill="1" applyBorder="1" applyAlignment="1" applyProtection="1">
      <alignment horizontal="right" vertical="center" wrapText="1"/>
    </xf>
    <xf numFmtId="0" fontId="0" fillId="3" borderId="25" xfId="0" applyFill="1" applyBorder="1" applyAlignment="1">
      <alignment wrapText="1"/>
    </xf>
    <xf numFmtId="0" fontId="19" fillId="2" borderId="16" xfId="0" applyFont="1" applyFill="1" applyBorder="1" applyAlignment="1">
      <alignment vertical="top" wrapText="1"/>
    </xf>
    <xf numFmtId="0" fontId="1" fillId="2" borderId="56" xfId="0" applyFont="1" applyFill="1" applyBorder="1" applyAlignment="1" applyProtection="1">
      <alignment horizontal="center" vertical="top" wrapText="1"/>
    </xf>
    <xf numFmtId="0" fontId="1" fillId="2" borderId="9"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43" fillId="3" borderId="0" xfId="0" applyFont="1" applyFill="1" applyBorder="1" applyAlignment="1" applyProtection="1">
      <alignment horizontal="left" vertical="center"/>
    </xf>
    <xf numFmtId="0" fontId="27" fillId="3" borderId="0" xfId="0" applyFont="1" applyFill="1" applyBorder="1" applyAlignment="1" applyProtection="1">
      <alignment horizontal="center" vertical="center" wrapText="1"/>
    </xf>
    <xf numFmtId="0" fontId="27" fillId="3" borderId="23"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1" fillId="2" borderId="3" xfId="0" applyFont="1" applyFill="1" applyBorder="1" applyAlignment="1" applyProtection="1">
      <alignment horizontal="center" vertical="center" wrapText="1"/>
    </xf>
    <xf numFmtId="0" fontId="1" fillId="3" borderId="1" xfId="0" applyFont="1" applyFill="1" applyBorder="1" applyAlignment="1" applyProtection="1">
      <alignment vertical="top" wrapText="1"/>
    </xf>
    <xf numFmtId="0" fontId="12" fillId="0" borderId="1" xfId="0" applyFont="1" applyFill="1" applyBorder="1"/>
    <xf numFmtId="0" fontId="26" fillId="0" borderId="11"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wrapText="1"/>
    </xf>
    <xf numFmtId="0" fontId="64" fillId="3" borderId="0" xfId="0" applyFont="1" applyFill="1" applyBorder="1"/>
    <xf numFmtId="0" fontId="23" fillId="14" borderId="79" xfId="0" applyFont="1" applyFill="1" applyBorder="1" applyAlignment="1">
      <alignment horizontal="center" vertical="center" wrapText="1"/>
    </xf>
    <xf numFmtId="0" fontId="23" fillId="14" borderId="75" xfId="0" applyFont="1" applyFill="1" applyBorder="1" applyAlignment="1">
      <alignment horizontal="center" vertical="center" wrapText="1"/>
    </xf>
    <xf numFmtId="0" fontId="23" fillId="14" borderId="80" xfId="0" applyFont="1" applyFill="1" applyBorder="1" applyAlignment="1">
      <alignment horizontal="center" vertical="center" wrapText="1"/>
    </xf>
    <xf numFmtId="0" fontId="25" fillId="14" borderId="75" xfId="0" applyFont="1" applyFill="1" applyBorder="1" applyAlignment="1">
      <alignment horizontal="center" vertical="center" wrapText="1"/>
    </xf>
    <xf numFmtId="0" fontId="23" fillId="14" borderId="80" xfId="0" applyFont="1" applyFill="1" applyBorder="1" applyAlignment="1">
      <alignment horizontal="center" vertical="top" wrapText="1"/>
    </xf>
    <xf numFmtId="1" fontId="4" fillId="2" borderId="2" xfId="0" applyNumberFormat="1"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19" xfId="0" applyFont="1" applyFill="1" applyBorder="1" applyAlignment="1" applyProtection="1">
      <alignment horizontal="center" vertical="top" wrapText="1"/>
    </xf>
    <xf numFmtId="0" fontId="63" fillId="3" borderId="0" xfId="0" applyFont="1" applyFill="1" applyBorder="1" applyAlignment="1" applyProtection="1">
      <alignment horizontal="left" vertical="center" wrapText="1"/>
    </xf>
    <xf numFmtId="0" fontId="12" fillId="2" borderId="1" xfId="0" applyFont="1" applyFill="1" applyBorder="1" applyAlignment="1">
      <alignment horizontal="left" vertical="center" wrapText="1"/>
    </xf>
    <xf numFmtId="0" fontId="12" fillId="2" borderId="9" xfId="0" applyFont="1" applyFill="1" applyBorder="1" applyAlignment="1" applyProtection="1">
      <alignment horizontal="left" vertical="top" wrapTex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27" fillId="3" borderId="0" xfId="0" applyFont="1" applyFill="1" applyBorder="1" applyAlignment="1" applyProtection="1">
      <alignment horizontal="left" vertical="center" wrapText="1"/>
    </xf>
    <xf numFmtId="0" fontId="10" fillId="3" borderId="0" xfId="0" applyFont="1" applyFill="1" applyBorder="1" applyAlignment="1" applyProtection="1"/>
    <xf numFmtId="0" fontId="55" fillId="3" borderId="0" xfId="0" applyFont="1" applyFill="1"/>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right" vertical="center" wrapText="1"/>
    </xf>
    <xf numFmtId="0" fontId="12" fillId="3" borderId="0" xfId="0" applyFont="1" applyFill="1" applyBorder="1" applyAlignment="1" applyProtection="1">
      <alignment horizontal="right"/>
    </xf>
    <xf numFmtId="0" fontId="65" fillId="2" borderId="0" xfId="1" applyFont="1" applyFill="1" applyBorder="1" applyAlignment="1" applyProtection="1">
      <alignment horizontal="center"/>
      <protection locked="0"/>
    </xf>
    <xf numFmtId="0" fontId="12" fillId="2" borderId="0" xfId="0" applyFont="1" applyFill="1" applyBorder="1" applyAlignment="1" applyProtection="1">
      <alignment horizontal="center"/>
      <protection locked="0"/>
    </xf>
    <xf numFmtId="0" fontId="55" fillId="3" borderId="0" xfId="0" applyFont="1" applyFill="1" applyBorder="1" applyAlignment="1">
      <alignment wrapText="1"/>
    </xf>
    <xf numFmtId="0" fontId="55" fillId="3" borderId="0" xfId="0" applyFont="1" applyFill="1" applyBorder="1" applyAlignment="1"/>
    <xf numFmtId="0" fontId="13" fillId="3" borderId="2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23" xfId="0" applyFont="1" applyFill="1" applyBorder="1" applyAlignment="1" applyProtection="1">
      <alignment horizontal="left" vertical="center" wrapText="1"/>
    </xf>
    <xf numFmtId="0" fontId="12" fillId="5" borderId="0" xfId="0" applyFont="1" applyFill="1" applyBorder="1" applyAlignment="1" applyProtection="1">
      <alignment horizontal="right" vertical="center" wrapText="1"/>
    </xf>
    <xf numFmtId="0" fontId="12" fillId="5" borderId="1" xfId="0" applyFont="1" applyFill="1" applyBorder="1" applyAlignment="1" applyProtection="1">
      <alignment horizontal="left" vertical="center"/>
    </xf>
    <xf numFmtId="0" fontId="12" fillId="2" borderId="1" xfId="0" applyFont="1" applyFill="1" applyBorder="1" applyAlignment="1">
      <alignment vertical="center" wrapText="1"/>
    </xf>
    <xf numFmtId="0" fontId="12" fillId="2" borderId="16" xfId="0" applyFont="1" applyFill="1" applyBorder="1" applyAlignment="1">
      <alignment vertical="center" wrapText="1"/>
    </xf>
    <xf numFmtId="0" fontId="13" fillId="3" borderId="17" xfId="0" applyFont="1" applyFill="1" applyBorder="1" applyAlignment="1" applyProtection="1">
      <alignment horizontal="center" vertical="center" wrapText="1"/>
    </xf>
    <xf numFmtId="0" fontId="13" fillId="3" borderId="31" xfId="0" applyFont="1" applyFill="1" applyBorder="1" applyAlignment="1" applyProtection="1">
      <alignment horizontal="center" vertical="center" wrapText="1"/>
    </xf>
    <xf numFmtId="0" fontId="36" fillId="11" borderId="30" xfId="0" applyFont="1" applyFill="1" applyBorder="1" applyAlignment="1" applyProtection="1">
      <alignment horizontal="center" vertical="center" wrapText="1"/>
    </xf>
    <xf numFmtId="0" fontId="12" fillId="2" borderId="2" xfId="0" applyFont="1" applyFill="1" applyBorder="1" applyProtection="1">
      <protection locked="0"/>
    </xf>
    <xf numFmtId="0" fontId="65" fillId="2" borderId="3" xfId="1" applyFont="1" applyFill="1" applyBorder="1" applyAlignment="1" applyProtection="1">
      <protection locked="0"/>
    </xf>
    <xf numFmtId="164" fontId="12" fillId="2" borderId="4" xfId="0" applyNumberFormat="1" applyFont="1" applyFill="1" applyBorder="1" applyAlignment="1" applyProtection="1">
      <alignment horizontal="left"/>
      <protection locked="0"/>
    </xf>
    <xf numFmtId="0" fontId="12" fillId="2" borderId="1" xfId="0" applyFont="1" applyFill="1" applyBorder="1" applyAlignment="1" applyProtection="1">
      <alignment vertical="top" wrapText="1"/>
      <protection locked="0"/>
    </xf>
    <xf numFmtId="0" fontId="26" fillId="2" borderId="11" xfId="0" applyFont="1" applyFill="1" applyBorder="1" applyAlignment="1" applyProtection="1">
      <alignment horizontal="right" vertical="center" wrapText="1"/>
    </xf>
    <xf numFmtId="3" fontId="26" fillId="2" borderId="11" xfId="0" applyNumberFormat="1" applyFont="1" applyFill="1" applyBorder="1" applyAlignment="1" applyProtection="1">
      <alignment vertical="top" wrapText="1"/>
    </xf>
    <xf numFmtId="3" fontId="26" fillId="2" borderId="30" xfId="0" applyNumberFormat="1" applyFont="1" applyFill="1" applyBorder="1" applyAlignment="1" applyProtection="1">
      <alignment vertical="top" wrapText="1"/>
    </xf>
    <xf numFmtId="0" fontId="68" fillId="8" borderId="11" xfId="4" applyFont="1" applyBorder="1" applyAlignment="1" applyProtection="1">
      <alignment horizontal="center" vertical="center"/>
      <protection locked="0"/>
    </xf>
    <xf numFmtId="10" fontId="68" fillId="8" borderId="11" xfId="4" applyNumberFormat="1" applyFont="1" applyBorder="1" applyAlignment="1" applyProtection="1">
      <alignment horizontal="center" vertical="center"/>
      <protection locked="0"/>
    </xf>
    <xf numFmtId="0" fontId="68" fillId="12" borderId="11" xfId="4" applyFont="1" applyFill="1" applyBorder="1" applyAlignment="1" applyProtection="1">
      <alignment horizontal="center" vertical="center"/>
      <protection locked="0"/>
    </xf>
    <xf numFmtId="10" fontId="68" fillId="12" borderId="11" xfId="4" applyNumberFormat="1" applyFont="1" applyFill="1" applyBorder="1" applyAlignment="1" applyProtection="1">
      <alignment horizontal="center" vertical="center"/>
      <protection locked="0"/>
    </xf>
    <xf numFmtId="0" fontId="68" fillId="8" borderId="11" xfId="4" applyFont="1" applyBorder="1" applyAlignment="1" applyProtection="1">
      <alignment horizontal="center" vertical="center" wrapText="1"/>
      <protection locked="0"/>
    </xf>
    <xf numFmtId="0" fontId="68" fillId="8" borderId="11" xfId="4" applyFont="1" applyBorder="1" applyAlignment="1" applyProtection="1">
      <alignment horizontal="left" vertical="center" wrapText="1"/>
      <protection locked="0"/>
    </xf>
    <xf numFmtId="0" fontId="68" fillId="12" borderId="34" xfId="4" applyFont="1" applyFill="1" applyBorder="1" applyAlignment="1" applyProtection="1">
      <protection locked="0"/>
    </xf>
    <xf numFmtId="0" fontId="68" fillId="12" borderId="52" xfId="4" applyFont="1" applyFill="1" applyBorder="1" applyAlignment="1" applyProtection="1">
      <alignment vertical="center" wrapText="1"/>
      <protection locked="0"/>
    </xf>
    <xf numFmtId="0" fontId="68" fillId="8" borderId="30" xfId="4" applyFont="1" applyBorder="1" applyAlignment="1" applyProtection="1">
      <alignment vertical="center"/>
      <protection locked="0"/>
    </xf>
    <xf numFmtId="0" fontId="69" fillId="8" borderId="11" xfId="4" applyFont="1" applyBorder="1" applyAlignment="1" applyProtection="1">
      <alignment horizontal="center" vertical="center"/>
      <protection locked="0"/>
    </xf>
    <xf numFmtId="0" fontId="68" fillId="8" borderId="7" xfId="4" applyFont="1" applyBorder="1" applyAlignment="1" applyProtection="1">
      <alignment horizontal="center" vertical="center"/>
      <protection locked="0"/>
    </xf>
    <xf numFmtId="0" fontId="69" fillId="8" borderId="11" xfId="4" applyFont="1" applyBorder="1" applyAlignment="1" applyProtection="1">
      <alignment horizontal="center" vertical="center" wrapText="1"/>
      <protection locked="0"/>
    </xf>
    <xf numFmtId="0" fontId="69" fillId="8" borderId="7" xfId="4" applyFont="1" applyBorder="1" applyAlignment="1" applyProtection="1">
      <alignment horizontal="center" vertical="center"/>
      <protection locked="0"/>
    </xf>
    <xf numFmtId="0" fontId="2"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2" fillId="2" borderId="9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3" fillId="3" borderId="11" xfId="0" applyFont="1" applyFill="1" applyBorder="1" applyAlignment="1" applyProtection="1">
      <alignment vertical="top" wrapText="1"/>
    </xf>
    <xf numFmtId="4" fontId="2" fillId="2" borderId="11" xfId="0" applyNumberFormat="1" applyFont="1" applyFill="1" applyBorder="1" applyAlignment="1" applyProtection="1">
      <alignment horizontal="right" vertical="center" wrapText="1"/>
    </xf>
    <xf numFmtId="3" fontId="2" fillId="2" borderId="11" xfId="0" applyNumberFormat="1" applyFont="1" applyFill="1" applyBorder="1" applyAlignment="1" applyProtection="1">
      <alignment horizontal="center" vertical="center" wrapText="1"/>
    </xf>
    <xf numFmtId="3" fontId="2" fillId="2" borderId="11" xfId="0" applyNumberFormat="1" applyFont="1" applyFill="1" applyBorder="1" applyAlignment="1" applyProtection="1">
      <alignment vertical="top" wrapText="1"/>
    </xf>
    <xf numFmtId="3" fontId="2" fillId="2" borderId="30" xfId="0" applyNumberFormat="1" applyFont="1" applyFill="1" applyBorder="1" applyAlignment="1" applyProtection="1">
      <alignment vertical="top" wrapText="1"/>
    </xf>
    <xf numFmtId="0" fontId="2" fillId="2" borderId="30" xfId="0" applyFont="1" applyFill="1" applyBorder="1" applyAlignment="1" applyProtection="1">
      <alignment vertical="top" wrapText="1"/>
    </xf>
    <xf numFmtId="0" fontId="2" fillId="2" borderId="34" xfId="0" applyFont="1" applyFill="1" applyBorder="1" applyAlignment="1" applyProtection="1">
      <alignment vertical="top" wrapText="1"/>
    </xf>
    <xf numFmtId="3" fontId="2" fillId="2" borderId="34" xfId="0" applyNumberFormat="1" applyFont="1" applyFill="1" applyBorder="1" applyAlignment="1" applyProtection="1">
      <alignment vertical="top" wrapText="1"/>
    </xf>
    <xf numFmtId="3" fontId="2" fillId="2" borderId="69" xfId="0" applyNumberFormat="1" applyFont="1" applyFill="1" applyBorder="1" applyAlignment="1" applyProtection="1">
      <alignment vertical="top" wrapText="1"/>
    </xf>
    <xf numFmtId="3" fontId="2" fillId="2" borderId="11" xfId="0" applyNumberFormat="1" applyFont="1" applyFill="1" applyBorder="1" applyAlignment="1" applyProtection="1">
      <alignment vertical="center" wrapText="1"/>
    </xf>
    <xf numFmtId="3" fontId="2" fillId="2" borderId="11" xfId="0" applyNumberFormat="1" applyFont="1" applyFill="1" applyBorder="1" applyAlignment="1" applyProtection="1">
      <alignment horizontal="center" vertical="top" wrapText="1"/>
    </xf>
    <xf numFmtId="3" fontId="1" fillId="2" borderId="11" xfId="0" applyNumberFormat="1" applyFont="1" applyFill="1" applyBorder="1" applyAlignment="1" applyProtection="1">
      <alignment horizontal="center" vertical="top" wrapText="1"/>
    </xf>
    <xf numFmtId="0" fontId="2" fillId="3" borderId="0" xfId="0" applyFont="1" applyFill="1" applyAlignment="1">
      <alignment horizontal="left" vertical="center" wrapText="1"/>
    </xf>
    <xf numFmtId="0" fontId="2" fillId="2" borderId="43" xfId="0" applyFont="1" applyFill="1" applyBorder="1" applyAlignment="1">
      <alignment horizontal="center" vertical="top" wrapText="1"/>
    </xf>
    <xf numFmtId="0" fontId="2" fillId="2" borderId="31" xfId="0" applyFont="1" applyFill="1" applyBorder="1" applyAlignment="1">
      <alignment vertical="top" wrapText="1"/>
    </xf>
    <xf numFmtId="0" fontId="2" fillId="2" borderId="0" xfId="0" applyFont="1" applyFill="1" applyBorder="1" applyAlignment="1" applyProtection="1">
      <alignment horizontal="right" vertical="center" wrapText="1"/>
    </xf>
    <xf numFmtId="3" fontId="2" fillId="2" borderId="0" xfId="0" applyNumberFormat="1" applyFont="1" applyFill="1" applyBorder="1" applyAlignment="1" applyProtection="1">
      <alignment horizontal="center" vertical="top" wrapText="1"/>
    </xf>
    <xf numFmtId="0" fontId="1" fillId="2" borderId="0" xfId="0" applyFont="1" applyFill="1" applyBorder="1" applyAlignment="1" applyProtection="1">
      <alignment vertical="top" wrapText="1"/>
    </xf>
    <xf numFmtId="0" fontId="1" fillId="3" borderId="0" xfId="0" applyFont="1" applyFill="1" applyBorder="1" applyAlignment="1" applyProtection="1">
      <alignment horizontal="center" vertical="top" wrapText="1"/>
    </xf>
    <xf numFmtId="0" fontId="13" fillId="3" borderId="22" xfId="0" applyFont="1" applyFill="1" applyBorder="1" applyAlignment="1" applyProtection="1">
      <alignment horizontal="right" wrapText="1"/>
    </xf>
    <xf numFmtId="0" fontId="13"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3"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left"/>
    </xf>
    <xf numFmtId="0" fontId="1" fillId="3" borderId="0" xfId="0" applyFont="1" applyFill="1" applyBorder="1" applyAlignment="1" applyProtection="1">
      <alignment horizontal="left"/>
    </xf>
    <xf numFmtId="0" fontId="27" fillId="0"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1" fillId="2" borderId="36"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2" fillId="3" borderId="0" xfId="0" applyFont="1" applyFill="1" applyAlignment="1">
      <alignment horizontal="left" vertical="center" wrapText="1"/>
    </xf>
    <xf numFmtId="0" fontId="10" fillId="3" borderId="0" xfId="0" applyFont="1" applyFill="1" applyAlignment="1">
      <alignment vertical="top" wrapText="1"/>
    </xf>
    <xf numFmtId="3" fontId="1" fillId="3" borderId="17"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1" fillId="3" borderId="11"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27" xfId="0" applyFont="1" applyFill="1" applyBorder="1" applyAlignment="1" applyProtection="1">
      <alignment horizontal="left" vertical="center" wrapText="1"/>
    </xf>
    <xf numFmtId="0" fontId="1" fillId="3" borderId="28" xfId="0" applyFont="1" applyFill="1" applyBorder="1" applyAlignment="1" applyProtection="1">
      <alignment horizontal="left" vertical="center" wrapText="1"/>
    </xf>
    <xf numFmtId="0" fontId="1" fillId="3" borderId="16"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9" fillId="3" borderId="0" xfId="0" applyFont="1" applyFill="1" applyBorder="1" applyAlignment="1" applyProtection="1">
      <alignment horizontal="center"/>
    </xf>
    <xf numFmtId="0" fontId="11" fillId="2" borderId="43"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12"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2"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9" fillId="0" borderId="0" xfId="0" applyFont="1" applyFill="1" applyBorder="1" applyAlignment="1">
      <alignment horizontal="center" vertical="top"/>
    </xf>
    <xf numFmtId="0" fontId="19" fillId="3" borderId="66" xfId="0" applyFont="1" applyFill="1" applyBorder="1" applyAlignment="1">
      <alignment horizontal="center" vertical="top"/>
    </xf>
    <xf numFmtId="0" fontId="19" fillId="3" borderId="67" xfId="0" applyFont="1" applyFill="1" applyBorder="1" applyAlignment="1">
      <alignment horizontal="center" vertical="top"/>
    </xf>
    <xf numFmtId="0" fontId="26"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2" fillId="2" borderId="43" xfId="0" applyFont="1" applyFill="1" applyBorder="1" applyAlignment="1" applyProtection="1">
      <alignment horizontal="left" vertical="top" wrapText="1"/>
    </xf>
    <xf numFmtId="0" fontId="12" fillId="2" borderId="17" xfId="0" applyFont="1" applyFill="1" applyBorder="1" applyAlignment="1" applyProtection="1">
      <alignment horizontal="left" vertical="top" wrapText="1"/>
    </xf>
    <xf numFmtId="0" fontId="12" fillId="2" borderId="31" xfId="0" applyFont="1" applyFill="1" applyBorder="1" applyAlignment="1" applyProtection="1">
      <alignment horizontal="left" vertical="top" wrapText="1"/>
    </xf>
    <xf numFmtId="0" fontId="12" fillId="2" borderId="5" xfId="0" applyFont="1" applyFill="1" applyBorder="1" applyAlignment="1" applyProtection="1">
      <alignment horizontal="center" vertical="top" wrapText="1"/>
    </xf>
    <xf numFmtId="0" fontId="12" fillId="2" borderId="44" xfId="0" applyFont="1" applyFill="1" applyBorder="1" applyAlignment="1" applyProtection="1">
      <alignment horizontal="center" vertical="top" wrapText="1"/>
    </xf>
    <xf numFmtId="0" fontId="19" fillId="14" borderId="72" xfId="0" applyFont="1" applyFill="1" applyBorder="1" applyAlignment="1">
      <alignment horizontal="left" vertical="top" wrapText="1"/>
    </xf>
    <xf numFmtId="0" fontId="60" fillId="0" borderId="73" xfId="0" applyFont="1" applyBorder="1" applyAlignment="1">
      <alignment horizontal="left"/>
    </xf>
    <xf numFmtId="0" fontId="12" fillId="2" borderId="51" xfId="0" applyFont="1" applyFill="1" applyBorder="1" applyAlignment="1" applyProtection="1">
      <alignment horizontal="left" vertical="top" wrapText="1"/>
    </xf>
    <xf numFmtId="0" fontId="12" fillId="2" borderId="53" xfId="0" applyFont="1" applyFill="1" applyBorder="1" applyAlignment="1" applyProtection="1">
      <alignment horizontal="left" vertical="top" wrapText="1"/>
    </xf>
    <xf numFmtId="0" fontId="19" fillId="14" borderId="79" xfId="0" applyFont="1" applyFill="1" applyBorder="1" applyAlignment="1">
      <alignment horizontal="center" vertical="top" wrapText="1"/>
    </xf>
    <xf numFmtId="0" fontId="60" fillId="0" borderId="80" xfId="0" applyFont="1" applyBorder="1"/>
    <xf numFmtId="0" fontId="19" fillId="14" borderId="11" xfId="0" applyFont="1" applyFill="1" applyBorder="1" applyAlignment="1">
      <alignment horizontal="center" vertical="top" wrapText="1"/>
    </xf>
    <xf numFmtId="0" fontId="12" fillId="2" borderId="30" xfId="0" applyFont="1" applyFill="1" applyBorder="1" applyAlignment="1" applyProtection="1">
      <alignment horizontal="left" vertical="top" wrapText="1"/>
    </xf>
    <xf numFmtId="0" fontId="12" fillId="2" borderId="56"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13" fillId="2" borderId="37" xfId="0" applyFont="1" applyFill="1" applyBorder="1" applyAlignment="1" applyProtection="1">
      <alignment horizontal="center" vertical="top" wrapText="1"/>
    </xf>
    <xf numFmtId="0" fontId="13" fillId="2" borderId="38"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3" fillId="2" borderId="32" xfId="0" applyFont="1" applyFill="1" applyBorder="1" applyAlignment="1" applyProtection="1">
      <alignment horizontal="center" vertical="top" wrapText="1"/>
    </xf>
    <xf numFmtId="0" fontId="13" fillId="2" borderId="18" xfId="0" applyFont="1" applyFill="1" applyBorder="1" applyAlignment="1" applyProtection="1">
      <alignment horizontal="center" vertical="top" wrapText="1"/>
    </xf>
    <xf numFmtId="0" fontId="28" fillId="3" borderId="0" xfId="0" applyFont="1" applyFill="1" applyAlignment="1">
      <alignment horizontal="left"/>
    </xf>
    <xf numFmtId="0" fontId="19" fillId="14" borderId="76" xfId="0" applyFont="1" applyFill="1" applyBorder="1" applyAlignment="1">
      <alignment horizontal="center" vertical="top" wrapText="1"/>
    </xf>
    <xf numFmtId="0" fontId="60" fillId="0" borderId="77" xfId="0" applyFont="1" applyBorder="1"/>
    <xf numFmtId="0" fontId="19" fillId="0" borderId="30" xfId="0" applyFont="1" applyBorder="1" applyAlignment="1">
      <alignment horizontal="left" vertical="top" wrapText="1"/>
    </xf>
    <xf numFmtId="0" fontId="19" fillId="0" borderId="56" xfId="0" applyFont="1" applyBorder="1" applyAlignment="1">
      <alignment horizontal="left" vertical="top"/>
    </xf>
    <xf numFmtId="0" fontId="26" fillId="3" borderId="0" xfId="0" applyFont="1" applyFill="1" applyAlignment="1">
      <alignment horizontal="left" vertical="top" wrapText="1"/>
    </xf>
    <xf numFmtId="0" fontId="26" fillId="3" borderId="0" xfId="0" applyFont="1" applyFill="1" applyAlignment="1">
      <alignment horizontal="left"/>
    </xf>
    <xf numFmtId="0" fontId="19" fillId="14" borderId="83" xfId="0" applyFont="1" applyFill="1" applyBorder="1" applyAlignment="1">
      <alignment horizontal="center" vertical="top" wrapText="1"/>
    </xf>
    <xf numFmtId="0" fontId="60" fillId="0" borderId="84" xfId="0" applyFont="1" applyBorder="1"/>
    <xf numFmtId="0" fontId="19" fillId="14" borderId="30" xfId="0" applyFont="1" applyFill="1" applyBorder="1" applyAlignment="1">
      <alignment horizontal="left" vertical="top" wrapText="1"/>
    </xf>
    <xf numFmtId="0" fontId="19" fillId="14" borderId="56" xfId="0" applyFont="1" applyFill="1" applyBorder="1" applyAlignment="1">
      <alignment horizontal="left" vertical="top" wrapText="1"/>
    </xf>
    <xf numFmtId="0" fontId="48" fillId="0" borderId="43" xfId="0" applyFont="1" applyFill="1" applyBorder="1" applyAlignment="1">
      <alignment horizontal="center"/>
    </xf>
    <xf numFmtId="0" fontId="48" fillId="0" borderId="17" xfId="0" applyFont="1" applyFill="1" applyBorder="1" applyAlignment="1">
      <alignment horizontal="center"/>
    </xf>
    <xf numFmtId="0" fontId="48" fillId="0" borderId="31" xfId="0" applyFont="1" applyFill="1" applyBorder="1" applyAlignment="1">
      <alignment horizontal="center"/>
    </xf>
    <xf numFmtId="0" fontId="26" fillId="0" borderId="48"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19" fillId="0" borderId="40" xfId="0" applyFont="1" applyFill="1" applyBorder="1" applyAlignment="1">
      <alignment horizontal="center" vertical="top" wrapText="1"/>
    </xf>
    <xf numFmtId="0" fontId="19" fillId="0" borderId="49" xfId="0" applyFont="1" applyFill="1" applyBorder="1" applyAlignment="1">
      <alignment horizontal="center" vertical="top" wrapText="1"/>
    </xf>
    <xf numFmtId="0" fontId="19" fillId="0" borderId="50" xfId="0" applyFont="1" applyFill="1" applyBorder="1" applyAlignment="1">
      <alignment horizontal="center" vertical="top" wrapText="1"/>
    </xf>
    <xf numFmtId="0" fontId="19" fillId="0" borderId="11" xfId="0"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7"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19" fillId="0" borderId="6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40"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13" borderId="0" xfId="0" applyFont="1" applyFill="1" applyBorder="1" applyAlignment="1">
      <alignment horizontal="left" vertical="top" wrapText="1"/>
    </xf>
    <xf numFmtId="0" fontId="43"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43" fillId="0" borderId="13"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26" fillId="0" borderId="3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12"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48" fillId="0" borderId="43" xfId="0" applyFont="1" applyBorder="1" applyAlignment="1">
      <alignment horizontal="center" vertical="top"/>
    </xf>
    <xf numFmtId="0" fontId="48" fillId="0" borderId="17" xfId="0" applyFont="1" applyBorder="1" applyAlignment="1">
      <alignment horizontal="center" vertical="top"/>
    </xf>
    <xf numFmtId="0" fontId="48" fillId="0" borderId="31" xfId="0" applyFont="1" applyBorder="1" applyAlignment="1">
      <alignment horizontal="center" vertical="top"/>
    </xf>
    <xf numFmtId="0" fontId="26" fillId="3" borderId="0" xfId="0" applyFont="1" applyFill="1" applyBorder="1" applyAlignment="1">
      <alignment horizontal="left" vertical="center" wrapText="1"/>
    </xf>
    <xf numFmtId="0" fontId="19" fillId="0" borderId="10" xfId="0" applyFont="1" applyBorder="1" applyAlignment="1">
      <alignment horizontal="center" vertical="top" wrapText="1"/>
    </xf>
    <xf numFmtId="0" fontId="19" fillId="0" borderId="10" xfId="0" applyFont="1" applyBorder="1" applyAlignment="1">
      <alignment horizontal="center" vertical="top"/>
    </xf>
    <xf numFmtId="0" fontId="19" fillId="0" borderId="9" xfId="0" applyFont="1" applyBorder="1" applyAlignment="1">
      <alignment horizontal="center" vertical="top"/>
    </xf>
    <xf numFmtId="0" fontId="19" fillId="3" borderId="0" xfId="0" applyFont="1" applyFill="1" applyBorder="1" applyAlignment="1">
      <alignment horizontal="center" vertical="top"/>
    </xf>
    <xf numFmtId="0" fontId="19" fillId="0" borderId="41"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9" fillId="0" borderId="90" xfId="0" applyFont="1" applyBorder="1" applyAlignment="1">
      <alignment horizontal="center" vertical="top" wrapText="1"/>
    </xf>
    <xf numFmtId="0" fontId="60" fillId="0" borderId="91" xfId="0" applyFont="1" applyBorder="1"/>
    <xf numFmtId="0" fontId="19" fillId="0" borderId="92" xfId="0" applyFont="1" applyBorder="1" applyAlignment="1">
      <alignment horizontal="center" vertical="top"/>
    </xf>
    <xf numFmtId="0" fontId="60" fillId="0" borderId="93" xfId="0" applyFont="1" applyBorder="1"/>
    <xf numFmtId="0" fontId="60" fillId="0" borderId="94" xfId="0" applyFont="1" applyBorder="1"/>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19" fillId="0" borderId="79" xfId="0" applyFont="1" applyBorder="1" applyAlignment="1">
      <alignment horizontal="center" vertical="center" wrapText="1"/>
    </xf>
    <xf numFmtId="0" fontId="60" fillId="0" borderId="87" xfId="0" applyFont="1" applyBorder="1"/>
    <xf numFmtId="0" fontId="19" fillId="0" borderId="88" xfId="0" applyFont="1" applyBorder="1" applyAlignment="1">
      <alignment horizontal="center" vertical="center" wrapText="1"/>
    </xf>
    <xf numFmtId="0" fontId="60" fillId="0" borderId="89" xfId="0" applyFont="1" applyBorder="1"/>
    <xf numFmtId="0" fontId="26" fillId="0" borderId="65"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58" xfId="0" applyFont="1" applyFill="1" applyBorder="1" applyAlignment="1">
      <alignment horizontal="center" vertical="center" wrapText="1"/>
    </xf>
    <xf numFmtId="0" fontId="26" fillId="0" borderId="95"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10" xfId="0" applyFont="1" applyFill="1" applyBorder="1" applyAlignment="1">
      <alignment horizontal="left" vertical="top"/>
    </xf>
    <xf numFmtId="0" fontId="19" fillId="0" borderId="9" xfId="0" applyFont="1" applyFill="1" applyBorder="1" applyAlignment="1">
      <alignment horizontal="left" vertical="top"/>
    </xf>
    <xf numFmtId="0" fontId="19" fillId="0" borderId="30" xfId="0" applyFont="1" applyFill="1" applyBorder="1" applyAlignment="1">
      <alignment horizontal="left" vertical="top" wrapText="1"/>
    </xf>
    <xf numFmtId="0" fontId="19" fillId="0" borderId="52" xfId="0" applyFont="1" applyFill="1" applyBorder="1" applyAlignment="1">
      <alignment horizontal="left" vertical="top" wrapText="1"/>
    </xf>
    <xf numFmtId="0" fontId="19" fillId="0" borderId="53" xfId="0" applyFont="1" applyFill="1" applyBorder="1" applyAlignment="1">
      <alignment horizontal="left" vertical="top" wrapText="1"/>
    </xf>
    <xf numFmtId="0" fontId="19" fillId="0" borderId="11"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7"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26" fillId="0" borderId="30" xfId="0" applyFont="1" applyFill="1" applyBorder="1" applyAlignment="1">
      <alignment horizontal="left" vertical="top"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27" fillId="0" borderId="5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 fillId="2" borderId="43" xfId="0" applyFont="1" applyFill="1" applyBorder="1" applyAlignment="1" applyProtection="1">
      <alignment vertical="center" wrapText="1"/>
    </xf>
    <xf numFmtId="0" fontId="1" fillId="2" borderId="31" xfId="0" applyFont="1" applyFill="1" applyBorder="1" applyAlignment="1" applyProtection="1">
      <alignment vertical="center" wrapText="1"/>
    </xf>
    <xf numFmtId="0" fontId="13" fillId="3" borderId="17"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 fillId="2" borderId="43"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67" fillId="3" borderId="0"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12" fillId="0" borderId="19"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23" xfId="0" applyFont="1" applyFill="1" applyBorder="1" applyAlignment="1" applyProtection="1">
      <alignment horizontal="left" vertical="top" wrapText="1"/>
    </xf>
    <xf numFmtId="0" fontId="12" fillId="0" borderId="24"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12" fillId="0" borderId="26" xfId="0" applyFont="1" applyFill="1" applyBorder="1" applyAlignment="1" applyProtection="1">
      <alignment horizontal="left" vertical="top" wrapText="1"/>
    </xf>
    <xf numFmtId="0" fontId="1" fillId="2" borderId="62" xfId="0" applyFont="1" applyFill="1" applyBorder="1" applyAlignment="1" applyProtection="1">
      <alignment horizontal="left" vertical="center" wrapText="1"/>
    </xf>
    <xf numFmtId="0" fontId="12" fillId="2" borderId="43" xfId="0" applyFont="1" applyFill="1" applyBorder="1" applyAlignment="1" applyProtection="1">
      <alignment vertical="center" wrapText="1"/>
    </xf>
    <xf numFmtId="0" fontId="12" fillId="2" borderId="31" xfId="0" applyFont="1" applyFill="1" applyBorder="1" applyAlignment="1" applyProtection="1">
      <alignment vertical="center" wrapText="1"/>
    </xf>
    <xf numFmtId="0" fontId="1" fillId="2" borderId="43"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3"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62" xfId="0" applyFont="1" applyFill="1" applyBorder="1" applyAlignment="1" applyProtection="1">
      <alignment horizontal="center" vertical="top" wrapText="1"/>
    </xf>
    <xf numFmtId="0" fontId="1" fillId="2" borderId="19" xfId="0" applyFont="1" applyFill="1" applyBorder="1" applyAlignment="1" applyProtection="1">
      <alignment horizontal="center" vertical="top" wrapText="1"/>
    </xf>
    <xf numFmtId="0" fontId="1" fillId="2" borderId="21" xfId="0" applyFont="1" applyFill="1" applyBorder="1" applyAlignment="1" applyProtection="1">
      <alignment horizontal="center" vertical="top"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8" fillId="2" borderId="43"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1"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1" fillId="2" borderId="96"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2" borderId="50" xfId="0" applyFont="1" applyFill="1" applyBorder="1" applyAlignment="1" applyProtection="1">
      <alignment horizontal="center"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2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20"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2" fillId="2" borderId="43" xfId="0" applyFont="1" applyFill="1" applyBorder="1" applyAlignment="1" applyProtection="1">
      <alignment horizontal="center"/>
      <protection locked="0"/>
    </xf>
    <xf numFmtId="0" fontId="12" fillId="2" borderId="17" xfId="0" applyFont="1" applyFill="1" applyBorder="1" applyAlignment="1" applyProtection="1">
      <alignment horizontal="center"/>
      <protection locked="0"/>
    </xf>
    <xf numFmtId="0" fontId="12" fillId="2" borderId="31" xfId="0" applyFont="1" applyFill="1" applyBorder="1" applyAlignment="1" applyProtection="1">
      <alignment horizontal="center"/>
      <protection locked="0"/>
    </xf>
    <xf numFmtId="0" fontId="65" fillId="2" borderId="43" xfId="1" applyFont="1" applyFill="1" applyBorder="1" applyAlignment="1" applyProtection="1">
      <alignment horizontal="center"/>
      <protection locked="0"/>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2" fillId="0" borderId="19" xfId="0" applyFont="1" applyFill="1" applyBorder="1" applyAlignment="1" applyProtection="1">
      <alignment horizontal="left" vertical="center" wrapText="1"/>
    </xf>
    <xf numFmtId="0" fontId="66" fillId="0" borderId="20" xfId="0" applyFont="1" applyFill="1" applyBorder="1" applyAlignment="1" applyProtection="1">
      <alignment horizontal="left" vertical="center" wrapText="1"/>
    </xf>
    <xf numFmtId="0" fontId="66" fillId="0" borderId="21" xfId="0" applyFont="1" applyFill="1" applyBorder="1" applyAlignment="1" applyProtection="1">
      <alignment horizontal="left" vertical="center" wrapText="1"/>
    </xf>
    <xf numFmtId="0" fontId="66" fillId="0" borderId="22"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wrapText="1"/>
    </xf>
    <xf numFmtId="0" fontId="66" fillId="0" borderId="23" xfId="0" applyFont="1" applyFill="1" applyBorder="1" applyAlignment="1" applyProtection="1">
      <alignment horizontal="left" vertical="center" wrapText="1"/>
    </xf>
    <xf numFmtId="0" fontId="66" fillId="0" borderId="24" xfId="0" applyFont="1" applyFill="1" applyBorder="1" applyAlignment="1" applyProtection="1">
      <alignment horizontal="left" vertical="center" wrapText="1"/>
    </xf>
    <xf numFmtId="0" fontId="66" fillId="0" borderId="25" xfId="0" applyFont="1" applyFill="1" applyBorder="1" applyAlignment="1" applyProtection="1">
      <alignment horizontal="left" vertical="center" wrapText="1"/>
    </xf>
    <xf numFmtId="0" fontId="66" fillId="0" borderId="26" xfId="0" applyFont="1" applyFill="1" applyBorder="1" applyAlignment="1" applyProtection="1">
      <alignment horizontal="left" vertical="center" wrapText="1"/>
    </xf>
    <xf numFmtId="0" fontId="9" fillId="3" borderId="0" xfId="0" applyFont="1" applyFill="1" applyBorder="1" applyAlignment="1" applyProtection="1">
      <alignment horizontal="center" vertical="top" wrapText="1"/>
    </xf>
    <xf numFmtId="0" fontId="12" fillId="2" borderId="2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 fillId="2" borderId="51"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3" fillId="14" borderId="79" xfId="0" applyFont="1" applyFill="1" applyBorder="1" applyAlignment="1">
      <alignment horizontal="center" vertical="center" wrapText="1"/>
    </xf>
    <xf numFmtId="0" fontId="0" fillId="0" borderId="17" xfId="0" applyBorder="1"/>
    <xf numFmtId="0" fontId="0" fillId="0" borderId="31" xfId="0" applyBorder="1"/>
    <xf numFmtId="0" fontId="28"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9" fillId="4" borderId="1" xfId="0" applyFont="1" applyFill="1" applyBorder="1" applyAlignment="1">
      <alignment horizontal="center"/>
    </xf>
    <xf numFmtId="0" fontId="53" fillId="3" borderId="20" xfId="0" applyFont="1" applyFill="1" applyBorder="1" applyAlignment="1">
      <alignment horizontal="left" vertical="top" wrapText="1"/>
    </xf>
    <xf numFmtId="0" fontId="21" fillId="0" borderId="43" xfId="0" applyFont="1" applyFill="1" applyBorder="1" applyAlignment="1">
      <alignment horizontal="center"/>
    </xf>
    <xf numFmtId="0" fontId="21" fillId="0" borderId="54" xfId="0" applyFont="1" applyFill="1" applyBorder="1" applyAlignment="1">
      <alignment horizontal="center"/>
    </xf>
    <xf numFmtId="0" fontId="24" fillId="3" borderId="25" xfId="0" applyFont="1" applyFill="1" applyBorder="1"/>
    <xf numFmtId="0" fontId="44" fillId="4" borderId="1" xfId="0" applyFont="1" applyFill="1" applyBorder="1" applyAlignment="1">
      <alignment horizontal="center"/>
    </xf>
    <xf numFmtId="0" fontId="36" fillId="11" borderId="40" xfId="0" applyFont="1" applyFill="1" applyBorder="1" applyAlignment="1" applyProtection="1">
      <alignment horizontal="center" vertical="center"/>
    </xf>
    <xf numFmtId="0" fontId="36" fillId="11" borderId="50" xfId="0" applyFont="1" applyFill="1" applyBorder="1" applyAlignment="1" applyProtection="1">
      <alignment horizontal="center" vertical="center"/>
    </xf>
    <xf numFmtId="0" fontId="33" fillId="12" borderId="30" xfId="4" applyFill="1" applyBorder="1" applyAlignment="1" applyProtection="1">
      <alignment horizontal="center"/>
      <protection locked="0"/>
    </xf>
    <xf numFmtId="0" fontId="33" fillId="12" borderId="53" xfId="4" applyFill="1" applyBorder="1" applyAlignment="1" applyProtection="1">
      <alignment horizontal="center"/>
      <protection locked="0"/>
    </xf>
    <xf numFmtId="0" fontId="36" fillId="11" borderId="30" xfId="0" applyFont="1" applyFill="1" applyBorder="1" applyAlignment="1" applyProtection="1">
      <alignment horizontal="center" vertical="center" wrapText="1"/>
    </xf>
    <xf numFmtId="0" fontId="36" fillId="11" borderId="56" xfId="0" applyFont="1" applyFill="1" applyBorder="1" applyAlignment="1" applyProtection="1">
      <alignment horizontal="center" vertical="center" wrapText="1"/>
    </xf>
    <xf numFmtId="0" fontId="41" fillId="12" borderId="30" xfId="4" applyFont="1" applyFill="1" applyBorder="1" applyAlignment="1" applyProtection="1">
      <alignment horizontal="center" vertical="center"/>
      <protection locked="0"/>
    </xf>
    <xf numFmtId="0" fontId="41"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3" fillId="12" borderId="39" xfId="4" applyFill="1" applyBorder="1" applyAlignment="1" applyProtection="1">
      <alignment horizontal="center" vertical="center"/>
      <protection locked="0"/>
    </xf>
    <xf numFmtId="0" fontId="33" fillId="12" borderId="60" xfId="4" applyFill="1" applyBorder="1" applyAlignment="1" applyProtection="1">
      <alignment horizontal="center" vertical="center"/>
      <protection locked="0"/>
    </xf>
    <xf numFmtId="0" fontId="33" fillId="12" borderId="36" xfId="4" applyFill="1" applyBorder="1" applyAlignment="1" applyProtection="1">
      <alignment horizontal="center" vertical="center"/>
      <protection locked="0"/>
    </xf>
    <xf numFmtId="0" fontId="33" fillId="12" borderId="44" xfId="4" applyFill="1" applyBorder="1" applyAlignment="1" applyProtection="1">
      <alignment horizontal="center" vertical="center"/>
      <protection locked="0"/>
    </xf>
    <xf numFmtId="10" fontId="33" fillId="12" borderId="30" xfId="4" applyNumberFormat="1" applyFill="1" applyBorder="1" applyAlignment="1" applyProtection="1">
      <alignment horizontal="center" vertical="center"/>
      <protection locked="0"/>
    </xf>
    <xf numFmtId="10" fontId="33" fillId="12" borderId="56" xfId="4" applyNumberFormat="1" applyFill="1" applyBorder="1" applyAlignment="1" applyProtection="1">
      <alignment horizontal="center" vertical="center"/>
      <protection locked="0"/>
    </xf>
    <xf numFmtId="0" fontId="33" fillId="12" borderId="30" xfId="4" applyFill="1"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22" fillId="3" borderId="20" xfId="0" applyFont="1" applyFill="1" applyBorder="1" applyAlignment="1">
      <alignment horizontal="center" vertical="center"/>
    </xf>
    <xf numFmtId="0" fontId="54" fillId="3" borderId="19" xfId="0" applyFont="1" applyFill="1" applyBorder="1" applyAlignment="1">
      <alignment horizontal="center" vertical="top" wrapText="1"/>
    </xf>
    <xf numFmtId="0" fontId="54" fillId="3" borderId="20" xfId="0" applyFont="1" applyFill="1" applyBorder="1" applyAlignment="1">
      <alignment horizontal="center" vertical="top" wrapText="1"/>
    </xf>
    <xf numFmtId="0" fontId="14"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30" fillId="2" borderId="30" xfId="0" applyFont="1" applyFill="1" applyBorder="1" applyAlignment="1">
      <alignment horizontal="center" vertical="center"/>
    </xf>
    <xf numFmtId="0" fontId="30" fillId="2" borderId="52" xfId="0" applyFont="1" applyFill="1" applyBorder="1" applyAlignment="1">
      <alignment horizontal="center" vertical="center"/>
    </xf>
    <xf numFmtId="0" fontId="30" fillId="2" borderId="56"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60" xfId="0" applyBorder="1" applyAlignment="1" applyProtection="1">
      <alignment horizontal="left" vertical="center" wrapText="1"/>
    </xf>
    <xf numFmtId="0" fontId="41" fillId="8" borderId="30" xfId="4" applyFont="1" applyBorder="1" applyAlignment="1" applyProtection="1">
      <alignment horizontal="center" vertical="center"/>
      <protection locked="0"/>
    </xf>
    <xf numFmtId="0" fontId="41" fillId="8" borderId="56" xfId="4" applyFont="1" applyBorder="1" applyAlignment="1" applyProtection="1">
      <alignment horizontal="center" vertical="center"/>
      <protection locked="0"/>
    </xf>
    <xf numFmtId="0" fontId="36" fillId="11" borderId="49" xfId="0" applyFont="1" applyFill="1" applyBorder="1" applyAlignment="1" applyProtection="1">
      <alignment horizontal="center" vertical="center"/>
    </xf>
    <xf numFmtId="0" fontId="33" fillId="8" borderId="30" xfId="4" applyBorder="1" applyAlignment="1" applyProtection="1">
      <alignment horizontal="left" vertical="center" wrapText="1"/>
      <protection locked="0"/>
    </xf>
    <xf numFmtId="0" fontId="33" fillId="8" borderId="52" xfId="4" applyBorder="1" applyAlignment="1" applyProtection="1">
      <alignment horizontal="left" vertical="center" wrapText="1"/>
      <protection locked="0"/>
    </xf>
    <xf numFmtId="0" fontId="33" fillId="8" borderId="53" xfId="4" applyBorder="1" applyAlignment="1" applyProtection="1">
      <alignment horizontal="left" vertical="center" wrapText="1"/>
      <protection locked="0"/>
    </xf>
    <xf numFmtId="0" fontId="33" fillId="12" borderId="30" xfId="4" applyFill="1" applyBorder="1" applyAlignment="1" applyProtection="1">
      <alignment horizontal="left" vertical="center" wrapText="1"/>
      <protection locked="0"/>
    </xf>
    <xf numFmtId="0" fontId="33" fillId="12" borderId="52" xfId="4" applyFill="1" applyBorder="1" applyAlignment="1" applyProtection="1">
      <alignment horizontal="left" vertical="center" wrapText="1"/>
      <protection locked="0"/>
    </xf>
    <xf numFmtId="0" fontId="33"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3" fillId="8" borderId="30" xfId="4" applyBorder="1" applyAlignment="1" applyProtection="1">
      <alignment horizontal="center" vertical="center" wrapText="1"/>
      <protection locked="0"/>
    </xf>
    <xf numFmtId="0" fontId="33" fillId="8" borderId="53" xfId="4" applyBorder="1" applyAlignment="1" applyProtection="1">
      <alignment horizontal="center" vertical="center" wrapText="1"/>
      <protection locked="0"/>
    </xf>
    <xf numFmtId="0" fontId="33" fillId="8" borderId="39" xfId="4" applyBorder="1" applyAlignment="1" applyProtection="1">
      <alignment horizontal="center" vertical="center"/>
      <protection locked="0"/>
    </xf>
    <xf numFmtId="0" fontId="33" fillId="8" borderId="60" xfId="4" applyBorder="1" applyAlignment="1" applyProtection="1">
      <alignment horizontal="center" vertical="center"/>
      <protection locked="0"/>
    </xf>
    <xf numFmtId="0" fontId="33" fillId="9" borderId="39" xfId="4" applyFill="1" applyBorder="1" applyAlignment="1" applyProtection="1">
      <alignment horizontal="center" vertical="center"/>
      <protection locked="0"/>
    </xf>
    <xf numFmtId="0" fontId="33" fillId="9" borderId="60" xfId="4" applyFill="1" applyBorder="1" applyAlignment="1" applyProtection="1">
      <alignment horizontal="center" vertical="center"/>
      <protection locked="0"/>
    </xf>
    <xf numFmtId="0" fontId="33" fillId="8" borderId="36" xfId="4" applyBorder="1" applyAlignment="1" applyProtection="1">
      <alignment horizontal="center" vertical="center"/>
      <protection locked="0"/>
    </xf>
    <xf numFmtId="0" fontId="33"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6" fillId="11" borderId="59" xfId="0" applyFont="1" applyFill="1" applyBorder="1" applyAlignment="1" applyProtection="1">
      <alignment horizontal="center" vertical="center"/>
    </xf>
    <xf numFmtId="0" fontId="36" fillId="11" borderId="48" xfId="0" applyFont="1" applyFill="1" applyBorder="1" applyAlignment="1" applyProtection="1">
      <alignment horizontal="center" vertical="center"/>
    </xf>
    <xf numFmtId="0" fontId="33" fillId="8" borderId="30" xfId="4" applyBorder="1" applyAlignment="1" applyProtection="1">
      <alignment horizontal="center" vertical="center"/>
      <protection locked="0"/>
    </xf>
    <xf numFmtId="0" fontId="33" fillId="8" borderId="56" xfId="4" applyBorder="1" applyAlignment="1" applyProtection="1">
      <alignment horizontal="center" vertical="center"/>
      <protection locked="0"/>
    </xf>
    <xf numFmtId="0" fontId="33"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3" fillId="12" borderId="30" xfId="4" applyFill="1" applyBorder="1" applyAlignment="1" applyProtection="1">
      <alignment horizontal="center" vertical="center" wrapText="1"/>
      <protection locked="0"/>
    </xf>
    <xf numFmtId="0" fontId="33" fillId="12" borderId="53" xfId="4" applyFill="1" applyBorder="1" applyAlignment="1" applyProtection="1">
      <alignment horizontal="center" vertical="center" wrapText="1"/>
      <protection locked="0"/>
    </xf>
    <xf numFmtId="0" fontId="33" fillId="8" borderId="52" xfId="4" applyBorder="1" applyAlignment="1" applyProtection="1">
      <alignment horizontal="center" vertical="center" wrapText="1"/>
      <protection locked="0"/>
    </xf>
    <xf numFmtId="0" fontId="36"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3" fillId="8" borderId="30" xfId="4" applyBorder="1" applyAlignment="1" applyProtection="1">
      <alignment horizontal="center"/>
      <protection locked="0"/>
    </xf>
    <xf numFmtId="0" fontId="33" fillId="8" borderId="53" xfId="4" applyBorder="1" applyAlignment="1" applyProtection="1">
      <alignment horizontal="center"/>
      <protection locked="0"/>
    </xf>
    <xf numFmtId="0" fontId="33" fillId="12" borderId="52" xfId="4" applyFill="1" applyBorder="1" applyAlignment="1" applyProtection="1">
      <alignment horizontal="center" vertical="center"/>
      <protection locked="0"/>
    </xf>
    <xf numFmtId="0" fontId="33" fillId="12" borderId="53" xfId="4" applyFill="1" applyBorder="1" applyAlignment="1" applyProtection="1">
      <alignment horizontal="center" vertical="center"/>
      <protection locked="0"/>
    </xf>
    <xf numFmtId="0" fontId="68" fillId="10" borderId="43" xfId="0" applyFont="1" applyFill="1" applyBorder="1" applyAlignment="1" applyProtection="1">
      <alignment horizontal="center" vertical="center"/>
    </xf>
    <xf numFmtId="0" fontId="68" fillId="10" borderId="17" xfId="0" applyFont="1" applyFill="1" applyBorder="1" applyAlignment="1" applyProtection="1">
      <alignment horizontal="center" vertical="center"/>
    </xf>
    <xf numFmtId="0" fontId="68" fillId="10" borderId="31" xfId="0" applyFont="1" applyFill="1" applyBorder="1" applyAlignment="1" applyProtection="1">
      <alignment horizontal="center" vertical="center"/>
    </xf>
    <xf numFmtId="0" fontId="33" fillId="12" borderId="51"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3" fillId="8" borderId="52" xfId="4" applyBorder="1" applyAlignment="1" applyProtection="1">
      <alignment horizontal="center" vertical="center"/>
      <protection locked="0"/>
    </xf>
    <xf numFmtId="10" fontId="33" fillId="8" borderId="30" xfId="4" applyNumberFormat="1" applyBorder="1" applyAlignment="1" applyProtection="1">
      <alignment horizontal="center" vertical="center" wrapText="1"/>
      <protection locked="0"/>
    </xf>
    <xf numFmtId="10" fontId="33" fillId="8" borderId="56" xfId="4" applyNumberFormat="1" applyBorder="1" applyAlignment="1" applyProtection="1">
      <alignment horizontal="center" vertical="center" wrapText="1"/>
      <protection locked="0"/>
    </xf>
    <xf numFmtId="0" fontId="36" fillId="11" borderId="40" xfId="0" applyFont="1" applyFill="1" applyBorder="1" applyAlignment="1" applyProtection="1">
      <alignment horizontal="center" vertical="center" wrapText="1"/>
    </xf>
    <xf numFmtId="0" fontId="36" fillId="11" borderId="59" xfId="0" applyFont="1" applyFill="1" applyBorder="1" applyAlignment="1" applyProtection="1">
      <alignment horizontal="center" vertical="center" wrapText="1"/>
    </xf>
    <xf numFmtId="0" fontId="36"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3" fillId="12" borderId="39" xfId="4" applyFill="1" applyBorder="1" applyAlignment="1" applyProtection="1">
      <alignment horizontal="center" wrapText="1"/>
      <protection locked="0"/>
    </xf>
    <xf numFmtId="0" fontId="33" fillId="12" borderId="60" xfId="4" applyFill="1" applyBorder="1" applyAlignment="1" applyProtection="1">
      <alignment horizontal="center" wrapText="1"/>
      <protection locked="0"/>
    </xf>
    <xf numFmtId="0" fontId="33" fillId="12" borderId="36" xfId="4" applyFill="1" applyBorder="1" applyAlignment="1" applyProtection="1">
      <alignment horizontal="center" wrapText="1"/>
      <protection locked="0"/>
    </xf>
    <xf numFmtId="0" fontId="33" fillId="12" borderId="44" xfId="4" applyFill="1" applyBorder="1" applyAlignment="1" applyProtection="1">
      <alignment horizontal="center" wrapText="1"/>
      <protection locked="0"/>
    </xf>
    <xf numFmtId="0" fontId="33" fillId="8" borderId="39" xfId="4" applyBorder="1" applyAlignment="1" applyProtection="1">
      <alignment horizontal="center" wrapText="1"/>
      <protection locked="0"/>
    </xf>
    <xf numFmtId="0" fontId="33" fillId="8" borderId="60" xfId="4" applyBorder="1" applyAlignment="1" applyProtection="1">
      <alignment horizontal="center" wrapText="1"/>
      <protection locked="0"/>
    </xf>
    <xf numFmtId="0" fontId="33" fillId="8" borderId="36" xfId="4" applyBorder="1" applyAlignment="1" applyProtection="1">
      <alignment horizontal="center" wrapText="1"/>
      <protection locked="0"/>
    </xf>
    <xf numFmtId="0" fontId="33" fillId="8" borderId="44" xfId="4" applyBorder="1" applyAlignment="1" applyProtection="1">
      <alignment horizontal="center" wrapText="1"/>
      <protection locked="0"/>
    </xf>
    <xf numFmtId="0" fontId="41" fillId="8" borderId="30" xfId="4" applyFont="1" applyBorder="1" applyAlignment="1" applyProtection="1">
      <alignment horizontal="center" vertical="center" wrapText="1"/>
      <protection locked="0"/>
    </xf>
    <xf numFmtId="0" fontId="41" fillId="8" borderId="53" xfId="4" applyFont="1" applyBorder="1" applyAlignment="1" applyProtection="1">
      <alignment horizontal="center" vertical="center" wrapText="1"/>
      <protection locked="0"/>
    </xf>
    <xf numFmtId="0" fontId="41" fillId="12" borderId="30" xfId="4" applyFont="1" applyFill="1" applyBorder="1" applyAlignment="1" applyProtection="1">
      <alignment horizontal="center" vertical="center" wrapText="1"/>
      <protection locked="0"/>
    </xf>
    <xf numFmtId="0" fontId="41" fillId="12" borderId="53" xfId="4" applyFont="1" applyFill="1" applyBorder="1" applyAlignment="1" applyProtection="1">
      <alignment horizontal="center" vertical="center" wrapText="1"/>
      <protection locked="0"/>
    </xf>
    <xf numFmtId="0" fontId="41" fillId="12" borderId="39" xfId="4" applyFont="1" applyFill="1" applyBorder="1" applyAlignment="1" applyProtection="1">
      <alignment horizontal="center" vertical="center"/>
      <protection locked="0"/>
    </xf>
    <xf numFmtId="0" fontId="41" fillId="12" borderId="60" xfId="4" applyFont="1" applyFill="1" applyBorder="1" applyAlignment="1" applyProtection="1">
      <alignment horizontal="center" vertical="center"/>
      <protection locked="0"/>
    </xf>
    <xf numFmtId="0" fontId="41" fillId="8" borderId="39" xfId="4" applyFont="1" applyBorder="1" applyAlignment="1" applyProtection="1">
      <alignment horizontal="center" vertical="center"/>
      <protection locked="0"/>
    </xf>
    <xf numFmtId="0" fontId="41" fillId="8" borderId="60" xfId="4" applyFont="1" applyBorder="1" applyAlignment="1" applyProtection="1">
      <alignment horizontal="center" vertical="center"/>
      <protection locked="0"/>
    </xf>
    <xf numFmtId="49" fontId="33" fillId="12" borderId="39" xfId="4" applyNumberFormat="1" applyFill="1" applyBorder="1" applyAlignment="1" applyProtection="1">
      <alignment horizontal="center" wrapText="1"/>
      <protection locked="0"/>
    </xf>
    <xf numFmtId="49" fontId="33" fillId="12" borderId="60" xfId="4" applyNumberFormat="1" applyFill="1" applyBorder="1" applyAlignment="1" applyProtection="1">
      <alignment horizontal="center" wrapText="1"/>
      <protection locked="0"/>
    </xf>
    <xf numFmtId="0" fontId="55" fillId="0" borderId="11" xfId="0" applyFont="1" applyBorder="1" applyAlignment="1" applyProtection="1">
      <alignment horizontal="left" vertical="center" wrapText="1"/>
    </xf>
    <xf numFmtId="0" fontId="34"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5" fillId="0" borderId="39" xfId="0" applyFont="1" applyBorder="1" applyAlignment="1" applyProtection="1">
      <alignment horizontal="left" vertical="center" wrapText="1"/>
    </xf>
    <xf numFmtId="0" fontId="55" fillId="0" borderId="60" xfId="0" applyFont="1" applyBorder="1" applyAlignment="1" applyProtection="1">
      <alignment horizontal="left" vertical="center" wrapText="1"/>
    </xf>
    <xf numFmtId="0" fontId="56" fillId="11" borderId="30" xfId="0" applyFont="1" applyFill="1" applyBorder="1" applyAlignment="1" applyProtection="1">
      <alignment horizontal="center" vertical="center" wrapText="1"/>
    </xf>
    <xf numFmtId="0" fontId="56" fillId="11" borderId="53" xfId="0" applyFont="1" applyFill="1" applyBorder="1" applyAlignment="1" applyProtection="1">
      <alignment horizontal="center" vertical="center" wrapText="1"/>
    </xf>
    <xf numFmtId="0" fontId="56" fillId="11" borderId="52" xfId="0" applyFont="1" applyFill="1" applyBorder="1" applyAlignment="1" applyProtection="1">
      <alignment horizontal="center" vertical="center" wrapText="1"/>
    </xf>
    <xf numFmtId="0" fontId="68" fillId="8" borderId="52" xfId="4" applyFont="1" applyBorder="1" applyAlignment="1" applyProtection="1">
      <alignment horizontal="center" vertical="center"/>
      <protection locked="0"/>
    </xf>
    <xf numFmtId="0" fontId="68" fillId="12" borderId="52" xfId="4" applyFont="1" applyFill="1" applyBorder="1" applyAlignment="1" applyProtection="1">
      <alignment horizontal="center" vertical="center"/>
      <protection locked="0"/>
    </xf>
    <xf numFmtId="0" fontId="68" fillId="12" borderId="53" xfId="4" applyFont="1" applyFill="1" applyBorder="1" applyAlignment="1" applyProtection="1">
      <alignment horizontal="center" vertical="center"/>
      <protection locked="0"/>
    </xf>
    <xf numFmtId="0" fontId="45" fillId="12" borderId="52" xfId="4"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55" fillId="10" borderId="39" xfId="0" applyFont="1" applyFill="1" applyBorder="1" applyAlignment="1" applyProtection="1">
      <alignment horizontal="left" vertical="center" wrapText="1"/>
    </xf>
    <xf numFmtId="0" fontId="55" fillId="10" borderId="60" xfId="0" applyFont="1" applyFill="1" applyBorder="1" applyAlignment="1" applyProtection="1">
      <alignment horizontal="left" vertical="center" wrapText="1"/>
    </xf>
    <xf numFmtId="0" fontId="56" fillId="11" borderId="60" xfId="0" applyFont="1" applyFill="1" applyBorder="1" applyAlignment="1" applyProtection="1">
      <alignment horizontal="center" vertical="center"/>
    </xf>
    <xf numFmtId="0" fontId="56" fillId="11" borderId="29" xfId="0" applyFont="1" applyFill="1" applyBorder="1" applyAlignment="1" applyProtection="1">
      <alignment horizontal="center" vertical="center"/>
    </xf>
    <xf numFmtId="0" fontId="56" fillId="11" borderId="10" xfId="0" applyFont="1" applyFill="1" applyBorder="1" applyAlignment="1" applyProtection="1">
      <alignment horizontal="center" vertical="center"/>
    </xf>
    <xf numFmtId="0" fontId="56" fillId="11" borderId="9" xfId="0" applyFont="1" applyFill="1" applyBorder="1" applyAlignment="1" applyProtection="1">
      <alignment horizontal="center" vertical="center"/>
    </xf>
    <xf numFmtId="0" fontId="56" fillId="11" borderId="49" xfId="0" applyFont="1" applyFill="1" applyBorder="1" applyAlignment="1" applyProtection="1">
      <alignment horizontal="center" vertical="center"/>
    </xf>
    <xf numFmtId="0" fontId="56" fillId="11" borderId="50" xfId="0" applyFont="1" applyFill="1" applyBorder="1" applyAlignment="1" applyProtection="1">
      <alignment horizontal="center" vertical="center"/>
    </xf>
    <xf numFmtId="0" fontId="56" fillId="11" borderId="40" xfId="0" applyFont="1" applyFill="1" applyBorder="1" applyAlignment="1" applyProtection="1">
      <alignment horizontal="center" vertical="center"/>
    </xf>
    <xf numFmtId="0" fontId="68" fillId="8" borderId="30" xfId="4" applyFont="1" applyBorder="1" applyAlignment="1" applyProtection="1">
      <alignment horizontal="center" vertical="center" wrapText="1"/>
      <protection locked="0"/>
    </xf>
    <xf numFmtId="0" fontId="68" fillId="8" borderId="52" xfId="4" applyFont="1" applyBorder="1" applyAlignment="1" applyProtection="1">
      <alignment horizontal="center" vertical="center" wrapText="1"/>
      <protection locked="0"/>
    </xf>
    <xf numFmtId="0" fontId="45" fillId="12" borderId="30" xfId="4" applyFont="1" applyFill="1" applyBorder="1" applyAlignment="1" applyProtection="1">
      <alignment horizontal="center" vertical="center" wrapText="1"/>
      <protection locked="0"/>
    </xf>
    <xf numFmtId="0" fontId="45" fillId="12" borderId="52" xfId="4" applyFont="1" applyFill="1" applyBorder="1" applyAlignment="1" applyProtection="1">
      <alignment horizontal="center" vertical="center" wrapText="1"/>
      <protection locked="0"/>
    </xf>
    <xf numFmtId="0" fontId="55" fillId="0" borderId="57" xfId="0" applyFont="1" applyBorder="1" applyAlignment="1" applyProtection="1">
      <alignment horizontal="left" vertical="center" wrapText="1"/>
    </xf>
    <xf numFmtId="0" fontId="56" fillId="11" borderId="56" xfId="0" applyFont="1" applyFill="1" applyBorder="1" applyAlignment="1" applyProtection="1">
      <alignment horizontal="center" vertical="center" wrapText="1"/>
    </xf>
    <xf numFmtId="0" fontId="69" fillId="8" borderId="30" xfId="4" applyFont="1" applyBorder="1" applyAlignment="1" applyProtection="1">
      <alignment horizontal="center" vertical="center"/>
      <protection locked="0"/>
    </xf>
    <xf numFmtId="0" fontId="69" fillId="8" borderId="56" xfId="4" applyFont="1" applyBorder="1" applyAlignment="1" applyProtection="1">
      <alignment horizontal="center" vertical="center"/>
      <protection locked="0"/>
    </xf>
    <xf numFmtId="0" fontId="50" fillId="12" borderId="30" xfId="4" applyFont="1" applyFill="1" applyBorder="1" applyAlignment="1" applyProtection="1">
      <alignment horizontal="center" vertical="center"/>
      <protection locked="0"/>
    </xf>
    <xf numFmtId="0" fontId="50" fillId="12" borderId="56" xfId="4" applyFont="1" applyFill="1" applyBorder="1" applyAlignment="1" applyProtection="1">
      <alignment horizontal="center" vertic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5</xdr:col>
          <xdr:colOff>3067050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1063" y="6429375"/>
              <a:ext cx="1066800" cy="252095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1063" y="8921750"/>
              <a:ext cx="1066800" cy="4219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1063" y="13112750"/>
              <a:ext cx="1066800" cy="2084388"/>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1063" y="15168563"/>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8500" y="3286125"/>
              <a:ext cx="1066800" cy="317182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8500" y="6434388"/>
              <a:ext cx="1066800" cy="252095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1063" y="19288125"/>
              <a:ext cx="1066800" cy="29813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1063" y="22240875"/>
              <a:ext cx="1066800" cy="1885950"/>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1063" y="24098250"/>
              <a:ext cx="1066800" cy="302101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1063" y="27090688"/>
              <a:ext cx="1066800" cy="494188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1063" y="32004000"/>
              <a:ext cx="1066800" cy="4513263"/>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1063" y="36488688"/>
              <a:ext cx="1066800" cy="228282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1063" y="38742938"/>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1063" y="41616313"/>
              <a:ext cx="1066800" cy="3346450"/>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1063" y="44934188"/>
              <a:ext cx="1066800" cy="245745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1063" y="47363063"/>
              <a:ext cx="1066800" cy="2012950"/>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8500" y="47363063"/>
              <a:ext cx="1066800" cy="2012950"/>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8500" y="44934188"/>
              <a:ext cx="1066800" cy="245745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8500" y="41616313"/>
              <a:ext cx="1066800" cy="3346450"/>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8500" y="38742938"/>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8500" y="36488688"/>
              <a:ext cx="1066800" cy="228282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8500" y="32004000"/>
              <a:ext cx="1066800" cy="4513263"/>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8500" y="27090688"/>
              <a:ext cx="1066800" cy="494188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8500" y="24098250"/>
              <a:ext cx="1066800" cy="302101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8500" y="22240875"/>
              <a:ext cx="1066800" cy="1885950"/>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8500" y="19288125"/>
              <a:ext cx="1066800" cy="29813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8500" y="15168563"/>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8500" y="8921750"/>
              <a:ext cx="1066800" cy="4219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8500" y="13112750"/>
              <a:ext cx="1066800" cy="2084388"/>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1063" y="3286125"/>
          <a:ext cx="1066800" cy="3171825"/>
          <a:chOff x="3057525" y="5286375"/>
          <a:chExt cx="1066800" cy="219075"/>
        </a:xfrm>
      </xdr:grpSpPr>
      <mc:AlternateContent xmlns:mc="http://schemas.openxmlformats.org/markup-compatibility/2006" xmlns:a14="http://schemas.microsoft.com/office/drawing/2010/main">
        <mc:Choice Requires="a14">
          <xdr:sp macro="" textlink="">
            <xdr:nvSpPr>
              <xdr:cNvPr id="10301" name="Check Box 61" hidden="1">
                <a:extLst>
                  <a:ext uri="{63B3BB69-23CF-44E3-9099-C40C66FF867C}">
                    <a14:compatExt spid="_x0000_s0"/>
                  </a:ext>
                  <a:ext uri="{FF2B5EF4-FFF2-40B4-BE49-F238E27FC236}">
                    <a16:creationId xmlns:a16="http://schemas.microsoft.com/office/drawing/2014/main" id="{00000000-0008-0000-0400-00003D280000}"/>
                  </a:ext>
                </a:extLst>
              </xdr:cNvPr>
              <xdr:cNvSpPr/>
            </xdr:nvSpPr>
            <xdr:spPr>
              <a:xfrm>
                <a:off x="3057525" y="5286375"/>
                <a:ext cx="514350" cy="219075"/>
              </a:xfrm>
              <a:prstGeom prst="rect">
                <a:avLst/>
              </a:prstGeom>
            </xdr:spPr>
          </xdr:sp>
        </mc:Choice>
        <mc:Fallback xmlns=""/>
      </mc:AlternateContent>
      <mc:AlternateContent xmlns:mc="http://schemas.openxmlformats.org/markup-compatibility/2006">
        <mc:Choice xmlns:a14="http://schemas.microsoft.com/office/drawing/2010/main" Requires="a14">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mc:Choice>
        <mc:Fallback/>
      </mc:AlternateContent>
    </xdr:grpSp>
    <xdr:clientData/>
  </xdr:twoCellAnchor>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1063" y="5707062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8500" y="52339875"/>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6600" y="57232550"/>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0</xdr:rowOff>
        </xdr:from>
        <xdr:to>
          <xdr:col>4</xdr:col>
          <xdr:colOff>1855304</xdr:colOff>
          <xdr:row>66</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8500" y="63754000"/>
              <a:ext cx="1855304" cy="123825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3421063" y="3286125"/>
              <a:ext cx="1066800" cy="3171825"/>
              <a:chOff x="3057525" y="5286375"/>
              <a:chExt cx="1066800" cy="219075"/>
            </a:xfrm>
          </xdr:grpSpPr>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45</xdr:row>
          <xdr:rowOff>0</xdr:rowOff>
        </xdr:from>
        <xdr:to>
          <xdr:col>5</xdr:col>
          <xdr:colOff>474179</xdr:colOff>
          <xdr:row>46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26411296"/>
              <a:ext cx="2253746" cy="572284"/>
              <a:chOff x="3048000" y="14817587"/>
              <a:chExt cx="185530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4" y="14817587"/>
                <a:ext cx="79760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0899" y="2961005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1428750</xdr:colOff>
      <xdr:row>38</xdr:row>
      <xdr:rowOff>276225</xdr:rowOff>
    </xdr:from>
    <xdr:to>
      <xdr:col>3</xdr:col>
      <xdr:colOff>5381625</xdr:colOff>
      <xdr:row>38</xdr:row>
      <xdr:rowOff>485775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667250" y="20250150"/>
          <a:ext cx="395287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t>N/A - to be filled at mid-term and project completion.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ublic.wmo.int/en/resources/bulletin/integrated-approach-flood-and-drought-management-volta-basin" TargetMode="External"/><Relationship Id="rId13" Type="http://schemas.openxmlformats.org/officeDocument/2006/relationships/hyperlink" Target="https://www.gwp.org/fr/GWP-Afrique-Ouest/GWP-in-Action/News--Activities/un-nouveau-projet-pour-soutenir-la-resilience-au-changement-climatique-dans-le-bassin-de-la-volta/" TargetMode="External"/><Relationship Id="rId18" Type="http://schemas.openxmlformats.org/officeDocument/2006/relationships/hyperlink" Target="mailto:b.niampa@abv.int" TargetMode="External"/><Relationship Id="rId3" Type="http://schemas.openxmlformats.org/officeDocument/2006/relationships/hyperlink" Target="mailto:armand.houanye@gwpao.org" TargetMode="External"/><Relationship Id="rId21" Type="http://schemas.openxmlformats.org/officeDocument/2006/relationships/drawing" Target="../drawings/drawing1.xml"/><Relationship Id="rId7" Type="http://schemas.openxmlformats.org/officeDocument/2006/relationships/hyperlink" Target="https://public.wmo.int/en/media/news/wmo-leads-new-flood-and-drought-management-project-volta-basin" TargetMode="External"/><Relationship Id="rId12" Type="http://schemas.openxmlformats.org/officeDocument/2006/relationships/hyperlink" Target="https://wmoomm.sharepoint.com/:b:/s/Services/ET-6ZVR9Lg1MhA8leqfnnesBJm9B2miya5mEy-XiZ5Bthg?e=uk1wNI" TargetMode="External"/><Relationship Id="rId17" Type="http://schemas.openxmlformats.org/officeDocument/2006/relationships/hyperlink" Target="mailto:rtripathi@wmo.int" TargetMode="External"/><Relationship Id="rId2" Type="http://schemas.openxmlformats.org/officeDocument/2006/relationships/hyperlink" Target="mailto:rtripathi@wmo.int" TargetMode="External"/><Relationship Id="rId16" Type="http://schemas.openxmlformats.org/officeDocument/2006/relationships/hyperlink" Target="mailto:gteruggi@wmo.int" TargetMode="External"/><Relationship Id="rId20" Type="http://schemas.openxmlformats.org/officeDocument/2006/relationships/printerSettings" Target="../printerSettings/printerSettings1.bin"/><Relationship Id="rId1" Type="http://schemas.openxmlformats.org/officeDocument/2006/relationships/hyperlink" Target="https://www.floodmanagement.info/floodmanagement/volta-basin/" TargetMode="External"/><Relationship Id="rId6" Type="http://schemas.openxmlformats.org/officeDocument/2006/relationships/hyperlink" Target="mailto:denv_togo@yahoo.fr,essobiyou@hotmail.com" TargetMode="External"/><Relationship Id="rId11" Type="http://schemas.openxmlformats.org/officeDocument/2006/relationships/hyperlink" Target="https://public.wmo.int/en/events/workshops/inception-workshop-and-executive-partners-meeting-planned-under-framework-of-volta" TargetMode="External"/><Relationship Id="rId5" Type="http://schemas.openxmlformats.org/officeDocument/2006/relationships/hyperlink" Target="mailto:ambkafando@gmail.com" TargetMode="External"/><Relationship Id="rId15" Type="http://schemas.openxmlformats.org/officeDocument/2006/relationships/hyperlink" Target="https://www.adaptation-fund.org/project/integrating-flood-drought-management-early-warning-climate-change-adaptation-volta-basin-benin-burkina-faso-cote-divoire-ghana-mali-togo/" TargetMode="External"/><Relationship Id="rId10" Type="http://schemas.openxmlformats.org/officeDocument/2006/relationships/hyperlink" Target="https://www.gwp.org/fr/GWP-Afrique-Ouest/GWP-in-Action/News--Activities/un-nouveau-projet-pour-soutenir-la-resilience-au-changement-climatique-dans-le-bassin-de-la-volta/" TargetMode="External"/><Relationship Id="rId19" Type="http://schemas.openxmlformats.org/officeDocument/2006/relationships/hyperlink" Target="mailto:maxime.teblekou@gwpao.org" TargetMode="External"/><Relationship Id="rId4" Type="http://schemas.openxmlformats.org/officeDocument/2006/relationships/hyperlink" Target="mailto:rdessouassi@abv.int" TargetMode="External"/><Relationship Id="rId9" Type="http://schemas.openxmlformats.org/officeDocument/2006/relationships/hyperlink" Target="https://www.gwp.org/en/GWP-West-Africa/WE-ACT/News--Events/a-new-project-to-support-transboundary-climate-change-resilience-in-the-volta-basin/" TargetMode="External"/><Relationship Id="rId14" Type="http://schemas.openxmlformats.org/officeDocument/2006/relationships/hyperlink" Target="https://www.fratmat.info/article/91460/62/gestion-des-inondations-et-de-la-secheresse-l-autorite-du-bassin-de-la-volta-lance-un-proje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maxime.teblekou@gwpao.org" TargetMode="External"/><Relationship Id="rId1" Type="http://schemas.openxmlformats.org/officeDocument/2006/relationships/hyperlink" Target="mailto:rtripathi@wmo.int"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30"/>
  <sheetViews>
    <sheetView workbookViewId="0">
      <selection activeCell="D13" sqref="D13"/>
    </sheetView>
  </sheetViews>
  <sheetFormatPr defaultColWidth="102.26953125" defaultRowHeight="14" x14ac:dyDescent="0.3"/>
  <cols>
    <col min="1" max="1" width="2.453125" style="1" customWidth="1"/>
    <col min="2" max="2" width="9.81640625" style="127" customWidth="1"/>
    <col min="3" max="3" width="17.54296875" style="127"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28"/>
      <c r="C2" s="129"/>
      <c r="D2" s="68"/>
      <c r="E2" s="69"/>
    </row>
    <row r="3" spans="2:16" ht="18" thickBot="1" x14ac:dyDescent="0.4">
      <c r="B3" s="130"/>
      <c r="C3" s="131"/>
      <c r="D3" s="80" t="s">
        <v>862</v>
      </c>
      <c r="E3" s="71"/>
    </row>
    <row r="4" spans="2:16" ht="14.5" thickBot="1" x14ac:dyDescent="0.35">
      <c r="B4" s="130"/>
      <c r="C4" s="131"/>
      <c r="D4" s="70" t="s">
        <v>771</v>
      </c>
      <c r="E4" s="71"/>
    </row>
    <row r="5" spans="2:16" ht="14.5" thickBot="1" x14ac:dyDescent="0.35">
      <c r="B5" s="130"/>
      <c r="C5" s="134" t="s">
        <v>261</v>
      </c>
      <c r="D5" s="408" t="s">
        <v>826</v>
      </c>
      <c r="E5" s="71"/>
    </row>
    <row r="6" spans="2:16" s="3" customFormat="1" ht="14.5" thickBot="1" x14ac:dyDescent="0.35">
      <c r="B6" s="132"/>
      <c r="C6" s="78"/>
      <c r="D6" s="42"/>
      <c r="E6" s="40"/>
      <c r="G6" s="2"/>
      <c r="H6" s="2"/>
      <c r="I6" s="2"/>
      <c r="J6" s="2"/>
      <c r="K6" s="2"/>
      <c r="L6" s="2"/>
      <c r="M6" s="2"/>
      <c r="N6" s="2"/>
      <c r="O6" s="2"/>
      <c r="P6" s="2"/>
    </row>
    <row r="7" spans="2:16" s="3" customFormat="1" ht="30.75" customHeight="1" thickBot="1" x14ac:dyDescent="0.35">
      <c r="B7" s="132"/>
      <c r="C7" s="72" t="s">
        <v>209</v>
      </c>
      <c r="D7" s="14" t="s">
        <v>827</v>
      </c>
      <c r="E7" s="40"/>
      <c r="G7" s="2"/>
      <c r="H7" s="2"/>
      <c r="I7" s="2"/>
      <c r="J7" s="2"/>
      <c r="K7" s="2"/>
      <c r="L7" s="2"/>
      <c r="M7" s="2"/>
      <c r="N7" s="2"/>
      <c r="O7" s="2"/>
      <c r="P7" s="2"/>
    </row>
    <row r="8" spans="2:16" s="3" customFormat="1" hidden="1" x14ac:dyDescent="0.3">
      <c r="B8" s="130"/>
      <c r="C8" s="131"/>
      <c r="D8" s="70"/>
      <c r="E8" s="40"/>
      <c r="G8" s="2"/>
      <c r="H8" s="2"/>
      <c r="I8" s="2"/>
      <c r="J8" s="2"/>
      <c r="K8" s="2"/>
      <c r="L8" s="2"/>
      <c r="M8" s="2"/>
      <c r="N8" s="2"/>
      <c r="O8" s="2"/>
      <c r="P8" s="2"/>
    </row>
    <row r="9" spans="2:16" s="3" customFormat="1" hidden="1" x14ac:dyDescent="0.3">
      <c r="B9" s="130"/>
      <c r="C9" s="131"/>
      <c r="D9" s="70"/>
      <c r="E9" s="40"/>
      <c r="G9" s="2"/>
      <c r="H9" s="2"/>
      <c r="I9" s="2"/>
      <c r="J9" s="2"/>
      <c r="K9" s="2"/>
      <c r="L9" s="2"/>
      <c r="M9" s="2"/>
      <c r="N9" s="2"/>
      <c r="O9" s="2"/>
      <c r="P9" s="2"/>
    </row>
    <row r="10" spans="2:16" s="3" customFormat="1" hidden="1" x14ac:dyDescent="0.3">
      <c r="B10" s="130"/>
      <c r="C10" s="131"/>
      <c r="D10" s="70"/>
      <c r="E10" s="40"/>
      <c r="G10" s="2"/>
      <c r="H10" s="2"/>
      <c r="I10" s="2"/>
      <c r="J10" s="2"/>
      <c r="K10" s="2"/>
      <c r="L10" s="2"/>
      <c r="M10" s="2"/>
      <c r="N10" s="2"/>
      <c r="O10" s="2"/>
      <c r="P10" s="2"/>
    </row>
    <row r="11" spans="2:16" s="3" customFormat="1" hidden="1" x14ac:dyDescent="0.3">
      <c r="B11" s="130"/>
      <c r="C11" s="131"/>
      <c r="D11" s="70"/>
      <c r="E11" s="40"/>
      <c r="G11" s="2"/>
      <c r="H11" s="2"/>
      <c r="I11" s="2"/>
      <c r="J11" s="2"/>
      <c r="K11" s="2"/>
      <c r="L11" s="2"/>
      <c r="M11" s="2"/>
      <c r="N11" s="2"/>
      <c r="O11" s="2"/>
      <c r="P11" s="2"/>
    </row>
    <row r="12" spans="2:16" s="3" customFormat="1" ht="14.5" thickBot="1" x14ac:dyDescent="0.35">
      <c r="B12" s="132"/>
      <c r="C12" s="78"/>
      <c r="D12" s="42"/>
      <c r="E12" s="40"/>
      <c r="G12" s="2"/>
      <c r="H12" s="2"/>
      <c r="I12" s="2"/>
      <c r="J12" s="2"/>
      <c r="K12" s="2"/>
      <c r="L12" s="2"/>
      <c r="M12" s="2"/>
      <c r="N12" s="2"/>
      <c r="O12" s="2"/>
      <c r="P12" s="2"/>
    </row>
    <row r="13" spans="2:16" s="3" customFormat="1" ht="183.75" customHeight="1" thickBot="1" x14ac:dyDescent="0.35">
      <c r="B13" s="132"/>
      <c r="C13" s="73" t="s">
        <v>0</v>
      </c>
      <c r="D13" s="14" t="s">
        <v>1328</v>
      </c>
      <c r="E13" s="40"/>
      <c r="G13" s="2"/>
      <c r="H13" s="2"/>
      <c r="I13" s="2"/>
      <c r="J13" s="2"/>
      <c r="K13" s="2"/>
      <c r="L13" s="2"/>
      <c r="M13" s="2"/>
      <c r="N13" s="2"/>
      <c r="O13" s="2"/>
      <c r="P13" s="2"/>
    </row>
    <row r="14" spans="2:16" s="3" customFormat="1" ht="14.5" thickBot="1" x14ac:dyDescent="0.35">
      <c r="B14" s="132"/>
      <c r="C14" s="78"/>
      <c r="D14" s="42"/>
      <c r="E14" s="40"/>
      <c r="G14" s="2"/>
      <c r="H14" s="2" t="s">
        <v>1</v>
      </c>
      <c r="I14" s="2" t="s">
        <v>2</v>
      </c>
      <c r="J14" s="2"/>
      <c r="K14" s="2" t="s">
        <v>3</v>
      </c>
      <c r="L14" s="2" t="s">
        <v>4</v>
      </c>
      <c r="M14" s="2" t="s">
        <v>5</v>
      </c>
      <c r="N14" s="2" t="s">
        <v>6</v>
      </c>
      <c r="O14" s="2" t="s">
        <v>7</v>
      </c>
      <c r="P14" s="2" t="s">
        <v>8</v>
      </c>
    </row>
    <row r="15" spans="2:16" s="3" customFormat="1" ht="57.75" customHeight="1" x14ac:dyDescent="0.3">
      <c r="B15" s="132"/>
      <c r="C15" s="74" t="s">
        <v>201</v>
      </c>
      <c r="D15" s="536" t="s">
        <v>1249</v>
      </c>
      <c r="E15" s="40"/>
      <c r="G15" s="2"/>
      <c r="H15" s="4" t="s">
        <v>9</v>
      </c>
      <c r="I15" s="2" t="s">
        <v>10</v>
      </c>
      <c r="J15" s="2" t="s">
        <v>11</v>
      </c>
      <c r="K15" s="2" t="s">
        <v>12</v>
      </c>
      <c r="L15" s="2">
        <v>1</v>
      </c>
      <c r="M15" s="2">
        <v>1</v>
      </c>
      <c r="N15" s="2" t="s">
        <v>13</v>
      </c>
      <c r="O15" s="2" t="s">
        <v>14</v>
      </c>
      <c r="P15" s="2" t="s">
        <v>15</v>
      </c>
    </row>
    <row r="16" spans="2:16" s="3" customFormat="1" ht="29.25" customHeight="1" x14ac:dyDescent="0.3">
      <c r="B16" s="616" t="s">
        <v>252</v>
      </c>
      <c r="C16" s="617"/>
      <c r="D16" s="15" t="s">
        <v>828</v>
      </c>
      <c r="E16" s="40"/>
      <c r="G16" s="2"/>
      <c r="H16" s="4" t="s">
        <v>16</v>
      </c>
      <c r="I16" s="2" t="s">
        <v>17</v>
      </c>
      <c r="J16" s="2" t="s">
        <v>18</v>
      </c>
      <c r="K16" s="2" t="s">
        <v>19</v>
      </c>
      <c r="L16" s="2">
        <v>2</v>
      </c>
      <c r="M16" s="2">
        <v>2</v>
      </c>
      <c r="N16" s="2" t="s">
        <v>20</v>
      </c>
      <c r="O16" s="2" t="s">
        <v>21</v>
      </c>
      <c r="P16" s="2" t="s">
        <v>22</v>
      </c>
    </row>
    <row r="17" spans="2:16" s="3" customFormat="1" x14ac:dyDescent="0.3">
      <c r="B17" s="132"/>
      <c r="C17" s="74" t="s">
        <v>205</v>
      </c>
      <c r="D17" s="15" t="s">
        <v>829</v>
      </c>
      <c r="E17" s="40"/>
      <c r="G17" s="2"/>
      <c r="H17" s="4" t="s">
        <v>23</v>
      </c>
      <c r="I17" s="2" t="s">
        <v>24</v>
      </c>
      <c r="J17" s="2"/>
      <c r="K17" s="2" t="s">
        <v>25</v>
      </c>
      <c r="L17" s="2">
        <v>3</v>
      </c>
      <c r="M17" s="2">
        <v>3</v>
      </c>
      <c r="N17" s="2" t="s">
        <v>26</v>
      </c>
      <c r="O17" s="2" t="s">
        <v>27</v>
      </c>
      <c r="P17" s="2" t="s">
        <v>28</v>
      </c>
    </row>
    <row r="18" spans="2:16" s="3" customFormat="1" x14ac:dyDescent="0.3">
      <c r="B18" s="133"/>
      <c r="C18" s="73" t="s">
        <v>202</v>
      </c>
      <c r="D18" s="15" t="s">
        <v>830</v>
      </c>
      <c r="E18" s="40"/>
      <c r="G18" s="2"/>
      <c r="H18" s="4" t="s">
        <v>29</v>
      </c>
      <c r="I18" s="2"/>
      <c r="J18" s="2"/>
      <c r="K18" s="2" t="s">
        <v>30</v>
      </c>
      <c r="L18" s="2">
        <v>5</v>
      </c>
      <c r="M18" s="2">
        <v>5</v>
      </c>
      <c r="N18" s="2" t="s">
        <v>31</v>
      </c>
      <c r="O18" s="2" t="s">
        <v>32</v>
      </c>
      <c r="P18" s="2" t="s">
        <v>33</v>
      </c>
    </row>
    <row r="19" spans="2:16" s="3" customFormat="1" ht="44.25" customHeight="1" thickBot="1" x14ac:dyDescent="0.35">
      <c r="B19" s="619" t="s">
        <v>203</v>
      </c>
      <c r="C19" s="620"/>
      <c r="D19" s="418" t="s">
        <v>832</v>
      </c>
      <c r="E19" s="40"/>
      <c r="G19" s="2"/>
      <c r="H19" s="4" t="s">
        <v>34</v>
      </c>
      <c r="I19" s="2"/>
      <c r="J19" s="2"/>
      <c r="K19" s="2" t="s">
        <v>35</v>
      </c>
      <c r="L19" s="2"/>
      <c r="M19" s="2"/>
      <c r="N19" s="2"/>
      <c r="O19" s="2" t="s">
        <v>36</v>
      </c>
      <c r="P19" s="2" t="s">
        <v>37</v>
      </c>
    </row>
    <row r="20" spans="2:16" s="3" customFormat="1" x14ac:dyDescent="0.3">
      <c r="B20" s="132"/>
      <c r="C20" s="73"/>
      <c r="D20" s="42"/>
      <c r="E20" s="71"/>
      <c r="F20" s="4"/>
      <c r="G20" s="2"/>
      <c r="H20" s="2"/>
      <c r="J20" s="2"/>
      <c r="K20" s="2"/>
      <c r="L20" s="2"/>
      <c r="M20" s="2" t="s">
        <v>38</v>
      </c>
      <c r="N20" s="2" t="s">
        <v>39</v>
      </c>
    </row>
    <row r="21" spans="2:16" s="3" customFormat="1" x14ac:dyDescent="0.3">
      <c r="B21" s="132"/>
      <c r="C21" s="134" t="s">
        <v>204</v>
      </c>
      <c r="D21" s="42"/>
      <c r="E21" s="71"/>
      <c r="F21" s="4"/>
      <c r="G21" s="2"/>
      <c r="H21" s="2"/>
      <c r="J21" s="2"/>
      <c r="K21" s="2"/>
      <c r="L21" s="2"/>
      <c r="M21" s="2" t="s">
        <v>40</v>
      </c>
      <c r="N21" s="2" t="s">
        <v>41</v>
      </c>
    </row>
    <row r="22" spans="2:16" s="3" customFormat="1" ht="14.5" thickBot="1" x14ac:dyDescent="0.35">
      <c r="B22" s="132"/>
      <c r="C22" s="135" t="s">
        <v>207</v>
      </c>
      <c r="D22" s="42"/>
      <c r="E22" s="40"/>
      <c r="G22" s="2"/>
      <c r="H22" s="4" t="s">
        <v>42</v>
      </c>
      <c r="I22" s="2"/>
      <c r="J22" s="2"/>
      <c r="L22" s="2"/>
      <c r="M22" s="2"/>
      <c r="N22" s="2"/>
      <c r="O22" s="2" t="s">
        <v>43</v>
      </c>
      <c r="P22" s="2" t="s">
        <v>44</v>
      </c>
    </row>
    <row r="23" spans="2:16" s="3" customFormat="1" x14ac:dyDescent="0.3">
      <c r="B23" s="616" t="s">
        <v>206</v>
      </c>
      <c r="C23" s="617"/>
      <c r="D23" s="614">
        <v>43385</v>
      </c>
      <c r="E23" s="40"/>
      <c r="G23" s="2"/>
      <c r="H23" s="4"/>
      <c r="I23" s="2"/>
      <c r="J23" s="2"/>
      <c r="L23" s="2"/>
      <c r="M23" s="2"/>
      <c r="N23" s="2"/>
      <c r="O23" s="2"/>
      <c r="P23" s="2"/>
    </row>
    <row r="24" spans="2:16" s="3" customFormat="1" ht="4.5" customHeight="1" x14ac:dyDescent="0.3">
      <c r="B24" s="616"/>
      <c r="C24" s="617"/>
      <c r="D24" s="615"/>
      <c r="E24" s="40"/>
      <c r="G24" s="2"/>
      <c r="H24" s="4"/>
      <c r="I24" s="2"/>
      <c r="J24" s="2"/>
      <c r="L24" s="2"/>
      <c r="M24" s="2"/>
      <c r="N24" s="2"/>
      <c r="O24" s="2"/>
      <c r="P24" s="2"/>
    </row>
    <row r="25" spans="2:16" s="3" customFormat="1" ht="27.75" customHeight="1" x14ac:dyDescent="0.3">
      <c r="B25" s="616" t="s">
        <v>256</v>
      </c>
      <c r="C25" s="617"/>
      <c r="D25" s="419">
        <v>43515</v>
      </c>
      <c r="E25" s="40"/>
      <c r="F25" s="2"/>
      <c r="G25" s="4"/>
      <c r="H25" s="2"/>
      <c r="I25" s="2"/>
      <c r="K25" s="2"/>
      <c r="L25" s="2"/>
      <c r="M25" s="2"/>
      <c r="N25" s="2" t="s">
        <v>45</v>
      </c>
      <c r="O25" s="2" t="s">
        <v>46</v>
      </c>
    </row>
    <row r="26" spans="2:16" s="3" customFormat="1" ht="32.25" customHeight="1" x14ac:dyDescent="0.3">
      <c r="B26" s="616" t="s">
        <v>208</v>
      </c>
      <c r="C26" s="617"/>
      <c r="D26" s="419">
        <v>43641</v>
      </c>
      <c r="E26" s="40"/>
      <c r="F26" s="2"/>
      <c r="G26" s="4"/>
      <c r="H26" s="2"/>
      <c r="I26" s="2"/>
      <c r="K26" s="2"/>
      <c r="L26" s="2"/>
      <c r="M26" s="2"/>
      <c r="N26" s="2" t="s">
        <v>47</v>
      </c>
      <c r="O26" s="2" t="s">
        <v>48</v>
      </c>
    </row>
    <row r="27" spans="2:16" s="3" customFormat="1" ht="28.5" customHeight="1" x14ac:dyDescent="0.3">
      <c r="B27" s="612" t="s">
        <v>760</v>
      </c>
      <c r="C27" s="618"/>
      <c r="D27" s="17" t="s">
        <v>1250</v>
      </c>
      <c r="E27" s="75"/>
      <c r="F27" s="2"/>
      <c r="G27" s="4"/>
      <c r="H27" s="2"/>
      <c r="I27" s="2"/>
      <c r="J27" s="2"/>
      <c r="K27" s="2"/>
      <c r="L27" s="2"/>
      <c r="M27" s="2"/>
      <c r="N27" s="2"/>
      <c r="O27" s="2"/>
    </row>
    <row r="28" spans="2:16" s="3" customFormat="1" ht="13.9" customHeight="1" x14ac:dyDescent="0.3">
      <c r="B28" s="381"/>
      <c r="C28" s="382"/>
      <c r="D28" s="364"/>
      <c r="E28" s="75"/>
      <c r="F28" s="2"/>
      <c r="G28" s="4"/>
      <c r="H28" s="2"/>
      <c r="I28" s="2"/>
      <c r="J28" s="2"/>
      <c r="K28" s="2"/>
      <c r="L28" s="2"/>
      <c r="M28" s="2"/>
      <c r="N28" s="2"/>
      <c r="O28" s="2"/>
    </row>
    <row r="29" spans="2:16" s="3" customFormat="1" x14ac:dyDescent="0.3">
      <c r="B29" s="383"/>
      <c r="C29" s="375" t="s">
        <v>759</v>
      </c>
      <c r="D29" s="420">
        <v>45102</v>
      </c>
      <c r="E29" s="40"/>
      <c r="F29" s="2"/>
      <c r="G29" s="4"/>
      <c r="H29" s="2"/>
      <c r="I29" s="2"/>
      <c r="J29" s="2"/>
      <c r="K29" s="2"/>
      <c r="L29" s="2"/>
      <c r="M29" s="2"/>
      <c r="N29" s="2"/>
      <c r="O29" s="2"/>
    </row>
    <row r="30" spans="2:16" s="3" customFormat="1" ht="37.9" customHeight="1" x14ac:dyDescent="0.3">
      <c r="B30" s="612" t="s">
        <v>761</v>
      </c>
      <c r="C30" s="618"/>
      <c r="D30" s="621" t="s">
        <v>831</v>
      </c>
      <c r="E30" s="363"/>
      <c r="F30" s="2"/>
      <c r="G30" s="4"/>
      <c r="H30" s="2"/>
      <c r="I30" s="2"/>
      <c r="J30" s="2"/>
      <c r="K30" s="2"/>
      <c r="L30" s="2"/>
      <c r="M30" s="2"/>
      <c r="N30" s="2"/>
      <c r="O30" s="2"/>
    </row>
    <row r="31" spans="2:16" s="3" customFormat="1" ht="14.5" thickBot="1" x14ac:dyDescent="0.35">
      <c r="B31" s="383"/>
      <c r="C31" s="384" t="s">
        <v>822</v>
      </c>
      <c r="D31" s="622"/>
      <c r="E31" s="363"/>
      <c r="F31" s="2"/>
      <c r="G31" s="4"/>
      <c r="H31" s="2"/>
      <c r="I31" s="2"/>
      <c r="J31" s="2"/>
      <c r="K31" s="2"/>
      <c r="L31" s="2"/>
      <c r="M31" s="2"/>
      <c r="N31" s="2"/>
      <c r="O31" s="2"/>
    </row>
    <row r="32" spans="2:16" s="3" customFormat="1" x14ac:dyDescent="0.3">
      <c r="B32" s="361"/>
      <c r="C32" s="362"/>
      <c r="D32" s="76"/>
      <c r="E32" s="40"/>
      <c r="F32" s="2"/>
      <c r="G32" s="4"/>
      <c r="H32" s="2"/>
      <c r="I32" s="2"/>
      <c r="J32" s="2"/>
      <c r="K32" s="2"/>
      <c r="L32" s="2"/>
      <c r="M32" s="2"/>
      <c r="N32" s="2"/>
      <c r="O32" s="2"/>
    </row>
    <row r="33" spans="2:16" s="3" customFormat="1" ht="14.5" thickBot="1" x14ac:dyDescent="0.35">
      <c r="B33" s="361"/>
      <c r="C33" s="362"/>
      <c r="D33" s="380" t="s">
        <v>808</v>
      </c>
      <c r="E33" s="40"/>
      <c r="F33" s="2"/>
      <c r="G33" s="4"/>
      <c r="H33" s="2"/>
      <c r="I33" s="2"/>
      <c r="J33" s="2"/>
      <c r="K33" s="2"/>
      <c r="L33" s="2"/>
      <c r="M33" s="2"/>
      <c r="N33" s="2"/>
      <c r="O33" s="2"/>
    </row>
    <row r="34" spans="2:16" s="3" customFormat="1" ht="25.15" customHeight="1" x14ac:dyDescent="0.3">
      <c r="B34" s="361"/>
      <c r="C34" s="385" t="s">
        <v>772</v>
      </c>
      <c r="D34" s="376"/>
      <c r="E34" s="40"/>
      <c r="F34" s="2"/>
      <c r="G34" s="4"/>
      <c r="H34" s="2"/>
      <c r="I34" s="2"/>
      <c r="J34" s="2"/>
      <c r="K34" s="2"/>
      <c r="L34" s="2"/>
      <c r="M34" s="2"/>
      <c r="N34" s="2"/>
      <c r="O34" s="2"/>
    </row>
    <row r="35" spans="2:16" s="3" customFormat="1" ht="26" x14ac:dyDescent="0.3">
      <c r="B35" s="361"/>
      <c r="C35" s="386" t="s">
        <v>767</v>
      </c>
      <c r="D35" s="374"/>
      <c r="E35" s="40"/>
      <c r="F35" s="2"/>
      <c r="G35" s="4"/>
      <c r="H35" s="2"/>
      <c r="I35" s="2"/>
      <c r="J35" s="2"/>
      <c r="K35" s="2"/>
      <c r="L35" s="2"/>
      <c r="M35" s="2"/>
      <c r="N35" s="2"/>
      <c r="O35" s="2"/>
    </row>
    <row r="36" spans="2:16" s="3" customFormat="1" x14ac:dyDescent="0.3">
      <c r="B36" s="361"/>
      <c r="C36" s="387" t="s">
        <v>222</v>
      </c>
      <c r="D36" s="367"/>
      <c r="E36" s="40"/>
      <c r="F36" s="2"/>
      <c r="G36" s="4"/>
      <c r="H36" s="2"/>
      <c r="I36" s="2"/>
      <c r="J36" s="2"/>
      <c r="K36" s="2"/>
      <c r="L36" s="2"/>
      <c r="M36" s="2"/>
      <c r="N36" s="2"/>
      <c r="O36" s="2"/>
    </row>
    <row r="37" spans="2:16" s="3" customFormat="1" ht="57.4" customHeight="1" thickBot="1" x14ac:dyDescent="0.35">
      <c r="B37" s="361"/>
      <c r="C37" s="388" t="s">
        <v>768</v>
      </c>
      <c r="D37" s="368"/>
      <c r="E37" s="40"/>
      <c r="F37" s="2"/>
      <c r="G37" s="4"/>
      <c r="H37" s="2"/>
      <c r="I37" s="2"/>
      <c r="J37" s="2"/>
      <c r="K37" s="2"/>
      <c r="L37" s="2"/>
      <c r="M37" s="2"/>
      <c r="N37" s="2"/>
      <c r="O37" s="2"/>
    </row>
    <row r="38" spans="2:16" s="3" customFormat="1" x14ac:dyDescent="0.3">
      <c r="B38" s="361"/>
      <c r="C38" s="362"/>
      <c r="D38" s="76"/>
      <c r="E38" s="42"/>
      <c r="F38" s="369"/>
      <c r="G38" s="4"/>
      <c r="H38" s="2"/>
      <c r="I38" s="2"/>
      <c r="J38" s="2"/>
      <c r="K38" s="2"/>
      <c r="L38" s="2"/>
      <c r="M38" s="2"/>
      <c r="N38" s="2"/>
      <c r="O38" s="2"/>
    </row>
    <row r="39" spans="2:16" s="3" customFormat="1" ht="10.5" customHeight="1" x14ac:dyDescent="0.3">
      <c r="B39" s="361"/>
      <c r="C39" s="362"/>
      <c r="D39" s="76"/>
      <c r="E39" s="42"/>
      <c r="F39" s="369"/>
      <c r="G39" s="4"/>
      <c r="H39" s="2"/>
      <c r="I39" s="2"/>
      <c r="J39" s="2"/>
      <c r="K39" s="2"/>
      <c r="L39" s="2"/>
      <c r="M39" s="2"/>
      <c r="N39" s="2"/>
      <c r="O39" s="2"/>
    </row>
    <row r="40" spans="2:16" s="3" customFormat="1" ht="30" customHeight="1" thickBot="1" x14ac:dyDescent="0.35">
      <c r="B40" s="132"/>
      <c r="C40" s="78"/>
      <c r="D40" s="389" t="s">
        <v>809</v>
      </c>
      <c r="E40" s="42"/>
      <c r="F40" s="369"/>
      <c r="G40" s="2"/>
      <c r="H40" s="4" t="s">
        <v>49</v>
      </c>
      <c r="I40" s="2"/>
      <c r="J40" s="2"/>
      <c r="K40" s="2"/>
      <c r="L40" s="2"/>
      <c r="M40" s="2"/>
      <c r="N40" s="2"/>
      <c r="O40" s="2"/>
      <c r="P40" s="2"/>
    </row>
    <row r="41" spans="2:16" s="3" customFormat="1" ht="79.900000000000006" customHeight="1" thickBot="1" x14ac:dyDescent="0.35">
      <c r="B41" s="132"/>
      <c r="C41" s="78"/>
      <c r="D41" s="569" t="s">
        <v>861</v>
      </c>
      <c r="E41" s="40"/>
      <c r="F41" s="5"/>
      <c r="G41" s="2"/>
      <c r="H41" s="4" t="s">
        <v>50</v>
      </c>
      <c r="I41" s="2"/>
      <c r="J41" s="2"/>
      <c r="K41" s="2"/>
      <c r="L41" s="2"/>
      <c r="M41" s="2"/>
      <c r="N41" s="2"/>
      <c r="O41" s="2"/>
      <c r="P41" s="2"/>
    </row>
    <row r="42" spans="2:16" s="3" customFormat="1" ht="32.25" customHeight="1" thickBot="1" x14ac:dyDescent="0.35">
      <c r="B42" s="616" t="s">
        <v>810</v>
      </c>
      <c r="C42" s="623"/>
      <c r="D42" s="42"/>
      <c r="E42" s="40"/>
      <c r="G42" s="2"/>
      <c r="H42" s="4" t="s">
        <v>51</v>
      </c>
      <c r="I42" s="2"/>
      <c r="J42" s="2"/>
      <c r="K42" s="2"/>
      <c r="L42" s="2"/>
      <c r="M42" s="2"/>
      <c r="N42" s="2"/>
      <c r="O42" s="2"/>
      <c r="P42" s="2"/>
    </row>
    <row r="43" spans="2:16" s="3" customFormat="1" ht="17.25" customHeight="1" thickBot="1" x14ac:dyDescent="0.35">
      <c r="B43" s="616"/>
      <c r="C43" s="623"/>
      <c r="D43" s="421" t="s">
        <v>833</v>
      </c>
      <c r="E43" s="40"/>
      <c r="G43" s="2"/>
      <c r="H43" s="4" t="s">
        <v>52</v>
      </c>
      <c r="I43" s="2"/>
      <c r="J43" s="2"/>
      <c r="K43" s="2"/>
      <c r="L43" s="2"/>
      <c r="M43" s="2"/>
      <c r="N43" s="2"/>
      <c r="O43" s="2"/>
      <c r="P43" s="2"/>
    </row>
    <row r="44" spans="2:16" s="3" customFormat="1" ht="17.25" customHeight="1" x14ac:dyDescent="0.3">
      <c r="B44" s="453"/>
      <c r="C44" s="454"/>
      <c r="D44" s="455" t="s">
        <v>941</v>
      </c>
      <c r="E44" s="40"/>
      <c r="G44" s="2"/>
      <c r="H44" s="4"/>
      <c r="I44" s="2"/>
      <c r="J44" s="2"/>
      <c r="K44" s="2"/>
      <c r="L44" s="2"/>
      <c r="M44" s="2"/>
      <c r="N44" s="2"/>
      <c r="O44" s="2"/>
      <c r="P44" s="2"/>
    </row>
    <row r="45" spans="2:16" s="3" customFormat="1" x14ac:dyDescent="0.3">
      <c r="B45" s="132"/>
      <c r="C45" s="78"/>
      <c r="D45" s="42"/>
      <c r="E45" s="40"/>
      <c r="F45" s="5"/>
      <c r="G45" s="2"/>
      <c r="H45" s="4" t="s">
        <v>53</v>
      </c>
      <c r="I45" s="2"/>
      <c r="J45" s="2"/>
      <c r="K45" s="2"/>
      <c r="L45" s="2"/>
      <c r="M45" s="2"/>
      <c r="N45" s="2"/>
      <c r="O45" s="2"/>
      <c r="P45" s="2"/>
    </row>
    <row r="46" spans="2:16" s="3" customFormat="1" x14ac:dyDescent="0.3">
      <c r="B46" s="624" t="s">
        <v>914</v>
      </c>
      <c r="C46" s="625"/>
      <c r="D46" s="625"/>
      <c r="E46" s="40"/>
      <c r="F46" s="5"/>
      <c r="G46" s="2"/>
      <c r="H46" s="4" t="s">
        <v>53</v>
      </c>
      <c r="I46" s="2"/>
      <c r="J46" s="2"/>
      <c r="K46" s="2"/>
      <c r="L46" s="2"/>
      <c r="M46" s="2"/>
      <c r="N46" s="2"/>
      <c r="O46" s="2"/>
      <c r="P46" s="2"/>
    </row>
    <row r="47" spans="2:16" s="3" customFormat="1" ht="17.25" customHeight="1" x14ac:dyDescent="0.3">
      <c r="B47" s="453"/>
      <c r="C47" s="454"/>
      <c r="D47" s="456" t="s">
        <v>915</v>
      </c>
      <c r="E47" s="40"/>
      <c r="G47" s="2"/>
      <c r="H47" s="4"/>
      <c r="I47" s="2"/>
      <c r="J47" s="2"/>
      <c r="K47" s="2"/>
      <c r="L47" s="2"/>
      <c r="M47" s="2"/>
      <c r="N47" s="2"/>
      <c r="O47" s="2"/>
      <c r="P47" s="2"/>
    </row>
    <row r="48" spans="2:16" s="3" customFormat="1" ht="17.25" customHeight="1" x14ac:dyDescent="0.3">
      <c r="B48" s="453"/>
      <c r="C48" s="454"/>
      <c r="D48" s="456" t="s">
        <v>916</v>
      </c>
      <c r="E48" s="40"/>
      <c r="G48" s="2"/>
      <c r="H48" s="4"/>
      <c r="I48" s="2"/>
      <c r="J48" s="2"/>
      <c r="K48" s="2"/>
      <c r="L48" s="2"/>
      <c r="M48" s="2"/>
      <c r="N48" s="2"/>
      <c r="O48" s="2"/>
      <c r="P48" s="2"/>
    </row>
    <row r="49" spans="2:16" s="3" customFormat="1" ht="17.25" customHeight="1" x14ac:dyDescent="0.3">
      <c r="B49" s="453"/>
      <c r="C49" s="454"/>
      <c r="D49" s="455" t="s">
        <v>920</v>
      </c>
      <c r="E49" s="40"/>
      <c r="G49" s="2"/>
      <c r="H49" s="4"/>
      <c r="I49" s="2"/>
      <c r="J49" s="2"/>
      <c r="K49" s="2"/>
      <c r="L49" s="2"/>
      <c r="M49" s="2"/>
      <c r="N49" s="2"/>
      <c r="O49" s="2"/>
      <c r="P49" s="2"/>
    </row>
    <row r="50" spans="2:16" s="3" customFormat="1" ht="17.25" customHeight="1" x14ac:dyDescent="0.3">
      <c r="B50" s="453"/>
      <c r="C50" s="454"/>
      <c r="D50" s="455" t="s">
        <v>917</v>
      </c>
      <c r="E50" s="40"/>
      <c r="G50" s="2"/>
      <c r="H50" s="4"/>
      <c r="I50" s="2"/>
      <c r="J50" s="2"/>
      <c r="K50" s="2"/>
      <c r="L50" s="2"/>
      <c r="M50" s="2"/>
      <c r="N50" s="2"/>
      <c r="O50" s="2"/>
      <c r="P50" s="2"/>
    </row>
    <row r="51" spans="2:16" s="3" customFormat="1" ht="17.25" customHeight="1" x14ac:dyDescent="0.3">
      <c r="B51" s="453"/>
      <c r="C51" s="454"/>
      <c r="D51" s="455" t="s">
        <v>918</v>
      </c>
      <c r="E51" s="40"/>
      <c r="G51" s="2"/>
      <c r="H51" s="4"/>
      <c r="I51" s="2"/>
      <c r="J51" s="2"/>
      <c r="K51" s="2"/>
      <c r="L51" s="2"/>
      <c r="M51" s="2"/>
      <c r="N51" s="2"/>
      <c r="O51" s="2"/>
      <c r="P51" s="2"/>
    </row>
    <row r="52" spans="2:16" s="3" customFormat="1" ht="17.25" customHeight="1" x14ac:dyDescent="0.3">
      <c r="B52" s="453"/>
      <c r="C52" s="454"/>
      <c r="D52" s="455" t="s">
        <v>919</v>
      </c>
      <c r="E52" s="40"/>
      <c r="G52" s="2"/>
      <c r="H52" s="4"/>
      <c r="I52" s="2"/>
      <c r="J52" s="2"/>
      <c r="K52" s="2"/>
      <c r="L52" s="2"/>
      <c r="M52" s="2"/>
      <c r="N52" s="2"/>
      <c r="O52" s="2"/>
      <c r="P52" s="2"/>
    </row>
    <row r="53" spans="2:16" s="3" customFormat="1" ht="17.25" customHeight="1" x14ac:dyDescent="0.3">
      <c r="B53" s="453"/>
      <c r="C53" s="454"/>
      <c r="D53" s="455" t="s">
        <v>922</v>
      </c>
      <c r="E53" s="40"/>
      <c r="G53" s="2"/>
      <c r="H53" s="4"/>
      <c r="I53" s="2"/>
      <c r="J53" s="2"/>
      <c r="K53" s="2"/>
      <c r="L53" s="2"/>
      <c r="M53" s="2"/>
      <c r="N53" s="2"/>
      <c r="O53" s="2"/>
      <c r="P53" s="2"/>
    </row>
    <row r="54" spans="2:16" s="3" customFormat="1" ht="17.25" customHeight="1" x14ac:dyDescent="0.3">
      <c r="B54" s="453"/>
      <c r="C54" s="454"/>
      <c r="D54" s="455" t="s">
        <v>918</v>
      </c>
      <c r="E54" s="40"/>
      <c r="G54" s="2"/>
      <c r="H54" s="4"/>
      <c r="I54" s="2"/>
      <c r="J54" s="2"/>
      <c r="K54" s="2"/>
      <c r="L54" s="2"/>
      <c r="M54" s="2"/>
      <c r="N54" s="2"/>
      <c r="O54" s="2"/>
      <c r="P54" s="2"/>
    </row>
    <row r="55" spans="2:16" s="3" customFormat="1" x14ac:dyDescent="0.3">
      <c r="B55" s="132"/>
      <c r="C55" s="78"/>
      <c r="D55" s="42"/>
      <c r="E55" s="40"/>
      <c r="F55" s="5"/>
      <c r="G55" s="2"/>
      <c r="H55" s="4" t="s">
        <v>53</v>
      </c>
      <c r="I55" s="2"/>
      <c r="J55" s="2"/>
      <c r="K55" s="2"/>
      <c r="L55" s="2"/>
      <c r="M55" s="2"/>
      <c r="N55" s="2"/>
      <c r="O55" s="2"/>
      <c r="P55" s="2"/>
    </row>
    <row r="56" spans="2:16" s="3" customFormat="1" x14ac:dyDescent="0.3">
      <c r="B56" s="132"/>
      <c r="C56" s="375" t="s">
        <v>54</v>
      </c>
      <c r="D56" s="42"/>
      <c r="E56" s="40"/>
      <c r="G56" s="2"/>
      <c r="H56" s="4" t="s">
        <v>55</v>
      </c>
      <c r="I56" s="2"/>
      <c r="J56" s="2"/>
      <c r="K56" s="2"/>
      <c r="L56" s="2"/>
      <c r="M56" s="2"/>
      <c r="N56" s="2"/>
      <c r="O56" s="2"/>
      <c r="P56" s="2"/>
    </row>
    <row r="57" spans="2:16" s="3" customFormat="1" ht="31.5" customHeight="1" thickBot="1" x14ac:dyDescent="0.35">
      <c r="B57" s="612" t="s">
        <v>921</v>
      </c>
      <c r="C57" s="613"/>
      <c r="D57" s="42"/>
      <c r="E57" s="40"/>
      <c r="G57" s="2"/>
      <c r="H57" s="4" t="s">
        <v>56</v>
      </c>
      <c r="I57" s="2"/>
      <c r="J57" s="2"/>
      <c r="K57" s="2"/>
      <c r="L57" s="2"/>
      <c r="M57" s="2"/>
      <c r="N57" s="2"/>
      <c r="O57" s="2"/>
      <c r="P57" s="2"/>
    </row>
    <row r="58" spans="2:16" s="3" customFormat="1" x14ac:dyDescent="0.3">
      <c r="B58" s="132"/>
      <c r="C58" s="78" t="s">
        <v>57</v>
      </c>
      <c r="D58" s="18" t="s">
        <v>835</v>
      </c>
      <c r="E58" s="40"/>
      <c r="G58" s="2"/>
      <c r="H58" s="4" t="s">
        <v>58</v>
      </c>
      <c r="I58" s="2"/>
      <c r="J58" s="2"/>
      <c r="K58" s="2"/>
      <c r="L58" s="2"/>
      <c r="M58" s="2"/>
      <c r="N58" s="2"/>
      <c r="O58" s="2"/>
      <c r="P58" s="2"/>
    </row>
    <row r="59" spans="2:16" s="3" customFormat="1" ht="14.5" x14ac:dyDescent="0.35">
      <c r="B59" s="132"/>
      <c r="C59" s="78" t="s">
        <v>59</v>
      </c>
      <c r="D59" s="422" t="s">
        <v>834</v>
      </c>
      <c r="E59" s="40"/>
      <c r="G59" s="2"/>
      <c r="H59" s="4" t="s">
        <v>60</v>
      </c>
      <c r="I59" s="2"/>
      <c r="J59" s="2"/>
      <c r="K59" s="2"/>
      <c r="L59" s="2"/>
      <c r="M59" s="2"/>
      <c r="N59" s="2"/>
      <c r="O59" s="2"/>
      <c r="P59" s="2"/>
    </row>
    <row r="60" spans="2:16" s="3" customFormat="1" ht="14.5" thickBot="1" x14ac:dyDescent="0.35">
      <c r="B60" s="132"/>
      <c r="C60" s="78" t="s">
        <v>61</v>
      </c>
      <c r="D60" s="19">
        <v>44088</v>
      </c>
      <c r="E60" s="40"/>
      <c r="G60" s="2"/>
      <c r="H60" s="4" t="s">
        <v>62</v>
      </c>
      <c r="I60" s="2"/>
      <c r="J60" s="2"/>
      <c r="K60" s="2"/>
      <c r="L60" s="2"/>
      <c r="M60" s="2"/>
      <c r="N60" s="2"/>
      <c r="O60" s="2"/>
      <c r="P60" s="2"/>
    </row>
    <row r="61" spans="2:16" s="3" customFormat="1" ht="15.75" customHeight="1" x14ac:dyDescent="0.3">
      <c r="B61" s="132"/>
      <c r="C61" s="78"/>
      <c r="D61" s="366"/>
      <c r="E61" s="40"/>
      <c r="G61" s="2"/>
      <c r="H61" s="4"/>
      <c r="I61" s="2"/>
      <c r="J61" s="2"/>
      <c r="K61" s="2"/>
      <c r="L61" s="2"/>
      <c r="M61" s="2"/>
      <c r="N61" s="2"/>
      <c r="O61" s="2"/>
      <c r="P61" s="2"/>
    </row>
    <row r="62" spans="2:16" s="3" customFormat="1" ht="31.5" customHeight="1" thickBot="1" x14ac:dyDescent="0.35">
      <c r="B62" s="612" t="s">
        <v>838</v>
      </c>
      <c r="C62" s="613"/>
      <c r="D62" s="366"/>
      <c r="E62" s="40"/>
      <c r="G62" s="2"/>
      <c r="H62" s="4"/>
      <c r="I62" s="2"/>
      <c r="J62" s="2"/>
      <c r="K62" s="2"/>
      <c r="L62" s="2"/>
      <c r="M62" s="2"/>
      <c r="N62" s="2"/>
      <c r="O62" s="2"/>
      <c r="P62" s="2"/>
    </row>
    <row r="63" spans="2:16" s="3" customFormat="1" x14ac:dyDescent="0.3">
      <c r="B63" s="132"/>
      <c r="C63" s="78" t="s">
        <v>57</v>
      </c>
      <c r="D63" s="18" t="s">
        <v>850</v>
      </c>
      <c r="E63" s="40"/>
      <c r="G63" s="2"/>
      <c r="H63" s="4" t="s">
        <v>64</v>
      </c>
      <c r="I63" s="2"/>
      <c r="J63" s="2"/>
      <c r="K63" s="2"/>
      <c r="L63" s="2"/>
      <c r="M63" s="2"/>
      <c r="N63" s="2"/>
      <c r="O63" s="2"/>
      <c r="P63" s="2"/>
    </row>
    <row r="64" spans="2:16" s="3" customFormat="1" x14ac:dyDescent="0.3">
      <c r="B64" s="132"/>
      <c r="C64" s="78" t="s">
        <v>59</v>
      </c>
      <c r="D64" s="16" t="s">
        <v>851</v>
      </c>
      <c r="E64" s="40"/>
      <c r="G64" s="2"/>
      <c r="H64" s="4" t="s">
        <v>65</v>
      </c>
      <c r="I64" s="2"/>
      <c r="J64" s="2"/>
      <c r="K64" s="2"/>
      <c r="L64" s="2"/>
      <c r="M64" s="2"/>
      <c r="N64" s="2"/>
      <c r="O64" s="2"/>
      <c r="P64" s="2"/>
    </row>
    <row r="65" spans="2:16" s="3" customFormat="1" ht="14.5" thickBot="1" x14ac:dyDescent="0.35">
      <c r="B65" s="132"/>
      <c r="C65" s="78" t="s">
        <v>61</v>
      </c>
      <c r="D65" s="19">
        <v>44004</v>
      </c>
      <c r="E65" s="40"/>
      <c r="G65" s="2"/>
      <c r="H65" s="4" t="s">
        <v>66</v>
      </c>
      <c r="I65" s="2"/>
      <c r="J65" s="2"/>
      <c r="K65" s="2"/>
      <c r="L65" s="2"/>
      <c r="M65" s="2"/>
      <c r="N65" s="2"/>
      <c r="O65" s="2"/>
      <c r="P65" s="2"/>
    </row>
    <row r="66" spans="2:16" s="3" customFormat="1" ht="42" customHeight="1" thickBot="1" x14ac:dyDescent="0.35">
      <c r="B66" s="612" t="s">
        <v>839</v>
      </c>
      <c r="C66" s="613"/>
      <c r="D66" s="366"/>
      <c r="E66" s="40"/>
      <c r="G66" s="2"/>
      <c r="H66" s="4"/>
      <c r="I66" s="2"/>
      <c r="J66" s="2"/>
      <c r="K66" s="2"/>
      <c r="L66" s="2"/>
      <c r="M66" s="2"/>
      <c r="N66" s="2"/>
      <c r="O66" s="2"/>
      <c r="P66" s="2"/>
    </row>
    <row r="67" spans="2:16" s="3" customFormat="1" x14ac:dyDescent="0.3">
      <c r="B67" s="132"/>
      <c r="C67" s="78" t="s">
        <v>57</v>
      </c>
      <c r="D67" s="18" t="s">
        <v>1356</v>
      </c>
      <c r="E67" s="40"/>
      <c r="G67" s="2"/>
      <c r="H67" s="4"/>
      <c r="I67" s="2"/>
      <c r="J67" s="2"/>
      <c r="K67" s="2"/>
      <c r="L67" s="2"/>
      <c r="M67" s="2"/>
      <c r="N67" s="2"/>
      <c r="O67" s="2"/>
      <c r="P67" s="2"/>
    </row>
    <row r="68" spans="2:16" s="3" customFormat="1" ht="14.5" x14ac:dyDescent="0.35">
      <c r="B68" s="132"/>
      <c r="C68" s="78" t="s">
        <v>59</v>
      </c>
      <c r="D68" s="422" t="s">
        <v>852</v>
      </c>
      <c r="E68" s="40"/>
      <c r="G68" s="2"/>
      <c r="H68" s="4"/>
      <c r="I68" s="2"/>
      <c r="J68" s="2"/>
      <c r="K68" s="2"/>
      <c r="L68" s="2"/>
      <c r="M68" s="2"/>
      <c r="N68" s="2"/>
      <c r="O68" s="2"/>
      <c r="P68" s="2"/>
    </row>
    <row r="69" spans="2:16" s="3" customFormat="1" ht="18" customHeight="1" thickBot="1" x14ac:dyDescent="0.35">
      <c r="B69" s="132"/>
      <c r="C69" s="78" t="s">
        <v>61</v>
      </c>
      <c r="D69" s="19">
        <v>44004</v>
      </c>
      <c r="E69" s="40"/>
      <c r="G69" s="2"/>
      <c r="H69" s="4"/>
      <c r="I69" s="2"/>
      <c r="J69" s="2"/>
      <c r="K69" s="2"/>
      <c r="L69" s="2"/>
      <c r="M69" s="2"/>
      <c r="N69" s="2"/>
      <c r="O69" s="2"/>
      <c r="P69" s="2"/>
    </row>
    <row r="70" spans="2:16" s="3" customFormat="1" ht="43.5" customHeight="1" thickBot="1" x14ac:dyDescent="0.35">
      <c r="B70" s="612" t="s">
        <v>849</v>
      </c>
      <c r="C70" s="613"/>
      <c r="D70" s="366"/>
      <c r="E70" s="40"/>
      <c r="G70" s="2"/>
      <c r="H70" s="4"/>
      <c r="I70" s="2"/>
      <c r="J70" s="2"/>
      <c r="K70" s="2"/>
      <c r="L70" s="2"/>
      <c r="M70" s="2"/>
      <c r="N70" s="2"/>
      <c r="O70" s="2"/>
      <c r="P70" s="2"/>
    </row>
    <row r="71" spans="2:16" s="3" customFormat="1" x14ac:dyDescent="0.3">
      <c r="B71" s="132"/>
      <c r="C71" s="78" t="s">
        <v>57</v>
      </c>
      <c r="D71" s="18" t="s">
        <v>853</v>
      </c>
      <c r="E71" s="40"/>
      <c r="G71" s="2"/>
      <c r="H71" s="4"/>
      <c r="I71" s="2"/>
      <c r="J71" s="2"/>
      <c r="K71" s="2"/>
      <c r="L71" s="2"/>
      <c r="M71" s="2"/>
      <c r="N71" s="2"/>
      <c r="O71" s="2"/>
      <c r="P71" s="2"/>
    </row>
    <row r="72" spans="2:16" s="3" customFormat="1" x14ac:dyDescent="0.3">
      <c r="B72" s="132"/>
      <c r="C72" s="78" t="s">
        <v>59</v>
      </c>
      <c r="D72" s="16" t="s">
        <v>854</v>
      </c>
      <c r="E72" s="40"/>
      <c r="G72" s="2"/>
      <c r="H72" s="4"/>
      <c r="I72" s="2"/>
      <c r="J72" s="2"/>
      <c r="K72" s="2"/>
      <c r="L72" s="2"/>
      <c r="M72" s="2"/>
      <c r="N72" s="2"/>
      <c r="O72" s="2"/>
      <c r="P72" s="2"/>
    </row>
    <row r="73" spans="2:16" s="3" customFormat="1" ht="14.5" thickBot="1" x14ac:dyDescent="0.35">
      <c r="B73" s="132"/>
      <c r="C73" s="78" t="s">
        <v>61</v>
      </c>
      <c r="D73" s="19">
        <v>44004</v>
      </c>
      <c r="E73" s="40"/>
      <c r="G73" s="2"/>
      <c r="H73" s="4"/>
      <c r="I73" s="2"/>
      <c r="J73" s="2"/>
      <c r="K73" s="2"/>
      <c r="L73" s="2"/>
      <c r="M73" s="2"/>
      <c r="N73" s="2"/>
      <c r="O73" s="2"/>
      <c r="P73" s="2"/>
    </row>
    <row r="74" spans="2:16" s="3" customFormat="1" ht="42.75" customHeight="1" thickBot="1" x14ac:dyDescent="0.35">
      <c r="B74" s="612" t="s">
        <v>840</v>
      </c>
      <c r="C74" s="613"/>
      <c r="D74" s="366"/>
      <c r="E74" s="40"/>
      <c r="G74" s="2"/>
      <c r="H74" s="4"/>
      <c r="I74" s="2"/>
      <c r="J74" s="2"/>
      <c r="K74" s="2"/>
      <c r="L74" s="2"/>
      <c r="M74" s="2"/>
      <c r="N74" s="2"/>
      <c r="O74" s="2"/>
      <c r="P74" s="2"/>
    </row>
    <row r="75" spans="2:16" s="3" customFormat="1" x14ac:dyDescent="0.3">
      <c r="B75" s="132"/>
      <c r="C75" s="78" t="s">
        <v>57</v>
      </c>
      <c r="D75" s="18" t="s">
        <v>855</v>
      </c>
      <c r="E75" s="40"/>
      <c r="G75" s="2"/>
      <c r="H75" s="4"/>
      <c r="I75" s="2"/>
      <c r="J75" s="2"/>
      <c r="K75" s="2"/>
      <c r="L75" s="2"/>
      <c r="M75" s="2"/>
      <c r="N75" s="2"/>
      <c r="O75" s="2"/>
      <c r="P75" s="2"/>
    </row>
    <row r="76" spans="2:16" s="3" customFormat="1" x14ac:dyDescent="0.3">
      <c r="B76" s="132"/>
      <c r="C76" s="78" t="s">
        <v>59</v>
      </c>
      <c r="D76" s="16" t="s">
        <v>856</v>
      </c>
      <c r="E76" s="40"/>
      <c r="G76" s="2"/>
      <c r="H76" s="4"/>
      <c r="I76" s="2"/>
      <c r="J76" s="2"/>
      <c r="K76" s="2"/>
      <c r="L76" s="2"/>
      <c r="M76" s="2"/>
      <c r="N76" s="2"/>
      <c r="O76" s="2"/>
      <c r="P76" s="2"/>
    </row>
    <row r="77" spans="2:16" s="3" customFormat="1" ht="14.5" thickBot="1" x14ac:dyDescent="0.35">
      <c r="B77" s="132"/>
      <c r="C77" s="78" t="s">
        <v>61</v>
      </c>
      <c r="D77" s="19">
        <v>44004</v>
      </c>
      <c r="E77" s="40"/>
      <c r="G77" s="2"/>
      <c r="H77" s="4"/>
      <c r="I77" s="2"/>
      <c r="J77" s="2"/>
      <c r="K77" s="2"/>
      <c r="L77" s="2"/>
      <c r="M77" s="2"/>
      <c r="N77" s="2"/>
      <c r="O77" s="2"/>
      <c r="P77" s="2"/>
    </row>
    <row r="78" spans="2:16" s="3" customFormat="1" ht="40.5" customHeight="1" thickBot="1" x14ac:dyDescent="0.35">
      <c r="B78" s="612" t="s">
        <v>841</v>
      </c>
      <c r="C78" s="613"/>
      <c r="D78" s="366"/>
      <c r="E78" s="40"/>
      <c r="G78" s="2"/>
      <c r="H78" s="4"/>
      <c r="I78" s="2"/>
      <c r="J78" s="2"/>
      <c r="K78" s="2"/>
      <c r="L78" s="2"/>
      <c r="M78" s="2"/>
      <c r="N78" s="2"/>
      <c r="O78" s="2"/>
      <c r="P78" s="2"/>
    </row>
    <row r="79" spans="2:16" s="3" customFormat="1" x14ac:dyDescent="0.3">
      <c r="B79" s="132"/>
      <c r="C79" s="78" t="s">
        <v>57</v>
      </c>
      <c r="D79" s="18" t="s">
        <v>858</v>
      </c>
      <c r="E79" s="40"/>
      <c r="G79" s="2"/>
      <c r="H79" s="4"/>
      <c r="I79" s="2"/>
      <c r="J79" s="2"/>
      <c r="K79" s="2"/>
      <c r="L79" s="2"/>
      <c r="M79" s="2"/>
      <c r="N79" s="2"/>
      <c r="O79" s="2"/>
      <c r="P79" s="2"/>
    </row>
    <row r="80" spans="2:16" s="3" customFormat="1" x14ac:dyDescent="0.3">
      <c r="B80" s="132"/>
      <c r="C80" s="78" t="s">
        <v>59</v>
      </c>
      <c r="D80" s="16" t="s">
        <v>857</v>
      </c>
      <c r="E80" s="40"/>
      <c r="G80" s="2"/>
      <c r="H80" s="4"/>
      <c r="I80" s="2"/>
      <c r="J80" s="2"/>
      <c r="K80" s="2"/>
      <c r="L80" s="2"/>
      <c r="M80" s="2"/>
      <c r="N80" s="2"/>
      <c r="O80" s="2"/>
      <c r="P80" s="2"/>
    </row>
    <row r="81" spans="1:16" s="3" customFormat="1" ht="14.5" thickBot="1" x14ac:dyDescent="0.35">
      <c r="B81" s="132"/>
      <c r="C81" s="78" t="s">
        <v>61</v>
      </c>
      <c r="D81" s="19">
        <v>44004</v>
      </c>
      <c r="E81" s="40"/>
      <c r="G81" s="2"/>
      <c r="H81" s="4"/>
      <c r="I81" s="2"/>
      <c r="J81" s="2"/>
      <c r="K81" s="2"/>
      <c r="L81" s="2"/>
      <c r="M81" s="2"/>
      <c r="N81" s="2"/>
      <c r="O81" s="2"/>
      <c r="P81" s="2"/>
    </row>
    <row r="82" spans="1:16" s="3" customFormat="1" ht="39.75" customHeight="1" thickBot="1" x14ac:dyDescent="0.35">
      <c r="B82" s="612" t="s">
        <v>842</v>
      </c>
      <c r="C82" s="613"/>
      <c r="D82" s="366"/>
      <c r="E82" s="40"/>
      <c r="G82" s="2"/>
      <c r="H82" s="4"/>
      <c r="I82" s="2"/>
      <c r="J82" s="2"/>
      <c r="K82" s="2"/>
      <c r="L82" s="2"/>
      <c r="M82" s="2"/>
      <c r="N82" s="2"/>
      <c r="O82" s="2"/>
      <c r="P82" s="2"/>
    </row>
    <row r="83" spans="1:16" s="3" customFormat="1" x14ac:dyDescent="0.3">
      <c r="B83" s="132"/>
      <c r="C83" s="78" t="s">
        <v>57</v>
      </c>
      <c r="D83" s="18" t="s">
        <v>859</v>
      </c>
      <c r="E83" s="40"/>
      <c r="G83" s="2"/>
      <c r="H83" s="4"/>
      <c r="I83" s="2"/>
      <c r="J83" s="2"/>
      <c r="K83" s="2"/>
      <c r="L83" s="2"/>
      <c r="M83" s="2"/>
      <c r="N83" s="2"/>
      <c r="O83" s="2"/>
      <c r="P83" s="2"/>
    </row>
    <row r="84" spans="1:16" s="3" customFormat="1" ht="14.5" x14ac:dyDescent="0.35">
      <c r="B84" s="132"/>
      <c r="C84" s="78" t="s">
        <v>59</v>
      </c>
      <c r="D84" s="425" t="s">
        <v>860</v>
      </c>
      <c r="E84" s="40"/>
      <c r="G84" s="2"/>
      <c r="H84" s="4"/>
      <c r="I84" s="2"/>
      <c r="J84" s="2"/>
      <c r="K84" s="2"/>
      <c r="L84" s="2"/>
      <c r="M84" s="2"/>
      <c r="N84" s="2"/>
      <c r="O84" s="2"/>
      <c r="P84" s="2"/>
    </row>
    <row r="85" spans="1:16" s="3" customFormat="1" ht="14.5" thickBot="1" x14ac:dyDescent="0.35">
      <c r="B85" s="132"/>
      <c r="C85" s="78" t="s">
        <v>61</v>
      </c>
      <c r="D85" s="19">
        <v>44004</v>
      </c>
      <c r="E85" s="40"/>
      <c r="G85" s="2"/>
      <c r="H85" s="4"/>
      <c r="I85" s="2"/>
      <c r="J85" s="2"/>
      <c r="K85" s="2"/>
      <c r="L85" s="2"/>
      <c r="M85" s="2"/>
      <c r="N85" s="2"/>
      <c r="O85" s="2"/>
      <c r="P85" s="2"/>
    </row>
    <row r="86" spans="1:16" s="3" customFormat="1" x14ac:dyDescent="0.3">
      <c r="B86" s="132"/>
      <c r="C86" s="78"/>
      <c r="D86" s="42"/>
      <c r="E86" s="40"/>
      <c r="G86" s="2"/>
      <c r="H86" s="4"/>
      <c r="I86" s="2"/>
      <c r="J86" s="2"/>
      <c r="K86" s="2"/>
      <c r="L86" s="2"/>
      <c r="M86" s="2"/>
      <c r="N86" s="2"/>
      <c r="O86" s="2"/>
      <c r="P86" s="2"/>
    </row>
    <row r="87" spans="1:16" s="3" customFormat="1" x14ac:dyDescent="0.3">
      <c r="B87" s="132"/>
      <c r="C87" s="74" t="s">
        <v>843</v>
      </c>
      <c r="D87" s="42"/>
      <c r="E87" s="40"/>
      <c r="G87" s="2"/>
      <c r="H87" s="4"/>
      <c r="I87" s="2"/>
      <c r="J87" s="2"/>
      <c r="K87" s="2"/>
      <c r="L87" s="2"/>
      <c r="M87" s="2"/>
      <c r="N87" s="2"/>
      <c r="O87" s="2"/>
      <c r="P87" s="2"/>
    </row>
    <row r="88" spans="1:16" s="3" customFormat="1" x14ac:dyDescent="0.3">
      <c r="B88" s="132"/>
      <c r="C88" s="78" t="s">
        <v>57</v>
      </c>
      <c r="D88" s="423" t="s">
        <v>958</v>
      </c>
      <c r="E88" s="40"/>
      <c r="G88" s="2"/>
      <c r="H88" s="4"/>
      <c r="I88" s="2"/>
      <c r="J88" s="2"/>
      <c r="K88" s="2"/>
      <c r="L88" s="2"/>
      <c r="M88" s="2"/>
      <c r="N88" s="2"/>
      <c r="O88" s="2"/>
      <c r="P88" s="2"/>
    </row>
    <row r="89" spans="1:16" s="3" customFormat="1" ht="14.5" x14ac:dyDescent="0.35">
      <c r="B89" s="132"/>
      <c r="C89" s="78" t="s">
        <v>59</v>
      </c>
      <c r="D89" s="482" t="s">
        <v>957</v>
      </c>
      <c r="E89" s="40"/>
      <c r="G89" s="2"/>
      <c r="H89" s="4" t="s">
        <v>69</v>
      </c>
      <c r="I89" s="2"/>
      <c r="J89" s="2"/>
      <c r="K89" s="2"/>
      <c r="L89" s="2"/>
      <c r="M89" s="2"/>
      <c r="N89" s="2"/>
      <c r="O89" s="2"/>
      <c r="P89" s="2"/>
    </row>
    <row r="90" spans="1:16" ht="14.5" thickBot="1" x14ac:dyDescent="0.35">
      <c r="A90" s="3"/>
      <c r="B90" s="132"/>
      <c r="C90" s="78" t="s">
        <v>61</v>
      </c>
      <c r="D90" s="19">
        <v>44088</v>
      </c>
      <c r="E90" s="40"/>
      <c r="H90" s="4" t="s">
        <v>70</v>
      </c>
    </row>
    <row r="91" spans="1:16" x14ac:dyDescent="0.3">
      <c r="B91" s="132"/>
      <c r="C91" s="78" t="s">
        <v>57</v>
      </c>
      <c r="D91" s="423" t="s">
        <v>836</v>
      </c>
      <c r="E91" s="40"/>
      <c r="H91" s="4" t="s">
        <v>71</v>
      </c>
    </row>
    <row r="92" spans="1:16" ht="14.5" x14ac:dyDescent="0.35">
      <c r="B92" s="132"/>
      <c r="C92" s="78" t="s">
        <v>59</v>
      </c>
      <c r="D92" s="424" t="s">
        <v>837</v>
      </c>
      <c r="E92" s="40"/>
      <c r="H92" s="4" t="s">
        <v>72</v>
      </c>
    </row>
    <row r="93" spans="1:16" ht="14.5" thickBot="1" x14ac:dyDescent="0.35">
      <c r="B93" s="132"/>
      <c r="C93" s="78" t="s">
        <v>61</v>
      </c>
      <c r="D93" s="19">
        <v>44088</v>
      </c>
      <c r="E93" s="40"/>
      <c r="H93" s="4" t="s">
        <v>73</v>
      </c>
    </row>
    <row r="94" spans="1:16" ht="14.5" thickBot="1" x14ac:dyDescent="0.35">
      <c r="B94" s="132"/>
      <c r="C94" s="74" t="s">
        <v>844</v>
      </c>
      <c r="D94" s="42"/>
      <c r="E94" s="40"/>
      <c r="H94" s="4" t="s">
        <v>74</v>
      </c>
    </row>
    <row r="95" spans="1:16" x14ac:dyDescent="0.3">
      <c r="B95" s="132"/>
      <c r="C95" s="78" t="s">
        <v>57</v>
      </c>
      <c r="D95" s="18" t="s">
        <v>1085</v>
      </c>
      <c r="E95" s="40"/>
      <c r="H95" s="4"/>
    </row>
    <row r="96" spans="1:16" ht="14.5" x14ac:dyDescent="0.35">
      <c r="B96" s="132"/>
      <c r="C96" s="78" t="s">
        <v>59</v>
      </c>
      <c r="D96" s="422" t="s">
        <v>834</v>
      </c>
      <c r="E96" s="40"/>
      <c r="H96" s="4"/>
    </row>
    <row r="97" spans="2:8" ht="14.5" thickBot="1" x14ac:dyDescent="0.35">
      <c r="B97" s="132"/>
      <c r="C97" s="78" t="s">
        <v>61</v>
      </c>
      <c r="D97" s="19">
        <v>44088</v>
      </c>
      <c r="E97" s="40"/>
      <c r="H97" s="4"/>
    </row>
    <row r="98" spans="2:8" x14ac:dyDescent="0.3">
      <c r="B98" s="132"/>
      <c r="C98" s="78"/>
      <c r="D98" s="42"/>
      <c r="E98" s="40"/>
      <c r="H98" s="4"/>
    </row>
    <row r="99" spans="2:8" ht="14.5" thickBot="1" x14ac:dyDescent="0.35">
      <c r="B99" s="132"/>
      <c r="C99" s="74" t="s">
        <v>845</v>
      </c>
      <c r="D99" s="42"/>
      <c r="E99" s="40"/>
      <c r="H99" s="4" t="s">
        <v>75</v>
      </c>
    </row>
    <row r="100" spans="2:8" x14ac:dyDescent="0.3">
      <c r="B100" s="132"/>
      <c r="C100" s="78" t="s">
        <v>57</v>
      </c>
      <c r="D100" s="18" t="s">
        <v>998</v>
      </c>
      <c r="E100" s="40"/>
      <c r="H100" s="4" t="s">
        <v>76</v>
      </c>
    </row>
    <row r="101" spans="2:8" ht="14.5" x14ac:dyDescent="0.35">
      <c r="B101" s="132"/>
      <c r="C101" s="78" t="s">
        <v>59</v>
      </c>
      <c r="D101" s="422" t="s">
        <v>848</v>
      </c>
      <c r="E101" s="40"/>
      <c r="H101" s="4" t="s">
        <v>77</v>
      </c>
    </row>
    <row r="102" spans="2:8" ht="14.5" thickBot="1" x14ac:dyDescent="0.35">
      <c r="B102" s="132"/>
      <c r="C102" s="78" t="s">
        <v>61</v>
      </c>
      <c r="D102" s="19">
        <v>44004</v>
      </c>
      <c r="E102" s="40"/>
      <c r="H102" s="4" t="s">
        <v>78</v>
      </c>
    </row>
    <row r="103" spans="2:8" x14ac:dyDescent="0.3">
      <c r="B103" s="132"/>
      <c r="C103" s="78" t="s">
        <v>57</v>
      </c>
      <c r="D103" s="566" t="s">
        <v>1251</v>
      </c>
      <c r="E103" s="40"/>
      <c r="H103" s="4"/>
    </row>
    <row r="104" spans="2:8" ht="14.5" x14ac:dyDescent="0.35">
      <c r="B104" s="132"/>
      <c r="C104" s="78" t="s">
        <v>59</v>
      </c>
      <c r="D104" s="567" t="s">
        <v>1252</v>
      </c>
      <c r="E104" s="40"/>
      <c r="H104" s="4"/>
    </row>
    <row r="105" spans="2:8" ht="14.5" thickBot="1" x14ac:dyDescent="0.35">
      <c r="B105" s="132"/>
      <c r="C105" s="78" t="s">
        <v>61</v>
      </c>
      <c r="D105" s="568">
        <v>44004</v>
      </c>
      <c r="E105" s="40"/>
      <c r="H105" s="4"/>
    </row>
    <row r="106" spans="2:8" ht="14.5" thickBot="1" x14ac:dyDescent="0.35">
      <c r="B106" s="132"/>
      <c r="C106" s="74" t="s">
        <v>846</v>
      </c>
      <c r="D106" s="42"/>
      <c r="E106" s="40"/>
      <c r="H106" s="4" t="s">
        <v>79</v>
      </c>
    </row>
    <row r="107" spans="2:8" x14ac:dyDescent="0.3">
      <c r="B107" s="132"/>
      <c r="C107" s="78" t="s">
        <v>57</v>
      </c>
      <c r="D107" s="18" t="s">
        <v>997</v>
      </c>
      <c r="E107" s="40"/>
      <c r="H107" s="4" t="s">
        <v>80</v>
      </c>
    </row>
    <row r="108" spans="2:8" ht="14.5" x14ac:dyDescent="0.35">
      <c r="B108" s="132"/>
      <c r="C108" s="78" t="s">
        <v>59</v>
      </c>
      <c r="D108" s="422" t="s">
        <v>847</v>
      </c>
      <c r="E108" s="40"/>
      <c r="H108" s="4" t="s">
        <v>81</v>
      </c>
    </row>
    <row r="109" spans="2:8" ht="14.5" thickBot="1" x14ac:dyDescent="0.35">
      <c r="B109" s="132"/>
      <c r="C109" s="78" t="s">
        <v>61</v>
      </c>
      <c r="D109" s="19">
        <v>44004</v>
      </c>
      <c r="E109" s="40"/>
      <c r="H109" s="4" t="s">
        <v>82</v>
      </c>
    </row>
    <row r="110" spans="2:8" x14ac:dyDescent="0.3">
      <c r="B110" s="132"/>
      <c r="C110" s="78" t="s">
        <v>57</v>
      </c>
      <c r="D110" s="566" t="s">
        <v>1253</v>
      </c>
      <c r="E110" s="40"/>
      <c r="H110" s="4"/>
    </row>
    <row r="111" spans="2:8" ht="14.5" x14ac:dyDescent="0.35">
      <c r="B111" s="132"/>
      <c r="C111" s="78" t="s">
        <v>59</v>
      </c>
      <c r="D111" s="567" t="s">
        <v>1254</v>
      </c>
      <c r="E111" s="40"/>
      <c r="H111" s="4"/>
    </row>
    <row r="112" spans="2:8" ht="14.5" thickBot="1" x14ac:dyDescent="0.35">
      <c r="B112" s="132"/>
      <c r="C112" s="78" t="s">
        <v>61</v>
      </c>
      <c r="D112" s="568">
        <v>44004</v>
      </c>
      <c r="E112" s="40"/>
      <c r="H112" s="4"/>
    </row>
    <row r="113" spans="2:8" ht="14.5" thickBot="1" x14ac:dyDescent="0.35">
      <c r="B113" s="136"/>
      <c r="C113" s="137"/>
      <c r="D113" s="79"/>
      <c r="E113" s="50"/>
      <c r="H113" s="4" t="s">
        <v>83</v>
      </c>
    </row>
    <row r="114" spans="2:8" x14ac:dyDescent="0.3">
      <c r="H114" s="4" t="s">
        <v>84</v>
      </c>
    </row>
    <row r="115" spans="2:8" ht="14.65" customHeight="1" x14ac:dyDescent="0.3">
      <c r="H115" s="4" t="s">
        <v>85</v>
      </c>
    </row>
    <row r="116" spans="2:8" x14ac:dyDescent="0.3">
      <c r="H116" s="4" t="s">
        <v>86</v>
      </c>
    </row>
    <row r="117" spans="2:8" ht="13.9" customHeight="1" x14ac:dyDescent="0.3">
      <c r="H117" s="4" t="s">
        <v>87</v>
      </c>
    </row>
    <row r="118" spans="2:8" x14ac:dyDescent="0.3">
      <c r="H118" s="4" t="s">
        <v>88</v>
      </c>
    </row>
    <row r="119" spans="2:8" x14ac:dyDescent="0.3">
      <c r="H119" s="4" t="s">
        <v>89</v>
      </c>
    </row>
    <row r="120" spans="2:8" ht="13.9" customHeight="1" x14ac:dyDescent="0.3">
      <c r="H120" s="4" t="s">
        <v>90</v>
      </c>
    </row>
    <row r="121" spans="2:8" x14ac:dyDescent="0.3">
      <c r="H121" s="4" t="s">
        <v>91</v>
      </c>
    </row>
    <row r="122" spans="2:8" x14ac:dyDescent="0.3">
      <c r="H122" s="4" t="s">
        <v>92</v>
      </c>
    </row>
    <row r="123" spans="2:8" x14ac:dyDescent="0.3">
      <c r="H123" s="4" t="s">
        <v>93</v>
      </c>
    </row>
    <row r="124" spans="2:8" x14ac:dyDescent="0.3">
      <c r="H124" s="4" t="s">
        <v>94</v>
      </c>
    </row>
    <row r="125" spans="2:8" x14ac:dyDescent="0.3">
      <c r="H125" s="4" t="s">
        <v>95</v>
      </c>
    </row>
    <row r="126" spans="2:8" x14ac:dyDescent="0.3">
      <c r="H126" s="4" t="s">
        <v>96</v>
      </c>
    </row>
    <row r="127" spans="2:8" x14ac:dyDescent="0.3">
      <c r="H127" s="4" t="s">
        <v>97</v>
      </c>
    </row>
    <row r="128" spans="2:8" x14ac:dyDescent="0.3">
      <c r="H128" s="4" t="s">
        <v>98</v>
      </c>
    </row>
    <row r="129" spans="8:8" x14ac:dyDescent="0.3">
      <c r="H129" s="4" t="s">
        <v>99</v>
      </c>
    </row>
    <row r="130" spans="8:8" x14ac:dyDescent="0.3">
      <c r="H130" s="4" t="s">
        <v>100</v>
      </c>
    </row>
    <row r="131" spans="8:8" x14ac:dyDescent="0.3">
      <c r="H131" s="4" t="s">
        <v>101</v>
      </c>
    </row>
    <row r="132" spans="8:8" x14ac:dyDescent="0.3">
      <c r="H132" s="4" t="s">
        <v>102</v>
      </c>
    </row>
    <row r="133" spans="8:8" x14ac:dyDescent="0.3">
      <c r="H133" s="4" t="s">
        <v>103</v>
      </c>
    </row>
    <row r="134" spans="8:8" x14ac:dyDescent="0.3">
      <c r="H134" s="4" t="s">
        <v>104</v>
      </c>
    </row>
    <row r="135" spans="8:8" x14ac:dyDescent="0.3">
      <c r="H135" s="4" t="s">
        <v>105</v>
      </c>
    </row>
    <row r="136" spans="8:8" x14ac:dyDescent="0.3">
      <c r="H136" s="4" t="s">
        <v>106</v>
      </c>
    </row>
    <row r="137" spans="8:8" x14ac:dyDescent="0.3">
      <c r="H137" s="4" t="s">
        <v>107</v>
      </c>
    </row>
    <row r="138" spans="8:8" x14ac:dyDescent="0.3">
      <c r="H138" s="4" t="s">
        <v>108</v>
      </c>
    </row>
    <row r="139" spans="8:8" x14ac:dyDescent="0.3">
      <c r="H139" s="4" t="s">
        <v>109</v>
      </c>
    </row>
    <row r="140" spans="8:8" x14ac:dyDescent="0.3">
      <c r="H140" s="4" t="s">
        <v>110</v>
      </c>
    </row>
    <row r="141" spans="8:8" x14ac:dyDescent="0.3">
      <c r="H141" s="4" t="s">
        <v>111</v>
      </c>
    </row>
    <row r="142" spans="8:8" x14ac:dyDescent="0.3">
      <c r="H142" s="4" t="s">
        <v>112</v>
      </c>
    </row>
    <row r="143" spans="8:8" x14ac:dyDescent="0.3">
      <c r="H143" s="4" t="s">
        <v>113</v>
      </c>
    </row>
    <row r="144" spans="8:8" x14ac:dyDescent="0.3">
      <c r="H144" s="4" t="s">
        <v>114</v>
      </c>
    </row>
    <row r="145" spans="8:8" x14ac:dyDescent="0.3">
      <c r="H145" s="4" t="s">
        <v>115</v>
      </c>
    </row>
    <row r="146" spans="8:8" x14ac:dyDescent="0.3">
      <c r="H146" s="4" t="s">
        <v>116</v>
      </c>
    </row>
    <row r="147" spans="8:8" x14ac:dyDescent="0.3">
      <c r="H147" s="4" t="s">
        <v>117</v>
      </c>
    </row>
    <row r="148" spans="8:8" x14ac:dyDescent="0.3">
      <c r="H148" s="4" t="s">
        <v>118</v>
      </c>
    </row>
    <row r="149" spans="8:8" x14ac:dyDescent="0.3">
      <c r="H149" s="4" t="s">
        <v>119</v>
      </c>
    </row>
    <row r="150" spans="8:8" x14ac:dyDescent="0.3">
      <c r="H150" s="4" t="s">
        <v>120</v>
      </c>
    </row>
    <row r="151" spans="8:8" x14ac:dyDescent="0.3">
      <c r="H151" s="4" t="s">
        <v>121</v>
      </c>
    </row>
    <row r="152" spans="8:8" x14ac:dyDescent="0.3">
      <c r="H152" s="4" t="s">
        <v>122</v>
      </c>
    </row>
    <row r="153" spans="8:8" x14ac:dyDescent="0.3">
      <c r="H153" s="4" t="s">
        <v>123</v>
      </c>
    </row>
    <row r="154" spans="8:8" x14ac:dyDescent="0.3">
      <c r="H154" s="4" t="s">
        <v>124</v>
      </c>
    </row>
    <row r="155" spans="8:8" x14ac:dyDescent="0.3">
      <c r="H155" s="4" t="s">
        <v>125</v>
      </c>
    </row>
    <row r="156" spans="8:8" x14ac:dyDescent="0.3">
      <c r="H156" s="4" t="s">
        <v>126</v>
      </c>
    </row>
    <row r="157" spans="8:8" x14ac:dyDescent="0.3">
      <c r="H157" s="4" t="s">
        <v>127</v>
      </c>
    </row>
    <row r="158" spans="8:8" x14ac:dyDescent="0.3">
      <c r="H158" s="4" t="s">
        <v>128</v>
      </c>
    </row>
    <row r="159" spans="8:8" x14ac:dyDescent="0.3">
      <c r="H159" s="4" t="s">
        <v>129</v>
      </c>
    </row>
    <row r="160" spans="8:8" x14ac:dyDescent="0.3">
      <c r="H160" s="4" t="s">
        <v>130</v>
      </c>
    </row>
    <row r="161" spans="8:8" x14ac:dyDescent="0.3">
      <c r="H161" s="4" t="s">
        <v>131</v>
      </c>
    </row>
    <row r="162" spans="8:8" x14ac:dyDescent="0.3">
      <c r="H162" s="4" t="s">
        <v>132</v>
      </c>
    </row>
    <row r="163" spans="8:8" x14ac:dyDescent="0.3">
      <c r="H163" s="4" t="s">
        <v>133</v>
      </c>
    </row>
    <row r="164" spans="8:8" x14ac:dyDescent="0.3">
      <c r="H164" s="4" t="s">
        <v>134</v>
      </c>
    </row>
    <row r="165" spans="8:8" x14ac:dyDescent="0.3">
      <c r="H165" s="4" t="s">
        <v>135</v>
      </c>
    </row>
    <row r="166" spans="8:8" x14ac:dyDescent="0.3">
      <c r="H166" s="4" t="s">
        <v>136</v>
      </c>
    </row>
    <row r="167" spans="8:8" x14ac:dyDescent="0.3">
      <c r="H167" s="4" t="s">
        <v>137</v>
      </c>
    </row>
    <row r="168" spans="8:8" x14ac:dyDescent="0.3">
      <c r="H168" s="4" t="s">
        <v>138</v>
      </c>
    </row>
    <row r="169" spans="8:8" x14ac:dyDescent="0.3">
      <c r="H169" s="4" t="s">
        <v>139</v>
      </c>
    </row>
    <row r="170" spans="8:8" x14ac:dyDescent="0.3">
      <c r="H170" s="4" t="s">
        <v>140</v>
      </c>
    </row>
    <row r="171" spans="8:8" x14ac:dyDescent="0.3">
      <c r="H171" s="4" t="s">
        <v>141</v>
      </c>
    </row>
    <row r="172" spans="8:8" x14ac:dyDescent="0.3">
      <c r="H172" s="4" t="s">
        <v>142</v>
      </c>
    </row>
    <row r="173" spans="8:8" x14ac:dyDescent="0.3">
      <c r="H173" s="4" t="s">
        <v>143</v>
      </c>
    </row>
    <row r="174" spans="8:8" x14ac:dyDescent="0.3">
      <c r="H174" s="4" t="s">
        <v>144</v>
      </c>
    </row>
    <row r="175" spans="8:8" x14ac:dyDescent="0.3">
      <c r="H175" s="4" t="s">
        <v>145</v>
      </c>
    </row>
    <row r="176" spans="8:8" x14ac:dyDescent="0.3">
      <c r="H176" s="4" t="s">
        <v>146</v>
      </c>
    </row>
    <row r="177" spans="8:8" x14ac:dyDescent="0.3">
      <c r="H177" s="4" t="s">
        <v>147</v>
      </c>
    </row>
    <row r="178" spans="8:8" x14ac:dyDescent="0.3">
      <c r="H178" s="4" t="s">
        <v>148</v>
      </c>
    </row>
    <row r="179" spans="8:8" x14ac:dyDescent="0.3">
      <c r="H179" s="4" t="s">
        <v>149</v>
      </c>
    </row>
    <row r="180" spans="8:8" x14ac:dyDescent="0.3">
      <c r="H180" s="4" t="s">
        <v>150</v>
      </c>
    </row>
    <row r="181" spans="8:8" x14ac:dyDescent="0.3">
      <c r="H181" s="4" t="s">
        <v>151</v>
      </c>
    </row>
    <row r="182" spans="8:8" x14ac:dyDescent="0.3">
      <c r="H182" s="4" t="s">
        <v>152</v>
      </c>
    </row>
    <row r="183" spans="8:8" x14ac:dyDescent="0.3">
      <c r="H183" s="4" t="s">
        <v>153</v>
      </c>
    </row>
    <row r="184" spans="8:8" x14ac:dyDescent="0.3">
      <c r="H184" s="4" t="s">
        <v>154</v>
      </c>
    </row>
    <row r="185" spans="8:8" x14ac:dyDescent="0.3">
      <c r="H185" s="4" t="s">
        <v>155</v>
      </c>
    </row>
    <row r="186" spans="8:8" x14ac:dyDescent="0.3">
      <c r="H186" s="4" t="s">
        <v>156</v>
      </c>
    </row>
    <row r="187" spans="8:8" x14ac:dyDescent="0.3">
      <c r="H187" s="4" t="s">
        <v>157</v>
      </c>
    </row>
    <row r="188" spans="8:8" x14ac:dyDescent="0.3">
      <c r="H188" s="4" t="s">
        <v>158</v>
      </c>
    </row>
    <row r="189" spans="8:8" x14ac:dyDescent="0.3">
      <c r="H189" s="4" t="s">
        <v>159</v>
      </c>
    </row>
    <row r="190" spans="8:8" x14ac:dyDescent="0.3">
      <c r="H190" s="4" t="s">
        <v>160</v>
      </c>
    </row>
    <row r="191" spans="8:8" x14ac:dyDescent="0.3">
      <c r="H191" s="4" t="s">
        <v>161</v>
      </c>
    </row>
    <row r="192" spans="8:8" x14ac:dyDescent="0.3">
      <c r="H192" s="4" t="s">
        <v>162</v>
      </c>
    </row>
    <row r="193" spans="8:8" x14ac:dyDescent="0.3">
      <c r="H193" s="4" t="s">
        <v>163</v>
      </c>
    </row>
    <row r="194" spans="8:8" x14ac:dyDescent="0.3">
      <c r="H194" s="4" t="s">
        <v>164</v>
      </c>
    </row>
    <row r="195" spans="8:8" x14ac:dyDescent="0.3">
      <c r="H195" s="4" t="s">
        <v>165</v>
      </c>
    </row>
    <row r="196" spans="8:8" x14ac:dyDescent="0.3">
      <c r="H196" s="4" t="s">
        <v>166</v>
      </c>
    </row>
    <row r="197" spans="8:8" x14ac:dyDescent="0.3">
      <c r="H197" s="4" t="s">
        <v>167</v>
      </c>
    </row>
    <row r="198" spans="8:8" x14ac:dyDescent="0.3">
      <c r="H198" s="4" t="s">
        <v>168</v>
      </c>
    </row>
    <row r="199" spans="8:8" x14ac:dyDescent="0.3">
      <c r="H199" s="4" t="s">
        <v>169</v>
      </c>
    </row>
    <row r="200" spans="8:8" x14ac:dyDescent="0.3">
      <c r="H200" s="4" t="s">
        <v>170</v>
      </c>
    </row>
    <row r="201" spans="8:8" x14ac:dyDescent="0.3">
      <c r="H201" s="4" t="s">
        <v>171</v>
      </c>
    </row>
    <row r="202" spans="8:8" x14ac:dyDescent="0.3">
      <c r="H202" s="4" t="s">
        <v>172</v>
      </c>
    </row>
    <row r="203" spans="8:8" x14ac:dyDescent="0.3">
      <c r="H203" s="4" t="s">
        <v>173</v>
      </c>
    </row>
    <row r="204" spans="8:8" x14ac:dyDescent="0.3">
      <c r="H204" s="4" t="s">
        <v>174</v>
      </c>
    </row>
    <row r="205" spans="8:8" x14ac:dyDescent="0.3">
      <c r="H205" s="4" t="s">
        <v>175</v>
      </c>
    </row>
    <row r="206" spans="8:8" x14ac:dyDescent="0.3">
      <c r="H206" s="4" t="s">
        <v>176</v>
      </c>
    </row>
    <row r="207" spans="8:8" x14ac:dyDescent="0.3">
      <c r="H207" s="4" t="s">
        <v>177</v>
      </c>
    </row>
    <row r="208" spans="8:8" x14ac:dyDescent="0.3">
      <c r="H208" s="4" t="s">
        <v>178</v>
      </c>
    </row>
    <row r="209" spans="8:8" x14ac:dyDescent="0.3">
      <c r="H209" s="4" t="s">
        <v>179</v>
      </c>
    </row>
    <row r="210" spans="8:8" x14ac:dyDescent="0.3">
      <c r="H210" s="4" t="s">
        <v>180</v>
      </c>
    </row>
    <row r="211" spans="8:8" x14ac:dyDescent="0.3">
      <c r="H211" s="4" t="s">
        <v>181</v>
      </c>
    </row>
    <row r="212" spans="8:8" x14ac:dyDescent="0.3">
      <c r="H212" s="4" t="s">
        <v>182</v>
      </c>
    </row>
    <row r="213" spans="8:8" x14ac:dyDescent="0.3">
      <c r="H213" s="4" t="s">
        <v>183</v>
      </c>
    </row>
    <row r="214" spans="8:8" x14ac:dyDescent="0.3">
      <c r="H214" s="4" t="s">
        <v>184</v>
      </c>
    </row>
    <row r="215" spans="8:8" x14ac:dyDescent="0.3">
      <c r="H215" s="4" t="s">
        <v>185</v>
      </c>
    </row>
    <row r="216" spans="8:8" x14ac:dyDescent="0.3">
      <c r="H216" s="4" t="s">
        <v>186</v>
      </c>
    </row>
    <row r="217" spans="8:8" x14ac:dyDescent="0.3">
      <c r="H217" s="4" t="s">
        <v>187</v>
      </c>
    </row>
    <row r="218" spans="8:8" x14ac:dyDescent="0.3">
      <c r="H218" s="4" t="s">
        <v>188</v>
      </c>
    </row>
    <row r="219" spans="8:8" x14ac:dyDescent="0.3">
      <c r="H219" s="4" t="s">
        <v>189</v>
      </c>
    </row>
    <row r="220" spans="8:8" x14ac:dyDescent="0.3">
      <c r="H220" s="4" t="s">
        <v>190</v>
      </c>
    </row>
    <row r="221" spans="8:8" x14ac:dyDescent="0.3">
      <c r="H221" s="4" t="s">
        <v>191</v>
      </c>
    </row>
    <row r="222" spans="8:8" x14ac:dyDescent="0.3">
      <c r="H222" s="4" t="s">
        <v>192</v>
      </c>
    </row>
    <row r="223" spans="8:8" x14ac:dyDescent="0.3">
      <c r="H223" s="4" t="s">
        <v>193</v>
      </c>
    </row>
    <row r="224" spans="8:8" x14ac:dyDescent="0.3">
      <c r="H224" s="4" t="s">
        <v>194</v>
      </c>
    </row>
    <row r="225" spans="8:8" x14ac:dyDescent="0.3">
      <c r="H225" s="4" t="s">
        <v>195</v>
      </c>
    </row>
    <row r="226" spans="8:8" x14ac:dyDescent="0.3">
      <c r="H226" s="4" t="s">
        <v>196</v>
      </c>
    </row>
    <row r="227" spans="8:8" x14ac:dyDescent="0.3">
      <c r="H227" s="4" t="s">
        <v>197</v>
      </c>
    </row>
    <row r="228" spans="8:8" x14ac:dyDescent="0.3">
      <c r="H228" s="4" t="s">
        <v>198</v>
      </c>
    </row>
    <row r="229" spans="8:8" x14ac:dyDescent="0.3">
      <c r="H229" s="4" t="s">
        <v>199</v>
      </c>
    </row>
    <row r="230" spans="8:8" x14ac:dyDescent="0.3">
      <c r="H230" s="4" t="s">
        <v>200</v>
      </c>
    </row>
  </sheetData>
  <mergeCells count="18">
    <mergeCell ref="B62:C62"/>
    <mergeCell ref="D23:D24"/>
    <mergeCell ref="B16:C16"/>
    <mergeCell ref="B27:C27"/>
    <mergeCell ref="B57:C57"/>
    <mergeCell ref="B26:C26"/>
    <mergeCell ref="B19:C19"/>
    <mergeCell ref="B23:C24"/>
    <mergeCell ref="B25:C25"/>
    <mergeCell ref="D30:D31"/>
    <mergeCell ref="B30:C30"/>
    <mergeCell ref="B42:C43"/>
    <mergeCell ref="B46:D46"/>
    <mergeCell ref="B66:C66"/>
    <mergeCell ref="B70:C70"/>
    <mergeCell ref="B74:C74"/>
    <mergeCell ref="B78:C78"/>
    <mergeCell ref="B82:C82"/>
  </mergeCells>
  <dataValidations count="8">
    <dataValidation type="list" allowBlank="1" showInputMessage="1" showErrorMessage="1" sqref="D65587" xr:uid="{00000000-0002-0000-0000-000000000000}">
      <formula1>$P$15:$P$26</formula1>
    </dataValidation>
    <dataValidation type="list" allowBlank="1" showInputMessage="1" showErrorMessage="1" sqref="IV65585" xr:uid="{00000000-0002-0000-0000-000001000000}">
      <formula1>$K$15:$K$19</formula1>
    </dataValidation>
    <dataValidation type="list" allowBlank="1" showInputMessage="1" showErrorMessage="1" sqref="D65586" xr:uid="{00000000-0002-0000-0000-000002000000}">
      <formula1>$O$15:$O$26</formula1>
    </dataValidation>
    <dataValidation type="list" allowBlank="1" showInputMessage="1" showErrorMessage="1" sqref="IV65578 D65578" xr:uid="{00000000-0002-0000-0000-000003000000}">
      <formula1>$I$15:$I$17</formula1>
    </dataValidation>
    <dataValidation type="list" allowBlank="1" showInputMessage="1" showErrorMessage="1" sqref="IV65579:IV65583 D65579:D65583" xr:uid="{00000000-0002-0000-0000-000004000000}">
      <formula1>$H$15:$H$230</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59" r:id="rId2" xr:uid="{00000000-0004-0000-0000-000001000000}"/>
    <hyperlink ref="D108" r:id="rId3" xr:uid="{00000000-0004-0000-0000-000002000000}"/>
    <hyperlink ref="D101" r:id="rId4" xr:uid="{00000000-0004-0000-0000-000003000000}"/>
    <hyperlink ref="D68" r:id="rId5" xr:uid="{00000000-0004-0000-0000-000004000000}"/>
    <hyperlink ref="D84" r:id="rId6" xr:uid="{00000000-0004-0000-0000-000005000000}"/>
    <hyperlink ref="D47" r:id="rId7" xr:uid="{00000000-0004-0000-0000-000006000000}"/>
    <hyperlink ref="D48" r:id="rId8" xr:uid="{00000000-0004-0000-0000-000007000000}"/>
    <hyperlink ref="D50" r:id="rId9" xr:uid="{00000000-0004-0000-0000-000008000000}"/>
    <hyperlink ref="D51" r:id="rId10" xr:uid="{00000000-0004-0000-0000-000009000000}"/>
    <hyperlink ref="D52" r:id="rId11" xr:uid="{00000000-0004-0000-0000-00000A000000}"/>
    <hyperlink ref="D49" r:id="rId12" xr:uid="{00000000-0004-0000-0000-00000B000000}"/>
    <hyperlink ref="D54" r:id="rId13" xr:uid="{00000000-0004-0000-0000-00000C000000}"/>
    <hyperlink ref="D53" r:id="rId14" xr:uid="{00000000-0004-0000-0000-00000D000000}"/>
    <hyperlink ref="D44" r:id="rId15" xr:uid="{00000000-0004-0000-0000-00000E000000}"/>
    <hyperlink ref="D89" r:id="rId16" xr:uid="{00000000-0004-0000-0000-00000F000000}"/>
    <hyperlink ref="D96" r:id="rId17" xr:uid="{00000000-0004-0000-0000-000010000000}"/>
    <hyperlink ref="D104" r:id="rId18" xr:uid="{00000000-0004-0000-0000-000011000000}"/>
    <hyperlink ref="D111" r:id="rId19" xr:uid="{00000000-0004-0000-0000-000012000000}"/>
  </hyperlinks>
  <pageMargins left="0.7" right="0.7" top="0.75" bottom="0.75" header="0.3" footer="0.3"/>
  <pageSetup orientation="landscape" r:id="rId20"/>
  <drawing r:id="rId2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zoomScale="80" zoomScaleNormal="80" zoomScalePageLayoutView="85" workbookViewId="0">
      <selection activeCell="G112" sqref="G112"/>
    </sheetView>
  </sheetViews>
  <sheetFormatPr defaultColWidth="8.7265625" defaultRowHeight="14.5" outlineLevelRow="1" x14ac:dyDescent="0.35"/>
  <cols>
    <col min="1" max="1" width="3" style="148" customWidth="1"/>
    <col min="2" max="2" width="28.453125" style="148" customWidth="1"/>
    <col min="3" max="3" width="63.81640625" style="148" customWidth="1"/>
    <col min="4" max="4" width="34.26953125" style="148" customWidth="1"/>
    <col min="5" max="5" width="32" style="148" customWidth="1"/>
    <col min="6" max="6" width="26.7265625" style="148" customWidth="1"/>
    <col min="7" max="7" width="26.453125" style="148" bestFit="1" customWidth="1"/>
    <col min="8" max="8" width="30" style="148" customWidth="1"/>
    <col min="9" max="9" width="26.26953125" style="148" customWidth="1"/>
    <col min="10" max="10" width="25.7265625" style="148" customWidth="1"/>
    <col min="11" max="11" width="31" style="148" bestFit="1" customWidth="1"/>
    <col min="12" max="12" width="30.26953125" style="148" customWidth="1"/>
    <col min="13" max="13" width="27.26953125" style="148" bestFit="1" customWidth="1"/>
    <col min="14" max="14" width="25" style="148" customWidth="1"/>
    <col min="15" max="15" width="25.7265625" style="148" bestFit="1" customWidth="1"/>
    <col min="16" max="16" width="30.26953125" style="148" customWidth="1"/>
    <col min="17" max="17" width="27.26953125" style="148" bestFit="1" customWidth="1"/>
    <col min="18" max="18" width="24.26953125" style="148" customWidth="1"/>
    <col min="19" max="19" width="23.26953125" style="148" bestFit="1" customWidth="1"/>
    <col min="20" max="20" width="27.7265625" style="148" customWidth="1"/>
    <col min="21" max="16384" width="8.7265625" style="148"/>
  </cols>
  <sheetData>
    <row r="1" spans="2:19" ht="15" thickBot="1" x14ac:dyDescent="0.4"/>
    <row r="2" spans="2:19" ht="26" x14ac:dyDescent="0.35">
      <c r="B2" s="88"/>
      <c r="C2" s="940"/>
      <c r="D2" s="940"/>
      <c r="E2" s="940"/>
      <c r="F2" s="940"/>
      <c r="G2" s="940"/>
      <c r="H2" s="82"/>
      <c r="I2" s="82"/>
      <c r="J2" s="82"/>
      <c r="K2" s="82"/>
      <c r="L2" s="82"/>
      <c r="M2" s="82"/>
      <c r="N2" s="82"/>
      <c r="O2" s="82"/>
      <c r="P2" s="82"/>
      <c r="Q2" s="82"/>
      <c r="R2" s="82"/>
      <c r="S2" s="83"/>
    </row>
    <row r="3" spans="2:19" ht="26" x14ac:dyDescent="0.35">
      <c r="B3" s="89"/>
      <c r="C3" s="947" t="s">
        <v>263</v>
      </c>
      <c r="D3" s="948"/>
      <c r="E3" s="948"/>
      <c r="F3" s="948"/>
      <c r="G3" s="949"/>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34.5" customHeight="1" thickBot="1" x14ac:dyDescent="0.4">
      <c r="B6" s="941" t="s">
        <v>823</v>
      </c>
      <c r="C6" s="942"/>
      <c r="D6" s="942"/>
      <c r="E6" s="942"/>
      <c r="F6" s="942"/>
      <c r="G6" s="942"/>
      <c r="H6" s="238"/>
      <c r="I6" s="238"/>
      <c r="J6" s="238"/>
      <c r="K6" s="238"/>
      <c r="L6" s="238"/>
      <c r="M6" s="238"/>
      <c r="N6" s="238"/>
      <c r="O6" s="238"/>
      <c r="P6" s="238"/>
      <c r="Q6" s="238"/>
      <c r="R6" s="238"/>
      <c r="S6" s="239"/>
    </row>
    <row r="7" spans="2:19" ht="15.75" customHeight="1" x14ac:dyDescent="0.35">
      <c r="B7" s="943" t="s">
        <v>642</v>
      </c>
      <c r="C7" s="944"/>
      <c r="D7" s="944"/>
      <c r="E7" s="944"/>
      <c r="F7" s="944"/>
      <c r="G7" s="944"/>
      <c r="H7" s="238"/>
      <c r="I7" s="238"/>
      <c r="J7" s="238"/>
      <c r="K7" s="238"/>
      <c r="L7" s="238"/>
      <c r="M7" s="238"/>
      <c r="N7" s="238"/>
      <c r="O7" s="238"/>
      <c r="P7" s="238"/>
      <c r="Q7" s="238"/>
      <c r="R7" s="238"/>
      <c r="S7" s="239"/>
    </row>
    <row r="8" spans="2:19" ht="15.75" customHeight="1" thickBot="1" x14ac:dyDescent="0.4">
      <c r="B8" s="945" t="s">
        <v>825</v>
      </c>
      <c r="C8" s="946"/>
      <c r="D8" s="946"/>
      <c r="E8" s="946"/>
      <c r="F8" s="946"/>
      <c r="G8" s="946"/>
      <c r="H8" s="240"/>
      <c r="I8" s="240"/>
      <c r="J8" s="240"/>
      <c r="K8" s="240"/>
      <c r="L8" s="240"/>
      <c r="M8" s="240"/>
      <c r="N8" s="240"/>
      <c r="O8" s="240"/>
      <c r="P8" s="240"/>
      <c r="Q8" s="240"/>
      <c r="R8" s="240"/>
      <c r="S8" s="241"/>
    </row>
    <row r="10" spans="2:19" ht="21" x14ac:dyDescent="0.5">
      <c r="B10" s="1031" t="s">
        <v>288</v>
      </c>
      <c r="C10" s="1031"/>
    </row>
    <row r="11" spans="2:19" ht="15" thickBot="1" x14ac:dyDescent="0.4"/>
    <row r="12" spans="2:19" ht="15" customHeight="1" thickBot="1" x14ac:dyDescent="0.4">
      <c r="B12" s="244" t="s">
        <v>289</v>
      </c>
      <c r="C12" s="149"/>
    </row>
    <row r="13" spans="2:19" ht="15.75" customHeight="1" thickBot="1" x14ac:dyDescent="0.4">
      <c r="B13" s="244" t="s">
        <v>257</v>
      </c>
      <c r="C13" s="149" t="s">
        <v>828</v>
      </c>
    </row>
    <row r="14" spans="2:19" ht="15.75" customHeight="1" thickBot="1" x14ac:dyDescent="0.4">
      <c r="B14" s="244" t="s">
        <v>643</v>
      </c>
      <c r="C14" s="149" t="s">
        <v>581</v>
      </c>
    </row>
    <row r="15" spans="2:19" ht="15.75" customHeight="1" thickBot="1" x14ac:dyDescent="0.4">
      <c r="B15" s="244" t="s">
        <v>290</v>
      </c>
      <c r="C15" s="149" t="s">
        <v>963</v>
      </c>
    </row>
    <row r="16" spans="2:19" ht="15" thickBot="1" x14ac:dyDescent="0.4">
      <c r="B16" s="244" t="s">
        <v>291</v>
      </c>
      <c r="C16" s="149" t="s">
        <v>586</v>
      </c>
    </row>
    <row r="17" spans="2:19" ht="15" thickBot="1" x14ac:dyDescent="0.4">
      <c r="B17" s="244" t="s">
        <v>292</v>
      </c>
      <c r="C17" s="149" t="s">
        <v>454</v>
      </c>
    </row>
    <row r="18" spans="2:19" ht="15" thickBot="1" x14ac:dyDescent="0.4"/>
    <row r="19" spans="2:19" ht="15" thickBot="1" x14ac:dyDescent="0.4">
      <c r="D19" s="969" t="s">
        <v>293</v>
      </c>
      <c r="E19" s="970"/>
      <c r="F19" s="970"/>
      <c r="G19" s="971"/>
      <c r="H19" s="969" t="s">
        <v>294</v>
      </c>
      <c r="I19" s="970"/>
      <c r="J19" s="970"/>
      <c r="K19" s="971"/>
      <c r="L19" s="969" t="s">
        <v>295</v>
      </c>
      <c r="M19" s="970"/>
      <c r="N19" s="970"/>
      <c r="O19" s="971"/>
      <c r="P19" s="969" t="s">
        <v>296</v>
      </c>
      <c r="Q19" s="970"/>
      <c r="R19" s="970"/>
      <c r="S19" s="971"/>
    </row>
    <row r="20" spans="2:19" ht="45" customHeight="1" thickBot="1" x14ac:dyDescent="0.4">
      <c r="B20" s="962" t="s">
        <v>297</v>
      </c>
      <c r="C20" s="1032" t="s">
        <v>298</v>
      </c>
      <c r="D20" s="150"/>
      <c r="E20" s="151" t="s">
        <v>299</v>
      </c>
      <c r="F20" s="152" t="s">
        <v>300</v>
      </c>
      <c r="G20" s="153" t="s">
        <v>301</v>
      </c>
      <c r="H20" s="150"/>
      <c r="I20" s="151" t="s">
        <v>299</v>
      </c>
      <c r="J20" s="152" t="s">
        <v>300</v>
      </c>
      <c r="K20" s="153" t="s">
        <v>301</v>
      </c>
      <c r="L20" s="150"/>
      <c r="M20" s="151" t="s">
        <v>299</v>
      </c>
      <c r="N20" s="152" t="s">
        <v>300</v>
      </c>
      <c r="O20" s="153" t="s">
        <v>301</v>
      </c>
      <c r="P20" s="150"/>
      <c r="Q20" s="151" t="s">
        <v>299</v>
      </c>
      <c r="R20" s="152" t="s">
        <v>300</v>
      </c>
      <c r="S20" s="153" t="s">
        <v>301</v>
      </c>
    </row>
    <row r="21" spans="2:19" ht="40.5" customHeight="1" x14ac:dyDescent="0.35">
      <c r="B21" s="994"/>
      <c r="C21" s="1033"/>
      <c r="D21" s="154" t="s">
        <v>302</v>
      </c>
      <c r="E21" s="483">
        <v>0</v>
      </c>
      <c r="F21" s="484">
        <v>0</v>
      </c>
      <c r="G21" s="485">
        <v>0</v>
      </c>
      <c r="H21" s="155" t="s">
        <v>302</v>
      </c>
      <c r="I21" s="488">
        <v>100000</v>
      </c>
      <c r="J21" s="489">
        <v>30000</v>
      </c>
      <c r="K21" s="490">
        <v>70000</v>
      </c>
      <c r="L21" s="154" t="s">
        <v>302</v>
      </c>
      <c r="M21" s="156"/>
      <c r="N21" s="157"/>
      <c r="O21" s="158"/>
      <c r="P21" s="154" t="s">
        <v>302</v>
      </c>
      <c r="Q21" s="156"/>
      <c r="R21" s="157"/>
      <c r="S21" s="158"/>
    </row>
    <row r="22" spans="2:19" ht="39.75" customHeight="1" x14ac:dyDescent="0.35">
      <c r="B22" s="994"/>
      <c r="C22" s="1033"/>
      <c r="D22" s="159" t="s">
        <v>303</v>
      </c>
      <c r="E22" s="486">
        <v>0</v>
      </c>
      <c r="F22" s="486">
        <v>0</v>
      </c>
      <c r="G22" s="487">
        <v>0</v>
      </c>
      <c r="H22" s="160" t="s">
        <v>303</v>
      </c>
      <c r="I22" s="161">
        <v>0.5</v>
      </c>
      <c r="J22" s="161">
        <v>0.5</v>
      </c>
      <c r="K22" s="161">
        <v>0.5</v>
      </c>
      <c r="L22" s="159" t="s">
        <v>303</v>
      </c>
      <c r="M22" s="161"/>
      <c r="N22" s="161"/>
      <c r="O22" s="162"/>
      <c r="P22" s="159" t="s">
        <v>303</v>
      </c>
      <c r="Q22" s="161"/>
      <c r="R22" s="161"/>
      <c r="S22" s="162"/>
    </row>
    <row r="23" spans="2:19" ht="37.5" customHeight="1" x14ac:dyDescent="0.35">
      <c r="B23" s="963"/>
      <c r="C23" s="1034"/>
      <c r="D23" s="159" t="s">
        <v>304</v>
      </c>
      <c r="E23" s="486">
        <v>0</v>
      </c>
      <c r="F23" s="486">
        <v>0</v>
      </c>
      <c r="G23" s="487">
        <v>0</v>
      </c>
      <c r="H23" s="160" t="s">
        <v>304</v>
      </c>
      <c r="I23" s="161">
        <v>0.1</v>
      </c>
      <c r="J23" s="161">
        <v>0.1</v>
      </c>
      <c r="K23" s="491">
        <v>0.1</v>
      </c>
      <c r="L23" s="159" t="s">
        <v>304</v>
      </c>
      <c r="M23" s="161"/>
      <c r="N23" s="161"/>
      <c r="O23" s="162"/>
      <c r="P23" s="159" t="s">
        <v>304</v>
      </c>
      <c r="Q23" s="161"/>
      <c r="R23" s="161"/>
      <c r="S23" s="162"/>
    </row>
    <row r="24" spans="2:19" ht="14.65" customHeight="1" thickBot="1" x14ac:dyDescent="0.4">
      <c r="B24" s="163"/>
      <c r="C24" s="163"/>
      <c r="Q24" s="164"/>
      <c r="R24" s="164"/>
      <c r="S24" s="164"/>
    </row>
    <row r="25" spans="2:19" ht="30" customHeight="1" thickBot="1" x14ac:dyDescent="0.4">
      <c r="B25" s="163"/>
      <c r="C25" s="163"/>
      <c r="D25" s="969" t="s">
        <v>293</v>
      </c>
      <c r="E25" s="970"/>
      <c r="F25" s="970"/>
      <c r="G25" s="971"/>
      <c r="H25" s="969" t="s">
        <v>294</v>
      </c>
      <c r="I25" s="970"/>
      <c r="J25" s="970"/>
      <c r="K25" s="971"/>
      <c r="L25" s="969" t="s">
        <v>295</v>
      </c>
      <c r="M25" s="970"/>
      <c r="N25" s="970"/>
      <c r="O25" s="971"/>
      <c r="P25" s="969" t="s">
        <v>296</v>
      </c>
      <c r="Q25" s="970"/>
      <c r="R25" s="970"/>
      <c r="S25" s="971"/>
    </row>
    <row r="26" spans="2:19" ht="47.25" customHeight="1" x14ac:dyDescent="0.35">
      <c r="B26" s="962" t="s">
        <v>305</v>
      </c>
      <c r="C26" s="962" t="s">
        <v>306</v>
      </c>
      <c r="D26" s="1008" t="s">
        <v>307</v>
      </c>
      <c r="E26" s="1009"/>
      <c r="F26" s="165" t="s">
        <v>308</v>
      </c>
      <c r="G26" s="166" t="s">
        <v>309</v>
      </c>
      <c r="H26" s="1008" t="s">
        <v>307</v>
      </c>
      <c r="I26" s="1009"/>
      <c r="J26" s="165" t="s">
        <v>308</v>
      </c>
      <c r="K26" s="166" t="s">
        <v>309</v>
      </c>
      <c r="L26" s="1008" t="s">
        <v>307</v>
      </c>
      <c r="M26" s="1009"/>
      <c r="N26" s="165" t="s">
        <v>308</v>
      </c>
      <c r="O26" s="166" t="s">
        <v>309</v>
      </c>
      <c r="P26" s="1008" t="s">
        <v>307</v>
      </c>
      <c r="Q26" s="1009"/>
      <c r="R26" s="165" t="s">
        <v>308</v>
      </c>
      <c r="S26" s="166" t="s">
        <v>309</v>
      </c>
    </row>
    <row r="27" spans="2:19" ht="51" customHeight="1" x14ac:dyDescent="0.35">
      <c r="B27" s="994"/>
      <c r="C27" s="994"/>
      <c r="D27" s="167" t="s">
        <v>302</v>
      </c>
      <c r="E27" s="492">
        <v>100000</v>
      </c>
      <c r="F27" s="1016" t="s">
        <v>387</v>
      </c>
      <c r="G27" s="1018" t="s">
        <v>482</v>
      </c>
      <c r="H27" s="167" t="s">
        <v>302</v>
      </c>
      <c r="I27" s="493">
        <v>100000</v>
      </c>
      <c r="J27" s="1028" t="s">
        <v>387</v>
      </c>
      <c r="K27" s="1014" t="s">
        <v>482</v>
      </c>
      <c r="L27" s="167" t="s">
        <v>302</v>
      </c>
      <c r="M27" s="169"/>
      <c r="N27" s="1012"/>
      <c r="O27" s="1014"/>
      <c r="P27" s="167" t="s">
        <v>302</v>
      </c>
      <c r="Q27" s="169"/>
      <c r="R27" s="1012"/>
      <c r="S27" s="1014"/>
    </row>
    <row r="28" spans="2:19" ht="51" customHeight="1" x14ac:dyDescent="0.35">
      <c r="B28" s="963"/>
      <c r="C28" s="963"/>
      <c r="D28" s="170" t="s">
        <v>310</v>
      </c>
      <c r="E28" s="171">
        <v>0.5</v>
      </c>
      <c r="F28" s="1017"/>
      <c r="G28" s="1019"/>
      <c r="H28" s="170" t="s">
        <v>310</v>
      </c>
      <c r="I28" s="172">
        <v>0.5</v>
      </c>
      <c r="J28" s="1029"/>
      <c r="K28" s="1015"/>
      <c r="L28" s="170" t="s">
        <v>310</v>
      </c>
      <c r="M28" s="172"/>
      <c r="N28" s="1013"/>
      <c r="O28" s="1015"/>
      <c r="P28" s="170" t="s">
        <v>310</v>
      </c>
      <c r="Q28" s="172"/>
      <c r="R28" s="1013"/>
      <c r="S28" s="1015"/>
    </row>
    <row r="29" spans="2:19" ht="45.4" customHeight="1" x14ac:dyDescent="0.35">
      <c r="B29" s="950" t="s">
        <v>311</v>
      </c>
      <c r="C29" s="964" t="s">
        <v>312</v>
      </c>
      <c r="D29" s="173" t="s">
        <v>313</v>
      </c>
      <c r="E29" s="174" t="s">
        <v>292</v>
      </c>
      <c r="F29" s="174" t="s">
        <v>314</v>
      </c>
      <c r="G29" s="175" t="s">
        <v>315</v>
      </c>
      <c r="H29" s="173" t="s">
        <v>313</v>
      </c>
      <c r="I29" s="174" t="s">
        <v>292</v>
      </c>
      <c r="J29" s="174" t="s">
        <v>314</v>
      </c>
      <c r="K29" s="175" t="s">
        <v>315</v>
      </c>
      <c r="L29" s="173" t="s">
        <v>313</v>
      </c>
      <c r="M29" s="174" t="s">
        <v>292</v>
      </c>
      <c r="N29" s="174" t="s">
        <v>314</v>
      </c>
      <c r="O29" s="175" t="s">
        <v>315</v>
      </c>
      <c r="P29" s="173" t="s">
        <v>313</v>
      </c>
      <c r="Q29" s="174" t="s">
        <v>292</v>
      </c>
      <c r="R29" s="174" t="s">
        <v>314</v>
      </c>
      <c r="S29" s="175" t="s">
        <v>315</v>
      </c>
    </row>
    <row r="30" spans="2:19" ht="30" customHeight="1" x14ac:dyDescent="0.35">
      <c r="B30" s="961"/>
      <c r="C30" s="965"/>
      <c r="D30" s="176">
        <v>10</v>
      </c>
      <c r="E30" s="177" t="s">
        <v>454</v>
      </c>
      <c r="F30" s="177" t="s">
        <v>464</v>
      </c>
      <c r="G30" s="178" t="s">
        <v>523</v>
      </c>
      <c r="H30" s="179">
        <v>10</v>
      </c>
      <c r="I30" s="180" t="s">
        <v>454</v>
      </c>
      <c r="J30" s="179" t="s">
        <v>464</v>
      </c>
      <c r="K30" s="181" t="s">
        <v>526</v>
      </c>
      <c r="L30" s="179"/>
      <c r="M30" s="180"/>
      <c r="N30" s="179"/>
      <c r="O30" s="181"/>
      <c r="P30" s="179"/>
      <c r="Q30" s="180"/>
      <c r="R30" s="179"/>
      <c r="S30" s="181"/>
    </row>
    <row r="31" spans="2:19" ht="36.75" hidden="1" customHeight="1" outlineLevel="1" x14ac:dyDescent="0.35">
      <c r="B31" s="961"/>
      <c r="C31" s="965"/>
      <c r="D31" s="173" t="s">
        <v>313</v>
      </c>
      <c r="E31" s="174" t="s">
        <v>292</v>
      </c>
      <c r="F31" s="174" t="s">
        <v>314</v>
      </c>
      <c r="G31" s="175" t="s">
        <v>315</v>
      </c>
      <c r="H31" s="173" t="s">
        <v>313</v>
      </c>
      <c r="I31" s="174" t="s">
        <v>292</v>
      </c>
      <c r="J31" s="174" t="s">
        <v>314</v>
      </c>
      <c r="K31" s="175" t="s">
        <v>315</v>
      </c>
      <c r="L31" s="173" t="s">
        <v>313</v>
      </c>
      <c r="M31" s="174" t="s">
        <v>292</v>
      </c>
      <c r="N31" s="174" t="s">
        <v>314</v>
      </c>
      <c r="O31" s="175" t="s">
        <v>315</v>
      </c>
      <c r="P31" s="173" t="s">
        <v>313</v>
      </c>
      <c r="Q31" s="174" t="s">
        <v>292</v>
      </c>
      <c r="R31" s="174" t="s">
        <v>314</v>
      </c>
      <c r="S31" s="175" t="s">
        <v>315</v>
      </c>
    </row>
    <row r="32" spans="2:19" ht="30" hidden="1" customHeight="1" outlineLevel="1" x14ac:dyDescent="0.35">
      <c r="B32" s="961"/>
      <c r="C32" s="965"/>
      <c r="D32" s="176"/>
      <c r="E32" s="177"/>
      <c r="F32" s="177"/>
      <c r="G32" s="178"/>
      <c r="H32" s="179"/>
      <c r="I32" s="180"/>
      <c r="J32" s="179"/>
      <c r="K32" s="181"/>
      <c r="L32" s="179"/>
      <c r="M32" s="180"/>
      <c r="N32" s="179"/>
      <c r="O32" s="181"/>
      <c r="P32" s="179"/>
      <c r="Q32" s="180"/>
      <c r="R32" s="179"/>
      <c r="S32" s="181"/>
    </row>
    <row r="33" spans="2:19" ht="36" hidden="1" customHeight="1" outlineLevel="1" x14ac:dyDescent="0.35">
      <c r="B33" s="961"/>
      <c r="C33" s="965"/>
      <c r="D33" s="173" t="s">
        <v>313</v>
      </c>
      <c r="E33" s="174" t="s">
        <v>292</v>
      </c>
      <c r="F33" s="174" t="s">
        <v>314</v>
      </c>
      <c r="G33" s="175" t="s">
        <v>315</v>
      </c>
      <c r="H33" s="173" t="s">
        <v>313</v>
      </c>
      <c r="I33" s="174" t="s">
        <v>292</v>
      </c>
      <c r="J33" s="174" t="s">
        <v>314</v>
      </c>
      <c r="K33" s="175" t="s">
        <v>315</v>
      </c>
      <c r="L33" s="173" t="s">
        <v>313</v>
      </c>
      <c r="M33" s="174" t="s">
        <v>292</v>
      </c>
      <c r="N33" s="174" t="s">
        <v>314</v>
      </c>
      <c r="O33" s="175" t="s">
        <v>315</v>
      </c>
      <c r="P33" s="173" t="s">
        <v>313</v>
      </c>
      <c r="Q33" s="174" t="s">
        <v>292</v>
      </c>
      <c r="R33" s="174" t="s">
        <v>314</v>
      </c>
      <c r="S33" s="175" t="s">
        <v>315</v>
      </c>
    </row>
    <row r="34" spans="2:19" ht="30" hidden="1" customHeight="1" outlineLevel="1" x14ac:dyDescent="0.35">
      <c r="B34" s="961"/>
      <c r="C34" s="965"/>
      <c r="D34" s="176"/>
      <c r="E34" s="177"/>
      <c r="F34" s="177"/>
      <c r="G34" s="178"/>
      <c r="H34" s="179"/>
      <c r="I34" s="180"/>
      <c r="J34" s="179"/>
      <c r="K34" s="181"/>
      <c r="L34" s="179"/>
      <c r="M34" s="180"/>
      <c r="N34" s="179"/>
      <c r="O34" s="181"/>
      <c r="P34" s="179"/>
      <c r="Q34" s="180"/>
      <c r="R34" s="179"/>
      <c r="S34" s="181"/>
    </row>
    <row r="35" spans="2:19" ht="39" hidden="1" customHeight="1" outlineLevel="1" x14ac:dyDescent="0.35">
      <c r="B35" s="961"/>
      <c r="C35" s="965"/>
      <c r="D35" s="173" t="s">
        <v>313</v>
      </c>
      <c r="E35" s="174" t="s">
        <v>292</v>
      </c>
      <c r="F35" s="174" t="s">
        <v>314</v>
      </c>
      <c r="G35" s="175" t="s">
        <v>315</v>
      </c>
      <c r="H35" s="173" t="s">
        <v>313</v>
      </c>
      <c r="I35" s="174" t="s">
        <v>292</v>
      </c>
      <c r="J35" s="174" t="s">
        <v>314</v>
      </c>
      <c r="K35" s="175" t="s">
        <v>315</v>
      </c>
      <c r="L35" s="173" t="s">
        <v>313</v>
      </c>
      <c r="M35" s="174" t="s">
        <v>292</v>
      </c>
      <c r="N35" s="174" t="s">
        <v>314</v>
      </c>
      <c r="O35" s="175" t="s">
        <v>315</v>
      </c>
      <c r="P35" s="173" t="s">
        <v>313</v>
      </c>
      <c r="Q35" s="174" t="s">
        <v>292</v>
      </c>
      <c r="R35" s="174" t="s">
        <v>314</v>
      </c>
      <c r="S35" s="175" t="s">
        <v>315</v>
      </c>
    </row>
    <row r="36" spans="2:19" ht="30" hidden="1" customHeight="1" outlineLevel="1" x14ac:dyDescent="0.35">
      <c r="B36" s="961"/>
      <c r="C36" s="965"/>
      <c r="D36" s="176"/>
      <c r="E36" s="177"/>
      <c r="F36" s="177"/>
      <c r="G36" s="178"/>
      <c r="H36" s="179"/>
      <c r="I36" s="180"/>
      <c r="J36" s="179"/>
      <c r="K36" s="181"/>
      <c r="L36" s="179"/>
      <c r="M36" s="180"/>
      <c r="N36" s="179"/>
      <c r="O36" s="181"/>
      <c r="P36" s="179"/>
      <c r="Q36" s="180"/>
      <c r="R36" s="179"/>
      <c r="S36" s="181"/>
    </row>
    <row r="37" spans="2:19" ht="36.75" hidden="1" customHeight="1" outlineLevel="1" x14ac:dyDescent="0.35">
      <c r="B37" s="961"/>
      <c r="C37" s="965"/>
      <c r="D37" s="173" t="s">
        <v>313</v>
      </c>
      <c r="E37" s="174" t="s">
        <v>292</v>
      </c>
      <c r="F37" s="174" t="s">
        <v>314</v>
      </c>
      <c r="G37" s="175" t="s">
        <v>315</v>
      </c>
      <c r="H37" s="173" t="s">
        <v>313</v>
      </c>
      <c r="I37" s="174" t="s">
        <v>292</v>
      </c>
      <c r="J37" s="174" t="s">
        <v>314</v>
      </c>
      <c r="K37" s="175" t="s">
        <v>315</v>
      </c>
      <c r="L37" s="173" t="s">
        <v>313</v>
      </c>
      <c r="M37" s="174" t="s">
        <v>292</v>
      </c>
      <c r="N37" s="174" t="s">
        <v>314</v>
      </c>
      <c r="O37" s="175" t="s">
        <v>315</v>
      </c>
      <c r="P37" s="173" t="s">
        <v>313</v>
      </c>
      <c r="Q37" s="174" t="s">
        <v>292</v>
      </c>
      <c r="R37" s="174" t="s">
        <v>314</v>
      </c>
      <c r="S37" s="175" t="s">
        <v>315</v>
      </c>
    </row>
    <row r="38" spans="2:19" ht="30" hidden="1" customHeight="1" outlineLevel="1" x14ac:dyDescent="0.35">
      <c r="B38" s="951"/>
      <c r="C38" s="966"/>
      <c r="D38" s="176"/>
      <c r="E38" s="177"/>
      <c r="F38" s="177"/>
      <c r="G38" s="178"/>
      <c r="H38" s="179"/>
      <c r="I38" s="180"/>
      <c r="J38" s="179"/>
      <c r="K38" s="181"/>
      <c r="L38" s="179"/>
      <c r="M38" s="180"/>
      <c r="N38" s="179"/>
      <c r="O38" s="181"/>
      <c r="P38" s="179"/>
      <c r="Q38" s="180"/>
      <c r="R38" s="179"/>
      <c r="S38" s="181"/>
    </row>
    <row r="39" spans="2:19" ht="30" customHeight="1" collapsed="1" x14ac:dyDescent="0.35">
      <c r="B39" s="950" t="s">
        <v>316</v>
      </c>
      <c r="C39" s="950" t="s">
        <v>317</v>
      </c>
      <c r="D39" s="174" t="s">
        <v>318</v>
      </c>
      <c r="E39" s="174" t="s">
        <v>319</v>
      </c>
      <c r="F39" s="152" t="s">
        <v>320</v>
      </c>
      <c r="G39" s="182" t="s">
        <v>387</v>
      </c>
      <c r="H39" s="174" t="s">
        <v>318</v>
      </c>
      <c r="I39" s="174" t="s">
        <v>319</v>
      </c>
      <c r="J39" s="152" t="s">
        <v>320</v>
      </c>
      <c r="K39" s="183" t="s">
        <v>387</v>
      </c>
      <c r="L39" s="174" t="s">
        <v>318</v>
      </c>
      <c r="M39" s="174" t="s">
        <v>319</v>
      </c>
      <c r="N39" s="152" t="s">
        <v>320</v>
      </c>
      <c r="O39" s="183"/>
      <c r="P39" s="174" t="s">
        <v>318</v>
      </c>
      <c r="Q39" s="174" t="s">
        <v>319</v>
      </c>
      <c r="R39" s="152" t="s">
        <v>320</v>
      </c>
      <c r="S39" s="183"/>
    </row>
    <row r="40" spans="2:19" ht="30" customHeight="1" x14ac:dyDescent="0.35">
      <c r="B40" s="961"/>
      <c r="C40" s="961"/>
      <c r="D40" s="1026">
        <v>1</v>
      </c>
      <c r="E40" s="1026" t="s">
        <v>519</v>
      </c>
      <c r="F40" s="152" t="s">
        <v>321</v>
      </c>
      <c r="G40" s="184" t="s">
        <v>464</v>
      </c>
      <c r="H40" s="1024">
        <v>1</v>
      </c>
      <c r="I40" s="1024" t="s">
        <v>519</v>
      </c>
      <c r="J40" s="152" t="s">
        <v>321</v>
      </c>
      <c r="K40" s="185" t="s">
        <v>464</v>
      </c>
      <c r="L40" s="1024"/>
      <c r="M40" s="1024"/>
      <c r="N40" s="152" t="s">
        <v>321</v>
      </c>
      <c r="O40" s="185"/>
      <c r="P40" s="1024"/>
      <c r="Q40" s="1024"/>
      <c r="R40" s="152" t="s">
        <v>321</v>
      </c>
      <c r="S40" s="185"/>
    </row>
    <row r="41" spans="2:19" ht="30" customHeight="1" x14ac:dyDescent="0.35">
      <c r="B41" s="961"/>
      <c r="C41" s="961"/>
      <c r="D41" s="1027"/>
      <c r="E41" s="1027"/>
      <c r="F41" s="152" t="s">
        <v>322</v>
      </c>
      <c r="G41" s="178">
        <v>1000</v>
      </c>
      <c r="H41" s="1025"/>
      <c r="I41" s="1025"/>
      <c r="J41" s="152" t="s">
        <v>322</v>
      </c>
      <c r="K41" s="181">
        <v>1000</v>
      </c>
      <c r="L41" s="1025"/>
      <c r="M41" s="1025"/>
      <c r="N41" s="152" t="s">
        <v>322</v>
      </c>
      <c r="O41" s="181"/>
      <c r="P41" s="1025"/>
      <c r="Q41" s="1025"/>
      <c r="R41" s="152" t="s">
        <v>322</v>
      </c>
      <c r="S41" s="181"/>
    </row>
    <row r="42" spans="2:19" ht="30" customHeight="1" outlineLevel="1" x14ac:dyDescent="0.35">
      <c r="B42" s="961"/>
      <c r="C42" s="961"/>
      <c r="D42" s="174" t="s">
        <v>318</v>
      </c>
      <c r="E42" s="174" t="s">
        <v>319</v>
      </c>
      <c r="F42" s="152" t="s">
        <v>320</v>
      </c>
      <c r="G42" s="182" t="s">
        <v>387</v>
      </c>
      <c r="H42" s="174" t="s">
        <v>318</v>
      </c>
      <c r="I42" s="174" t="s">
        <v>319</v>
      </c>
      <c r="J42" s="152" t="s">
        <v>320</v>
      </c>
      <c r="K42" s="183" t="s">
        <v>387</v>
      </c>
      <c r="L42" s="174" t="s">
        <v>318</v>
      </c>
      <c r="M42" s="174" t="s">
        <v>319</v>
      </c>
      <c r="N42" s="152" t="s">
        <v>320</v>
      </c>
      <c r="O42" s="183"/>
      <c r="P42" s="174" t="s">
        <v>318</v>
      </c>
      <c r="Q42" s="174" t="s">
        <v>319</v>
      </c>
      <c r="R42" s="152" t="s">
        <v>320</v>
      </c>
      <c r="S42" s="183"/>
    </row>
    <row r="43" spans="2:19" ht="30" customHeight="1" outlineLevel="1" x14ac:dyDescent="0.35">
      <c r="B43" s="961"/>
      <c r="C43" s="961"/>
      <c r="D43" s="1026">
        <v>1</v>
      </c>
      <c r="E43" s="1026" t="s">
        <v>522</v>
      </c>
      <c r="F43" s="152" t="s">
        <v>321</v>
      </c>
      <c r="G43" s="184" t="s">
        <v>464</v>
      </c>
      <c r="H43" s="1024">
        <v>1</v>
      </c>
      <c r="I43" s="1024" t="s">
        <v>522</v>
      </c>
      <c r="J43" s="152" t="s">
        <v>321</v>
      </c>
      <c r="K43" s="185" t="s">
        <v>464</v>
      </c>
      <c r="L43" s="1024"/>
      <c r="M43" s="1024"/>
      <c r="N43" s="152" t="s">
        <v>321</v>
      </c>
      <c r="O43" s="185"/>
      <c r="P43" s="1024"/>
      <c r="Q43" s="1024"/>
      <c r="R43" s="152" t="s">
        <v>321</v>
      </c>
      <c r="S43" s="185"/>
    </row>
    <row r="44" spans="2:19" ht="30" customHeight="1" outlineLevel="1" x14ac:dyDescent="0.35">
      <c r="B44" s="961"/>
      <c r="C44" s="961"/>
      <c r="D44" s="1027"/>
      <c r="E44" s="1027"/>
      <c r="F44" s="152" t="s">
        <v>322</v>
      </c>
      <c r="G44" s="178">
        <v>1000</v>
      </c>
      <c r="H44" s="1025"/>
      <c r="I44" s="1025"/>
      <c r="J44" s="152" t="s">
        <v>322</v>
      </c>
      <c r="K44" s="181">
        <v>1000</v>
      </c>
      <c r="L44" s="1025"/>
      <c r="M44" s="1025"/>
      <c r="N44" s="152" t="s">
        <v>322</v>
      </c>
      <c r="O44" s="181"/>
      <c r="P44" s="1025"/>
      <c r="Q44" s="1025"/>
      <c r="R44" s="152" t="s">
        <v>322</v>
      </c>
      <c r="S44" s="181"/>
    </row>
    <row r="45" spans="2:19" ht="30" customHeight="1" outlineLevel="1" x14ac:dyDescent="0.35">
      <c r="B45" s="961"/>
      <c r="C45" s="961"/>
      <c r="D45" s="174" t="s">
        <v>318</v>
      </c>
      <c r="E45" s="174" t="s">
        <v>319</v>
      </c>
      <c r="F45" s="152" t="s">
        <v>320</v>
      </c>
      <c r="G45" s="182" t="s">
        <v>397</v>
      </c>
      <c r="H45" s="174" t="s">
        <v>318</v>
      </c>
      <c r="I45" s="174" t="s">
        <v>319</v>
      </c>
      <c r="J45" s="152" t="s">
        <v>320</v>
      </c>
      <c r="K45" s="183" t="s">
        <v>397</v>
      </c>
      <c r="L45" s="174" t="s">
        <v>318</v>
      </c>
      <c r="M45" s="174" t="s">
        <v>319</v>
      </c>
      <c r="N45" s="152" t="s">
        <v>320</v>
      </c>
      <c r="O45" s="183"/>
      <c r="P45" s="174" t="s">
        <v>318</v>
      </c>
      <c r="Q45" s="174" t="s">
        <v>319</v>
      </c>
      <c r="R45" s="152" t="s">
        <v>320</v>
      </c>
      <c r="S45" s="183"/>
    </row>
    <row r="46" spans="2:19" ht="30" customHeight="1" outlineLevel="1" x14ac:dyDescent="0.35">
      <c r="B46" s="961"/>
      <c r="C46" s="961"/>
      <c r="D46" s="1026">
        <v>1</v>
      </c>
      <c r="E46" s="1026" t="s">
        <v>519</v>
      </c>
      <c r="F46" s="152" t="s">
        <v>321</v>
      </c>
      <c r="G46" s="184" t="s">
        <v>464</v>
      </c>
      <c r="H46" s="1024">
        <v>1</v>
      </c>
      <c r="I46" s="1024" t="s">
        <v>519</v>
      </c>
      <c r="J46" s="152" t="s">
        <v>321</v>
      </c>
      <c r="K46" s="185" t="s">
        <v>464</v>
      </c>
      <c r="L46" s="1024"/>
      <c r="M46" s="1024"/>
      <c r="N46" s="152" t="s">
        <v>321</v>
      </c>
      <c r="O46" s="185"/>
      <c r="P46" s="1024"/>
      <c r="Q46" s="1024"/>
      <c r="R46" s="152" t="s">
        <v>321</v>
      </c>
      <c r="S46" s="185"/>
    </row>
    <row r="47" spans="2:19" ht="30" customHeight="1" outlineLevel="1" x14ac:dyDescent="0.35">
      <c r="B47" s="961"/>
      <c r="C47" s="961"/>
      <c r="D47" s="1027"/>
      <c r="E47" s="1027"/>
      <c r="F47" s="152" t="s">
        <v>322</v>
      </c>
      <c r="G47" s="178">
        <v>1000</v>
      </c>
      <c r="H47" s="1025"/>
      <c r="I47" s="1025"/>
      <c r="J47" s="152" t="s">
        <v>322</v>
      </c>
      <c r="K47" s="181">
        <v>1000</v>
      </c>
      <c r="L47" s="1025"/>
      <c r="M47" s="1025"/>
      <c r="N47" s="152" t="s">
        <v>322</v>
      </c>
      <c r="O47" s="181"/>
      <c r="P47" s="1025"/>
      <c r="Q47" s="1025"/>
      <c r="R47" s="152" t="s">
        <v>322</v>
      </c>
      <c r="S47" s="181"/>
    </row>
    <row r="48" spans="2:19" ht="30" customHeight="1" outlineLevel="1" x14ac:dyDescent="0.35">
      <c r="B48" s="961"/>
      <c r="C48" s="961"/>
      <c r="D48" s="174" t="s">
        <v>318</v>
      </c>
      <c r="E48" s="174" t="s">
        <v>319</v>
      </c>
      <c r="F48" s="152" t="s">
        <v>320</v>
      </c>
      <c r="G48" s="182" t="s">
        <v>397</v>
      </c>
      <c r="H48" s="174" t="s">
        <v>318</v>
      </c>
      <c r="I48" s="174" t="s">
        <v>319</v>
      </c>
      <c r="J48" s="152" t="s">
        <v>320</v>
      </c>
      <c r="K48" s="183" t="s">
        <v>397</v>
      </c>
      <c r="L48" s="174" t="s">
        <v>318</v>
      </c>
      <c r="M48" s="174" t="s">
        <v>319</v>
      </c>
      <c r="N48" s="152" t="s">
        <v>320</v>
      </c>
      <c r="O48" s="183"/>
      <c r="P48" s="174" t="s">
        <v>318</v>
      </c>
      <c r="Q48" s="174" t="s">
        <v>319</v>
      </c>
      <c r="R48" s="152" t="s">
        <v>320</v>
      </c>
      <c r="S48" s="183"/>
    </row>
    <row r="49" spans="2:19" ht="30" customHeight="1" outlineLevel="1" x14ac:dyDescent="0.35">
      <c r="B49" s="961"/>
      <c r="C49" s="961"/>
      <c r="D49" s="1026">
        <v>1</v>
      </c>
      <c r="E49" s="1026" t="s">
        <v>522</v>
      </c>
      <c r="F49" s="152" t="s">
        <v>321</v>
      </c>
      <c r="G49" s="184" t="s">
        <v>464</v>
      </c>
      <c r="H49" s="1024">
        <v>1</v>
      </c>
      <c r="I49" s="1024" t="s">
        <v>522</v>
      </c>
      <c r="J49" s="152" t="s">
        <v>321</v>
      </c>
      <c r="K49" s="185" t="s">
        <v>464</v>
      </c>
      <c r="L49" s="1024"/>
      <c r="M49" s="1024"/>
      <c r="N49" s="152" t="s">
        <v>321</v>
      </c>
      <c r="O49" s="185"/>
      <c r="P49" s="1024"/>
      <c r="Q49" s="1024"/>
      <c r="R49" s="152" t="s">
        <v>321</v>
      </c>
      <c r="S49" s="185"/>
    </row>
    <row r="50" spans="2:19" ht="30" customHeight="1" outlineLevel="1" x14ac:dyDescent="0.35">
      <c r="B50" s="951"/>
      <c r="C50" s="951"/>
      <c r="D50" s="1027"/>
      <c r="E50" s="1027"/>
      <c r="F50" s="152" t="s">
        <v>322</v>
      </c>
      <c r="G50" s="178">
        <v>1000</v>
      </c>
      <c r="H50" s="1025"/>
      <c r="I50" s="1025"/>
      <c r="J50" s="152" t="s">
        <v>322</v>
      </c>
      <c r="K50" s="181">
        <v>1000</v>
      </c>
      <c r="L50" s="1025"/>
      <c r="M50" s="1025"/>
      <c r="N50" s="152" t="s">
        <v>322</v>
      </c>
      <c r="O50" s="181"/>
      <c r="P50" s="1025"/>
      <c r="Q50" s="1025"/>
      <c r="R50" s="152" t="s">
        <v>322</v>
      </c>
      <c r="S50" s="181"/>
    </row>
    <row r="51" spans="2:19" ht="30" customHeight="1" thickBot="1" x14ac:dyDescent="0.4">
      <c r="C51" s="186"/>
      <c r="D51" s="187"/>
    </row>
    <row r="52" spans="2:19" ht="30" customHeight="1" thickBot="1" x14ac:dyDescent="0.4">
      <c r="D52" s="969" t="s">
        <v>293</v>
      </c>
      <c r="E52" s="970"/>
      <c r="F52" s="970"/>
      <c r="G52" s="971"/>
      <c r="H52" s="969" t="s">
        <v>294</v>
      </c>
      <c r="I52" s="970"/>
      <c r="J52" s="970"/>
      <c r="K52" s="971"/>
      <c r="L52" s="969" t="s">
        <v>295</v>
      </c>
      <c r="M52" s="970"/>
      <c r="N52" s="970"/>
      <c r="O52" s="971"/>
      <c r="P52" s="969" t="s">
        <v>296</v>
      </c>
      <c r="Q52" s="970"/>
      <c r="R52" s="970"/>
      <c r="S52" s="971"/>
    </row>
    <row r="53" spans="2:19" ht="30" customHeight="1" x14ac:dyDescent="0.35">
      <c r="B53" s="962" t="s">
        <v>323</v>
      </c>
      <c r="C53" s="962" t="s">
        <v>324</v>
      </c>
      <c r="D53" s="921" t="s">
        <v>325</v>
      </c>
      <c r="E53" s="984"/>
      <c r="F53" s="188" t="s">
        <v>292</v>
      </c>
      <c r="G53" s="189" t="s">
        <v>326</v>
      </c>
      <c r="H53" s="921" t="s">
        <v>325</v>
      </c>
      <c r="I53" s="984"/>
      <c r="J53" s="188" t="s">
        <v>292</v>
      </c>
      <c r="K53" s="189" t="s">
        <v>326</v>
      </c>
      <c r="L53" s="921" t="s">
        <v>325</v>
      </c>
      <c r="M53" s="984"/>
      <c r="N53" s="188" t="s">
        <v>292</v>
      </c>
      <c r="O53" s="189" t="s">
        <v>326</v>
      </c>
      <c r="P53" s="921" t="s">
        <v>325</v>
      </c>
      <c r="Q53" s="984"/>
      <c r="R53" s="188" t="s">
        <v>292</v>
      </c>
      <c r="S53" s="189" t="s">
        <v>326</v>
      </c>
    </row>
    <row r="54" spans="2:19" ht="45" customHeight="1" x14ac:dyDescent="0.35">
      <c r="B54" s="994"/>
      <c r="C54" s="994"/>
      <c r="D54" s="167" t="s">
        <v>302</v>
      </c>
      <c r="E54" s="168">
        <v>100</v>
      </c>
      <c r="F54" s="1016" t="s">
        <v>454</v>
      </c>
      <c r="G54" s="1018" t="s">
        <v>485</v>
      </c>
      <c r="H54" s="167" t="s">
        <v>302</v>
      </c>
      <c r="I54" s="169">
        <v>100</v>
      </c>
      <c r="J54" s="1012" t="s">
        <v>454</v>
      </c>
      <c r="K54" s="1014" t="s">
        <v>485</v>
      </c>
      <c r="L54" s="167" t="s">
        <v>302</v>
      </c>
      <c r="M54" s="169"/>
      <c r="N54" s="1012"/>
      <c r="O54" s="1014"/>
      <c r="P54" s="167" t="s">
        <v>302</v>
      </c>
      <c r="Q54" s="169"/>
      <c r="R54" s="1012"/>
      <c r="S54" s="1014"/>
    </row>
    <row r="55" spans="2:19" ht="45" customHeight="1" x14ac:dyDescent="0.35">
      <c r="B55" s="963"/>
      <c r="C55" s="963"/>
      <c r="D55" s="170" t="s">
        <v>310</v>
      </c>
      <c r="E55" s="171">
        <v>0.4</v>
      </c>
      <c r="F55" s="1017"/>
      <c r="G55" s="1019"/>
      <c r="H55" s="170" t="s">
        <v>310</v>
      </c>
      <c r="I55" s="172">
        <v>4.0000000000000001E-3</v>
      </c>
      <c r="J55" s="1013"/>
      <c r="K55" s="1015"/>
      <c r="L55" s="170" t="s">
        <v>310</v>
      </c>
      <c r="M55" s="172"/>
      <c r="N55" s="1013"/>
      <c r="O55" s="1015"/>
      <c r="P55" s="170" t="s">
        <v>310</v>
      </c>
      <c r="Q55" s="172"/>
      <c r="R55" s="1013"/>
      <c r="S55" s="1015"/>
    </row>
    <row r="56" spans="2:19" ht="30" customHeight="1" x14ac:dyDescent="0.35">
      <c r="B56" s="950" t="s">
        <v>327</v>
      </c>
      <c r="C56" s="950" t="s">
        <v>328</v>
      </c>
      <c r="D56" s="174" t="s">
        <v>329</v>
      </c>
      <c r="E56" s="190" t="s">
        <v>330</v>
      </c>
      <c r="F56" s="925" t="s">
        <v>331</v>
      </c>
      <c r="G56" s="993"/>
      <c r="H56" s="174" t="s">
        <v>329</v>
      </c>
      <c r="I56" s="190" t="s">
        <v>330</v>
      </c>
      <c r="J56" s="925" t="s">
        <v>331</v>
      </c>
      <c r="K56" s="993"/>
      <c r="L56" s="174" t="s">
        <v>329</v>
      </c>
      <c r="M56" s="190" t="s">
        <v>330</v>
      </c>
      <c r="N56" s="925" t="s">
        <v>331</v>
      </c>
      <c r="O56" s="993"/>
      <c r="P56" s="174" t="s">
        <v>329</v>
      </c>
      <c r="Q56" s="190" t="s">
        <v>330</v>
      </c>
      <c r="R56" s="925" t="s">
        <v>331</v>
      </c>
      <c r="S56" s="993"/>
    </row>
    <row r="57" spans="2:19" ht="30" customHeight="1" x14ac:dyDescent="0.35">
      <c r="B57" s="961"/>
      <c r="C57" s="951"/>
      <c r="D57" s="191">
        <v>100</v>
      </c>
      <c r="E57" s="192">
        <v>0.5</v>
      </c>
      <c r="F57" s="1020" t="s">
        <v>447</v>
      </c>
      <c r="G57" s="1021"/>
      <c r="H57" s="193">
        <v>100</v>
      </c>
      <c r="I57" s="194">
        <v>0.4</v>
      </c>
      <c r="J57" s="1022" t="s">
        <v>447</v>
      </c>
      <c r="K57" s="1023"/>
      <c r="L57" s="193"/>
      <c r="M57" s="194"/>
      <c r="N57" s="1022"/>
      <c r="O57" s="1023"/>
      <c r="P57" s="193"/>
      <c r="Q57" s="194"/>
      <c r="R57" s="1022"/>
      <c r="S57" s="1023"/>
    </row>
    <row r="58" spans="2:19" ht="30" customHeight="1" x14ac:dyDescent="0.35">
      <c r="B58" s="961"/>
      <c r="C58" s="950" t="s">
        <v>332</v>
      </c>
      <c r="D58" s="195" t="s">
        <v>331</v>
      </c>
      <c r="E58" s="196" t="s">
        <v>314</v>
      </c>
      <c r="F58" s="174" t="s">
        <v>292</v>
      </c>
      <c r="G58" s="197" t="s">
        <v>326</v>
      </c>
      <c r="H58" s="195" t="s">
        <v>331</v>
      </c>
      <c r="I58" s="196" t="s">
        <v>314</v>
      </c>
      <c r="J58" s="174" t="s">
        <v>292</v>
      </c>
      <c r="K58" s="197" t="s">
        <v>326</v>
      </c>
      <c r="L58" s="195" t="s">
        <v>331</v>
      </c>
      <c r="M58" s="196" t="s">
        <v>314</v>
      </c>
      <c r="N58" s="174" t="s">
        <v>292</v>
      </c>
      <c r="O58" s="197" t="s">
        <v>326</v>
      </c>
      <c r="P58" s="195" t="s">
        <v>331</v>
      </c>
      <c r="Q58" s="196" t="s">
        <v>314</v>
      </c>
      <c r="R58" s="174" t="s">
        <v>292</v>
      </c>
      <c r="S58" s="197" t="s">
        <v>326</v>
      </c>
    </row>
    <row r="59" spans="2:19" ht="30" customHeight="1" x14ac:dyDescent="0.35">
      <c r="B59" s="951"/>
      <c r="C59" s="1011"/>
      <c r="D59" s="198" t="s">
        <v>447</v>
      </c>
      <c r="E59" s="199" t="s">
        <v>453</v>
      </c>
      <c r="F59" s="177" t="s">
        <v>454</v>
      </c>
      <c r="G59" s="200" t="s">
        <v>485</v>
      </c>
      <c r="H59" s="494" t="s">
        <v>447</v>
      </c>
      <c r="I59" s="202" t="s">
        <v>453</v>
      </c>
      <c r="J59" s="179" t="s">
        <v>454</v>
      </c>
      <c r="K59" s="203" t="s">
        <v>485</v>
      </c>
      <c r="L59" s="201"/>
      <c r="M59" s="202"/>
      <c r="N59" s="179"/>
      <c r="O59" s="203"/>
      <c r="P59" s="201"/>
      <c r="Q59" s="202"/>
      <c r="R59" s="179"/>
      <c r="S59" s="203"/>
    </row>
    <row r="60" spans="2:19" ht="30" customHeight="1" x14ac:dyDescent="0.35">
      <c r="B60" s="1030" t="s">
        <v>729</v>
      </c>
      <c r="C60" s="1030" t="s">
        <v>824</v>
      </c>
      <c r="D60" s="397" t="s">
        <v>818</v>
      </c>
      <c r="E60" s="398" t="s">
        <v>314</v>
      </c>
      <c r="F60" s="399" t="s">
        <v>292</v>
      </c>
      <c r="G60" s="400" t="s">
        <v>326</v>
      </c>
      <c r="H60" s="397" t="s">
        <v>818</v>
      </c>
      <c r="I60" s="398" t="s">
        <v>314</v>
      </c>
      <c r="J60" s="399" t="s">
        <v>292</v>
      </c>
      <c r="K60" s="400" t="s">
        <v>326</v>
      </c>
      <c r="L60" s="397" t="s">
        <v>818</v>
      </c>
      <c r="M60" s="398" t="s">
        <v>314</v>
      </c>
      <c r="N60" s="399" t="s">
        <v>292</v>
      </c>
      <c r="O60" s="400" t="s">
        <v>326</v>
      </c>
      <c r="P60" s="397" t="s">
        <v>818</v>
      </c>
      <c r="Q60" s="398" t="s">
        <v>314</v>
      </c>
      <c r="R60" s="399" t="s">
        <v>292</v>
      </c>
      <c r="S60" s="400" t="s">
        <v>326</v>
      </c>
    </row>
    <row r="61" spans="2:19" ht="52.15" customHeight="1" x14ac:dyDescent="0.35">
      <c r="B61" s="1030"/>
      <c r="C61" s="1030"/>
      <c r="D61" s="481">
        <v>30</v>
      </c>
      <c r="E61" s="481" t="s">
        <v>453</v>
      </c>
      <c r="F61" s="481" t="s">
        <v>964</v>
      </c>
      <c r="G61" s="481" t="s">
        <v>485</v>
      </c>
      <c r="H61" s="481">
        <v>100</v>
      </c>
      <c r="I61" s="481" t="s">
        <v>453</v>
      </c>
      <c r="J61" s="347" t="s">
        <v>964</v>
      </c>
      <c r="K61" s="348" t="s">
        <v>485</v>
      </c>
      <c r="L61" s="345"/>
      <c r="M61" s="346"/>
      <c r="N61" s="347"/>
      <c r="O61" s="348"/>
      <c r="P61" s="345"/>
      <c r="Q61" s="346"/>
      <c r="R61" s="347"/>
      <c r="S61" s="348"/>
    </row>
    <row r="62" spans="2:19" ht="30" customHeight="1" thickBot="1" x14ac:dyDescent="0.4">
      <c r="B62" s="163"/>
      <c r="C62" s="204"/>
      <c r="D62" s="187"/>
    </row>
    <row r="63" spans="2:19" ht="30" customHeight="1" thickBot="1" x14ac:dyDescent="0.4">
      <c r="B63" s="163"/>
      <c r="C63" s="163"/>
      <c r="D63" s="969" t="s">
        <v>293</v>
      </c>
      <c r="E63" s="970"/>
      <c r="F63" s="970"/>
      <c r="G63" s="970"/>
      <c r="H63" s="969" t="s">
        <v>294</v>
      </c>
      <c r="I63" s="970"/>
      <c r="J63" s="970"/>
      <c r="K63" s="971"/>
      <c r="L63" s="970" t="s">
        <v>295</v>
      </c>
      <c r="M63" s="970"/>
      <c r="N63" s="970"/>
      <c r="O63" s="970"/>
      <c r="P63" s="969" t="s">
        <v>296</v>
      </c>
      <c r="Q63" s="970"/>
      <c r="R63" s="970"/>
      <c r="S63" s="971"/>
    </row>
    <row r="64" spans="2:19" ht="30" customHeight="1" x14ac:dyDescent="0.35">
      <c r="B64" s="962" t="s">
        <v>333</v>
      </c>
      <c r="C64" s="962" t="s">
        <v>334</v>
      </c>
      <c r="D64" s="1008" t="s">
        <v>335</v>
      </c>
      <c r="E64" s="1009"/>
      <c r="F64" s="921" t="s">
        <v>292</v>
      </c>
      <c r="G64" s="954"/>
      <c r="H64" s="1010" t="s">
        <v>335</v>
      </c>
      <c r="I64" s="1009"/>
      <c r="J64" s="921" t="s">
        <v>292</v>
      </c>
      <c r="K64" s="922"/>
      <c r="L64" s="1010" t="s">
        <v>335</v>
      </c>
      <c r="M64" s="1009"/>
      <c r="N64" s="921" t="s">
        <v>292</v>
      </c>
      <c r="O64" s="922"/>
      <c r="P64" s="1010" t="s">
        <v>335</v>
      </c>
      <c r="Q64" s="1009"/>
      <c r="R64" s="921" t="s">
        <v>292</v>
      </c>
      <c r="S64" s="922"/>
    </row>
    <row r="65" spans="2:19" ht="36.75" customHeight="1" x14ac:dyDescent="0.35">
      <c r="B65" s="963"/>
      <c r="C65" s="963"/>
      <c r="D65" s="1006">
        <v>0.4</v>
      </c>
      <c r="E65" s="1007"/>
      <c r="F65" s="975" t="s">
        <v>454</v>
      </c>
      <c r="G65" s="992"/>
      <c r="H65" s="1002">
        <v>40</v>
      </c>
      <c r="I65" s="1003"/>
      <c r="J65" s="990" t="s">
        <v>454</v>
      </c>
      <c r="K65" s="991"/>
      <c r="L65" s="1002"/>
      <c r="M65" s="1003"/>
      <c r="N65" s="990"/>
      <c r="O65" s="991"/>
      <c r="P65" s="1002"/>
      <c r="Q65" s="1003"/>
      <c r="R65" s="990"/>
      <c r="S65" s="991"/>
    </row>
    <row r="66" spans="2:19" ht="45" customHeight="1" x14ac:dyDescent="0.35">
      <c r="B66" s="950" t="s">
        <v>336</v>
      </c>
      <c r="C66" s="950" t="s">
        <v>646</v>
      </c>
      <c r="D66" s="174" t="s">
        <v>337</v>
      </c>
      <c r="E66" s="174" t="s">
        <v>338</v>
      </c>
      <c r="F66" s="925" t="s">
        <v>339</v>
      </c>
      <c r="G66" s="993"/>
      <c r="H66" s="205" t="s">
        <v>337</v>
      </c>
      <c r="I66" s="174" t="s">
        <v>338</v>
      </c>
      <c r="J66" s="1004" t="s">
        <v>339</v>
      </c>
      <c r="K66" s="993"/>
      <c r="L66" s="205" t="s">
        <v>337</v>
      </c>
      <c r="M66" s="174" t="s">
        <v>338</v>
      </c>
      <c r="N66" s="1004" t="s">
        <v>339</v>
      </c>
      <c r="O66" s="993"/>
      <c r="P66" s="205" t="s">
        <v>337</v>
      </c>
      <c r="Q66" s="174" t="s">
        <v>338</v>
      </c>
      <c r="R66" s="1004" t="s">
        <v>339</v>
      </c>
      <c r="S66" s="993"/>
    </row>
    <row r="67" spans="2:19" ht="27" customHeight="1" x14ac:dyDescent="0.35">
      <c r="B67" s="951"/>
      <c r="C67" s="951"/>
      <c r="D67" s="191">
        <v>50000</v>
      </c>
      <c r="E67" s="192">
        <v>0.5</v>
      </c>
      <c r="F67" s="1005" t="s">
        <v>486</v>
      </c>
      <c r="G67" s="1005"/>
      <c r="H67" s="193">
        <v>50000</v>
      </c>
      <c r="I67" s="194">
        <v>0.5</v>
      </c>
      <c r="J67" s="997" t="s">
        <v>486</v>
      </c>
      <c r="K67" s="998"/>
      <c r="L67" s="193"/>
      <c r="M67" s="194"/>
      <c r="N67" s="997"/>
      <c r="O67" s="998"/>
      <c r="P67" s="193"/>
      <c r="Q67" s="194"/>
      <c r="R67" s="997"/>
      <c r="S67" s="998"/>
    </row>
    <row r="68" spans="2:19" ht="33.75" customHeight="1" x14ac:dyDescent="0.35">
      <c r="B68" s="1030" t="s">
        <v>730</v>
      </c>
      <c r="C68" s="1035" t="s">
        <v>731</v>
      </c>
      <c r="D68" s="399" t="s">
        <v>732</v>
      </c>
      <c r="E68" s="399" t="s">
        <v>819</v>
      </c>
      <c r="F68" s="1037" t="s">
        <v>339</v>
      </c>
      <c r="G68" s="1038"/>
      <c r="H68" s="401" t="s">
        <v>733</v>
      </c>
      <c r="I68" s="399" t="s">
        <v>819</v>
      </c>
      <c r="J68" s="1039" t="s">
        <v>339</v>
      </c>
      <c r="K68" s="1038"/>
      <c r="L68" s="401" t="s">
        <v>733</v>
      </c>
      <c r="M68" s="399" t="s">
        <v>819</v>
      </c>
      <c r="N68" s="1039" t="s">
        <v>339</v>
      </c>
      <c r="O68" s="1038"/>
      <c r="P68" s="401" t="s">
        <v>733</v>
      </c>
      <c r="Q68" s="399" t="s">
        <v>819</v>
      </c>
      <c r="R68" s="1039" t="s">
        <v>339</v>
      </c>
      <c r="S68" s="1038"/>
    </row>
    <row r="69" spans="2:19" ht="33.75" customHeight="1" x14ac:dyDescent="0.35">
      <c r="B69" s="1030"/>
      <c r="C69" s="1036"/>
      <c r="D69" s="573">
        <v>20</v>
      </c>
      <c r="E69" s="574" t="s">
        <v>965</v>
      </c>
      <c r="F69" s="1040" t="s">
        <v>486</v>
      </c>
      <c r="G69" s="1040"/>
      <c r="H69" s="575">
        <v>20</v>
      </c>
      <c r="I69" s="576" t="s">
        <v>965</v>
      </c>
      <c r="J69" s="1041" t="s">
        <v>486</v>
      </c>
      <c r="K69" s="1042"/>
      <c r="L69" s="349"/>
      <c r="M69" s="350"/>
      <c r="N69" s="1043"/>
      <c r="O69" s="1044"/>
      <c r="P69" s="349"/>
      <c r="Q69" s="350"/>
      <c r="R69" s="1043"/>
      <c r="S69" s="1044"/>
    </row>
    <row r="70" spans="2:19" ht="33.75" customHeight="1" x14ac:dyDescent="0.35">
      <c r="B70" s="1030"/>
      <c r="C70" s="1035" t="s">
        <v>734</v>
      </c>
      <c r="D70" s="174" t="s">
        <v>735</v>
      </c>
      <c r="E70" s="174" t="s">
        <v>331</v>
      </c>
      <c r="F70" s="925" t="s">
        <v>737</v>
      </c>
      <c r="G70" s="993"/>
      <c r="H70" s="205" t="s">
        <v>735</v>
      </c>
      <c r="I70" s="174" t="s">
        <v>736</v>
      </c>
      <c r="J70" s="1004" t="s">
        <v>314</v>
      </c>
      <c r="K70" s="993"/>
      <c r="L70" s="401" t="s">
        <v>735</v>
      </c>
      <c r="M70" s="399" t="s">
        <v>736</v>
      </c>
      <c r="N70" s="1039" t="s">
        <v>314</v>
      </c>
      <c r="O70" s="1038"/>
      <c r="P70" s="401" t="s">
        <v>735</v>
      </c>
      <c r="Q70" s="399" t="s">
        <v>736</v>
      </c>
      <c r="R70" s="1039" t="s">
        <v>314</v>
      </c>
      <c r="S70" s="1038"/>
    </row>
    <row r="71" spans="2:19" ht="33.75" customHeight="1" thickBot="1" x14ac:dyDescent="0.4">
      <c r="B71" s="1030"/>
      <c r="C71" s="1036"/>
      <c r="D71" s="573">
        <v>20</v>
      </c>
      <c r="E71" s="574" t="s">
        <v>966</v>
      </c>
      <c r="F71" s="1040" t="s">
        <v>453</v>
      </c>
      <c r="G71" s="1040"/>
      <c r="H71" s="575">
        <v>20</v>
      </c>
      <c r="I71" s="576" t="s">
        <v>967</v>
      </c>
      <c r="J71" s="1041" t="s">
        <v>453</v>
      </c>
      <c r="K71" s="1042"/>
      <c r="L71" s="349"/>
      <c r="M71" s="350"/>
      <c r="N71" s="1043"/>
      <c r="O71" s="1044"/>
      <c r="P71" s="349"/>
      <c r="Q71" s="350"/>
      <c r="R71" s="1043"/>
      <c r="S71" s="1044"/>
    </row>
    <row r="72" spans="2:19" ht="37.5" customHeight="1" thickBot="1" x14ac:dyDescent="0.4">
      <c r="B72" s="163"/>
      <c r="C72" s="163"/>
      <c r="D72" s="999" t="s">
        <v>293</v>
      </c>
      <c r="E72" s="1000"/>
      <c r="F72" s="1000"/>
      <c r="G72" s="1001"/>
      <c r="H72" s="999" t="s">
        <v>294</v>
      </c>
      <c r="I72" s="1000"/>
      <c r="J72" s="1000"/>
      <c r="K72" s="1001"/>
      <c r="L72" s="969" t="s">
        <v>295</v>
      </c>
      <c r="M72" s="970"/>
      <c r="N72" s="970"/>
      <c r="O72" s="970"/>
      <c r="P72" s="970" t="s">
        <v>294</v>
      </c>
      <c r="Q72" s="970"/>
      <c r="R72" s="970"/>
      <c r="S72" s="971"/>
    </row>
    <row r="73" spans="2:19" ht="37.5" customHeight="1" x14ac:dyDescent="0.35">
      <c r="B73" s="962" t="s">
        <v>340</v>
      </c>
      <c r="C73" s="962" t="s">
        <v>341</v>
      </c>
      <c r="D73" s="206" t="s">
        <v>342</v>
      </c>
      <c r="E73" s="188" t="s">
        <v>343</v>
      </c>
      <c r="F73" s="921" t="s">
        <v>344</v>
      </c>
      <c r="G73" s="922"/>
      <c r="H73" s="206" t="s">
        <v>342</v>
      </c>
      <c r="I73" s="188" t="s">
        <v>343</v>
      </c>
      <c r="J73" s="921" t="s">
        <v>344</v>
      </c>
      <c r="K73" s="922"/>
      <c r="L73" s="206" t="s">
        <v>342</v>
      </c>
      <c r="M73" s="188" t="s">
        <v>343</v>
      </c>
      <c r="N73" s="921" t="s">
        <v>344</v>
      </c>
      <c r="O73" s="922"/>
      <c r="P73" s="206" t="s">
        <v>342</v>
      </c>
      <c r="Q73" s="188" t="s">
        <v>343</v>
      </c>
      <c r="R73" s="921" t="s">
        <v>344</v>
      </c>
      <c r="S73" s="922"/>
    </row>
    <row r="74" spans="2:19" ht="44.25" customHeight="1" x14ac:dyDescent="0.35">
      <c r="B74" s="994"/>
      <c r="C74" s="963"/>
      <c r="D74" s="207" t="s">
        <v>454</v>
      </c>
      <c r="E74" s="208" t="s">
        <v>453</v>
      </c>
      <c r="F74" s="995" t="s">
        <v>487</v>
      </c>
      <c r="G74" s="996"/>
      <c r="H74" s="209" t="s">
        <v>454</v>
      </c>
      <c r="I74" s="210" t="s">
        <v>453</v>
      </c>
      <c r="J74" s="923" t="s">
        <v>487</v>
      </c>
      <c r="K74" s="924"/>
      <c r="L74" s="209"/>
      <c r="M74" s="210"/>
      <c r="N74" s="923"/>
      <c r="O74" s="924"/>
      <c r="P74" s="209"/>
      <c r="Q74" s="210"/>
      <c r="R74" s="923"/>
      <c r="S74" s="924"/>
    </row>
    <row r="75" spans="2:19" ht="36.75" customHeight="1" x14ac:dyDescent="0.35">
      <c r="B75" s="994"/>
      <c r="C75" s="962" t="s">
        <v>644</v>
      </c>
      <c r="D75" s="174" t="s">
        <v>292</v>
      </c>
      <c r="E75" s="173" t="s">
        <v>345</v>
      </c>
      <c r="F75" s="925" t="s">
        <v>346</v>
      </c>
      <c r="G75" s="993"/>
      <c r="H75" s="174" t="s">
        <v>292</v>
      </c>
      <c r="I75" s="173" t="s">
        <v>345</v>
      </c>
      <c r="J75" s="925" t="s">
        <v>346</v>
      </c>
      <c r="K75" s="993"/>
      <c r="L75" s="174" t="s">
        <v>292</v>
      </c>
      <c r="M75" s="173" t="s">
        <v>345</v>
      </c>
      <c r="N75" s="925" t="s">
        <v>346</v>
      </c>
      <c r="O75" s="993"/>
      <c r="P75" s="174" t="s">
        <v>292</v>
      </c>
      <c r="Q75" s="173" t="s">
        <v>345</v>
      </c>
      <c r="R75" s="925" t="s">
        <v>346</v>
      </c>
      <c r="S75" s="993"/>
    </row>
    <row r="76" spans="2:19" ht="30" customHeight="1" x14ac:dyDescent="0.35">
      <c r="B76" s="994"/>
      <c r="C76" s="994"/>
      <c r="D76" s="177" t="s">
        <v>454</v>
      </c>
      <c r="E76" s="208" t="s">
        <v>968</v>
      </c>
      <c r="F76" s="975" t="s">
        <v>488</v>
      </c>
      <c r="G76" s="992"/>
      <c r="H76" s="209" t="s">
        <v>454</v>
      </c>
      <c r="I76" s="209" t="s">
        <v>968</v>
      </c>
      <c r="J76" s="209" t="s">
        <v>488</v>
      </c>
      <c r="K76" s="210"/>
      <c r="L76" s="179"/>
      <c r="M76" s="210"/>
      <c r="N76" s="990"/>
      <c r="O76" s="991"/>
      <c r="P76" s="179"/>
      <c r="Q76" s="210"/>
      <c r="R76" s="990"/>
      <c r="S76" s="991"/>
    </row>
    <row r="77" spans="2:19" ht="30" customHeight="1" outlineLevel="1" x14ac:dyDescent="0.35">
      <c r="B77" s="994"/>
      <c r="C77" s="994"/>
      <c r="D77" s="177" t="s">
        <v>419</v>
      </c>
      <c r="E77" s="208" t="s">
        <v>969</v>
      </c>
      <c r="F77" s="975" t="s">
        <v>488</v>
      </c>
      <c r="G77" s="992"/>
      <c r="H77" s="209" t="s">
        <v>419</v>
      </c>
      <c r="I77" s="209" t="s">
        <v>969</v>
      </c>
      <c r="J77" s="209" t="s">
        <v>488</v>
      </c>
      <c r="K77" s="210"/>
      <c r="L77" s="179"/>
      <c r="M77" s="210"/>
      <c r="N77" s="990"/>
      <c r="O77" s="991"/>
      <c r="P77" s="179"/>
      <c r="Q77" s="210"/>
      <c r="R77" s="990"/>
      <c r="S77" s="991"/>
    </row>
    <row r="78" spans="2:19" ht="30" customHeight="1" outlineLevel="1" x14ac:dyDescent="0.35">
      <c r="B78" s="994"/>
      <c r="C78" s="994"/>
      <c r="D78" s="177" t="s">
        <v>467</v>
      </c>
      <c r="E78" s="208" t="s">
        <v>969</v>
      </c>
      <c r="F78" s="975" t="s">
        <v>496</v>
      </c>
      <c r="G78" s="992"/>
      <c r="H78" s="209" t="s">
        <v>467</v>
      </c>
      <c r="I78" s="209" t="s">
        <v>969</v>
      </c>
      <c r="J78" s="209" t="s">
        <v>496</v>
      </c>
      <c r="K78" s="210"/>
      <c r="L78" s="179"/>
      <c r="M78" s="210"/>
      <c r="N78" s="990"/>
      <c r="O78" s="991"/>
      <c r="P78" s="179"/>
      <c r="Q78" s="210"/>
      <c r="R78" s="990"/>
      <c r="S78" s="991"/>
    </row>
    <row r="79" spans="2:19" ht="30" customHeight="1" outlineLevel="1" x14ac:dyDescent="0.35">
      <c r="B79" s="994"/>
      <c r="C79" s="994"/>
      <c r="D79" s="177" t="s">
        <v>471</v>
      </c>
      <c r="E79" s="208" t="s">
        <v>969</v>
      </c>
      <c r="F79" s="975" t="s">
        <v>496</v>
      </c>
      <c r="G79" s="992"/>
      <c r="H79" s="209" t="s">
        <v>471</v>
      </c>
      <c r="I79" s="209" t="s">
        <v>969</v>
      </c>
      <c r="J79" s="209" t="s">
        <v>496</v>
      </c>
      <c r="K79" s="210"/>
      <c r="L79" s="179"/>
      <c r="M79" s="210"/>
      <c r="N79" s="990"/>
      <c r="O79" s="991"/>
      <c r="P79" s="179"/>
      <c r="Q79" s="210"/>
      <c r="R79" s="990"/>
      <c r="S79" s="991"/>
    </row>
    <row r="80" spans="2:19" ht="30" customHeight="1" outlineLevel="1" x14ac:dyDescent="0.35">
      <c r="B80" s="994"/>
      <c r="C80" s="994"/>
      <c r="D80" s="177" t="s">
        <v>458</v>
      </c>
      <c r="E80" s="208" t="s">
        <v>968</v>
      </c>
      <c r="F80" s="975" t="s">
        <v>496</v>
      </c>
      <c r="G80" s="992"/>
      <c r="H80" s="209" t="s">
        <v>458</v>
      </c>
      <c r="I80" s="209" t="s">
        <v>968</v>
      </c>
      <c r="J80" s="209" t="s">
        <v>496</v>
      </c>
      <c r="K80" s="210"/>
      <c r="L80" s="179"/>
      <c r="M80" s="210"/>
      <c r="N80" s="990"/>
      <c r="O80" s="991"/>
      <c r="P80" s="179"/>
      <c r="Q80" s="210"/>
      <c r="R80" s="990"/>
      <c r="S80" s="991"/>
    </row>
    <row r="81" spans="2:19" ht="30" customHeight="1" outlineLevel="1" x14ac:dyDescent="0.35">
      <c r="B81" s="963"/>
      <c r="C81" s="963"/>
      <c r="D81" s="177"/>
      <c r="E81" s="208"/>
      <c r="F81" s="975"/>
      <c r="G81" s="976"/>
      <c r="H81" s="179"/>
      <c r="I81" s="210"/>
      <c r="J81" s="990"/>
      <c r="K81" s="991"/>
      <c r="L81" s="179"/>
      <c r="M81" s="210"/>
      <c r="N81" s="990"/>
      <c r="O81" s="991"/>
      <c r="P81" s="179"/>
      <c r="Q81" s="210"/>
      <c r="R81" s="990"/>
      <c r="S81" s="991"/>
    </row>
    <row r="82" spans="2:19" ht="35.25" customHeight="1" x14ac:dyDescent="0.35">
      <c r="B82" s="950" t="s">
        <v>347</v>
      </c>
      <c r="C82" s="989" t="s">
        <v>645</v>
      </c>
      <c r="D82" s="190" t="s">
        <v>348</v>
      </c>
      <c r="E82" s="925" t="s">
        <v>331</v>
      </c>
      <c r="F82" s="926"/>
      <c r="G82" s="175" t="s">
        <v>292</v>
      </c>
      <c r="H82" s="190" t="s">
        <v>348</v>
      </c>
      <c r="I82" s="925" t="s">
        <v>331</v>
      </c>
      <c r="J82" s="926"/>
      <c r="K82" s="175" t="s">
        <v>292</v>
      </c>
      <c r="L82" s="190" t="s">
        <v>348</v>
      </c>
      <c r="M82" s="925" t="s">
        <v>331</v>
      </c>
      <c r="N82" s="926"/>
      <c r="O82" s="175" t="s">
        <v>292</v>
      </c>
      <c r="P82" s="190" t="s">
        <v>348</v>
      </c>
      <c r="Q82" s="925" t="s">
        <v>331</v>
      </c>
      <c r="R82" s="926"/>
      <c r="S82" s="175" t="s">
        <v>292</v>
      </c>
    </row>
    <row r="83" spans="2:19" ht="35.25" customHeight="1" x14ac:dyDescent="0.35">
      <c r="B83" s="961"/>
      <c r="C83" s="989"/>
      <c r="D83" s="211">
        <v>20</v>
      </c>
      <c r="E83" s="986" t="s">
        <v>453</v>
      </c>
      <c r="F83" s="987"/>
      <c r="G83" s="212" t="s">
        <v>454</v>
      </c>
      <c r="H83" s="213">
        <v>20</v>
      </c>
      <c r="I83" s="938" t="s">
        <v>453</v>
      </c>
      <c r="J83" s="939"/>
      <c r="K83" s="214" t="s">
        <v>454</v>
      </c>
      <c r="L83" s="213"/>
      <c r="M83" s="938"/>
      <c r="N83" s="939"/>
      <c r="O83" s="214"/>
      <c r="P83" s="213"/>
      <c r="Q83" s="938"/>
      <c r="R83" s="939"/>
      <c r="S83" s="214"/>
    </row>
    <row r="84" spans="2:19" ht="35.25" customHeight="1" outlineLevel="1" x14ac:dyDescent="0.35">
      <c r="B84" s="961"/>
      <c r="C84" s="989"/>
      <c r="D84" s="211">
        <v>10</v>
      </c>
      <c r="E84" s="986" t="s">
        <v>448</v>
      </c>
      <c r="F84" s="987"/>
      <c r="G84" s="212" t="s">
        <v>454</v>
      </c>
      <c r="H84" s="213">
        <v>10</v>
      </c>
      <c r="I84" s="938" t="s">
        <v>448</v>
      </c>
      <c r="J84" s="939"/>
      <c r="K84" s="214" t="s">
        <v>454</v>
      </c>
      <c r="L84" s="213"/>
      <c r="M84" s="938"/>
      <c r="N84" s="939"/>
      <c r="O84" s="214"/>
      <c r="P84" s="213"/>
      <c r="Q84" s="938"/>
      <c r="R84" s="939"/>
      <c r="S84" s="214"/>
    </row>
    <row r="85" spans="2:19" ht="35.25" customHeight="1" outlineLevel="1" x14ac:dyDescent="0.35">
      <c r="B85" s="961"/>
      <c r="C85" s="989"/>
      <c r="D85" s="211">
        <v>10</v>
      </c>
      <c r="E85" s="986" t="s">
        <v>437</v>
      </c>
      <c r="F85" s="987"/>
      <c r="G85" s="212" t="s">
        <v>454</v>
      </c>
      <c r="H85" s="213">
        <v>10</v>
      </c>
      <c r="I85" s="938" t="s">
        <v>437</v>
      </c>
      <c r="J85" s="939"/>
      <c r="K85" s="214" t="s">
        <v>454</v>
      </c>
      <c r="L85" s="213"/>
      <c r="M85" s="938"/>
      <c r="N85" s="939"/>
      <c r="O85" s="214"/>
      <c r="P85" s="213"/>
      <c r="Q85" s="938"/>
      <c r="R85" s="939"/>
      <c r="S85" s="214"/>
    </row>
    <row r="86" spans="2:19" ht="35.25" customHeight="1" outlineLevel="1" x14ac:dyDescent="0.35">
      <c r="B86" s="961"/>
      <c r="C86" s="989"/>
      <c r="D86" s="211">
        <v>10</v>
      </c>
      <c r="E86" s="986" t="s">
        <v>437</v>
      </c>
      <c r="F86" s="987"/>
      <c r="G86" s="212" t="s">
        <v>419</v>
      </c>
      <c r="H86" s="213">
        <v>10</v>
      </c>
      <c r="I86" s="938" t="s">
        <v>437</v>
      </c>
      <c r="J86" s="939"/>
      <c r="K86" s="214" t="s">
        <v>419</v>
      </c>
      <c r="L86" s="213"/>
      <c r="M86" s="938"/>
      <c r="N86" s="939"/>
      <c r="O86" s="214"/>
      <c r="P86" s="213"/>
      <c r="Q86" s="938"/>
      <c r="R86" s="939"/>
      <c r="S86" s="214"/>
    </row>
    <row r="87" spans="2:19" ht="35.25" customHeight="1" outlineLevel="1" x14ac:dyDescent="0.35">
      <c r="B87" s="961"/>
      <c r="C87" s="989"/>
      <c r="D87" s="211"/>
      <c r="E87" s="986"/>
      <c r="F87" s="987"/>
      <c r="G87" s="212"/>
      <c r="H87" s="213"/>
      <c r="I87" s="938"/>
      <c r="J87" s="939"/>
      <c r="K87" s="214"/>
      <c r="L87" s="213"/>
      <c r="M87" s="938"/>
      <c r="N87" s="939"/>
      <c r="O87" s="214"/>
      <c r="P87" s="213"/>
      <c r="Q87" s="938"/>
      <c r="R87" s="939"/>
      <c r="S87" s="214"/>
    </row>
    <row r="88" spans="2:19" ht="33" customHeight="1" outlineLevel="1" x14ac:dyDescent="0.35">
      <c r="B88" s="951"/>
      <c r="C88" s="989"/>
      <c r="D88" s="211"/>
      <c r="E88" s="986"/>
      <c r="F88" s="987"/>
      <c r="G88" s="212"/>
      <c r="H88" s="213"/>
      <c r="I88" s="938"/>
      <c r="J88" s="939"/>
      <c r="K88" s="214"/>
      <c r="L88" s="213"/>
      <c r="M88" s="938"/>
      <c r="N88" s="939"/>
      <c r="O88" s="214"/>
      <c r="P88" s="213"/>
      <c r="Q88" s="938"/>
      <c r="R88" s="939"/>
      <c r="S88" s="214"/>
    </row>
    <row r="89" spans="2:19" ht="31.5" customHeight="1" thickBot="1" x14ac:dyDescent="0.4">
      <c r="B89" s="163"/>
      <c r="C89" s="215"/>
      <c r="D89" s="187"/>
    </row>
    <row r="90" spans="2:19" ht="30.75" customHeight="1" thickBot="1" x14ac:dyDescent="0.4">
      <c r="B90" s="163"/>
      <c r="C90" s="163"/>
      <c r="D90" s="969" t="s">
        <v>293</v>
      </c>
      <c r="E90" s="970"/>
      <c r="F90" s="970"/>
      <c r="G90" s="971"/>
      <c r="H90" s="929" t="s">
        <v>294</v>
      </c>
      <c r="I90" s="930"/>
      <c r="J90" s="930"/>
      <c r="K90" s="931"/>
      <c r="L90" s="970" t="s">
        <v>295</v>
      </c>
      <c r="M90" s="970"/>
      <c r="N90" s="970"/>
      <c r="O90" s="970"/>
      <c r="P90" s="970" t="s">
        <v>294</v>
      </c>
      <c r="Q90" s="970"/>
      <c r="R90" s="970"/>
      <c r="S90" s="971"/>
    </row>
    <row r="91" spans="2:19" ht="30.75" customHeight="1" x14ac:dyDescent="0.35">
      <c r="B91" s="962" t="s">
        <v>349</v>
      </c>
      <c r="C91" s="962" t="s">
        <v>350</v>
      </c>
      <c r="D91" s="921" t="s">
        <v>351</v>
      </c>
      <c r="E91" s="984"/>
      <c r="F91" s="188" t="s">
        <v>292</v>
      </c>
      <c r="G91" s="216" t="s">
        <v>331</v>
      </c>
      <c r="H91" s="985" t="s">
        <v>351</v>
      </c>
      <c r="I91" s="984"/>
      <c r="J91" s="188" t="s">
        <v>292</v>
      </c>
      <c r="K91" s="216" t="s">
        <v>331</v>
      </c>
      <c r="L91" s="985" t="s">
        <v>351</v>
      </c>
      <c r="M91" s="984"/>
      <c r="N91" s="188" t="s">
        <v>292</v>
      </c>
      <c r="O91" s="216" t="s">
        <v>331</v>
      </c>
      <c r="P91" s="985" t="s">
        <v>351</v>
      </c>
      <c r="Q91" s="984"/>
      <c r="R91" s="188" t="s">
        <v>292</v>
      </c>
      <c r="S91" s="216" t="s">
        <v>331</v>
      </c>
    </row>
    <row r="92" spans="2:19" ht="29.25" customHeight="1" x14ac:dyDescent="0.35">
      <c r="B92" s="963"/>
      <c r="C92" s="963"/>
      <c r="D92" s="975" t="s">
        <v>498</v>
      </c>
      <c r="E92" s="988"/>
      <c r="F92" s="207" t="s">
        <v>454</v>
      </c>
      <c r="G92" s="217" t="s">
        <v>389</v>
      </c>
      <c r="H92" s="218" t="s">
        <v>498</v>
      </c>
      <c r="I92" s="219"/>
      <c r="J92" s="209" t="s">
        <v>454</v>
      </c>
      <c r="K92" s="220" t="s">
        <v>389</v>
      </c>
      <c r="L92" s="218"/>
      <c r="M92" s="219"/>
      <c r="N92" s="209"/>
      <c r="O92" s="220"/>
      <c r="P92" s="218"/>
      <c r="Q92" s="219"/>
      <c r="R92" s="209"/>
      <c r="S92" s="220"/>
    </row>
    <row r="93" spans="2:19" ht="45" customHeight="1" x14ac:dyDescent="0.35">
      <c r="B93" s="983" t="s">
        <v>352</v>
      </c>
      <c r="C93" s="950" t="s">
        <v>353</v>
      </c>
      <c r="D93" s="174" t="s">
        <v>354</v>
      </c>
      <c r="E93" s="174" t="s">
        <v>355</v>
      </c>
      <c r="F93" s="190" t="s">
        <v>356</v>
      </c>
      <c r="G93" s="175" t="s">
        <v>357</v>
      </c>
      <c r="H93" s="174" t="s">
        <v>354</v>
      </c>
      <c r="I93" s="174" t="s">
        <v>355</v>
      </c>
      <c r="J93" s="190" t="s">
        <v>356</v>
      </c>
      <c r="K93" s="175" t="s">
        <v>357</v>
      </c>
      <c r="L93" s="174" t="s">
        <v>354</v>
      </c>
      <c r="M93" s="174" t="s">
        <v>355</v>
      </c>
      <c r="N93" s="190" t="s">
        <v>356</v>
      </c>
      <c r="O93" s="175" t="s">
        <v>357</v>
      </c>
      <c r="P93" s="174" t="s">
        <v>354</v>
      </c>
      <c r="Q93" s="174" t="s">
        <v>355</v>
      </c>
      <c r="R93" s="190" t="s">
        <v>356</v>
      </c>
      <c r="S93" s="175" t="s">
        <v>357</v>
      </c>
    </row>
    <row r="94" spans="2:19" ht="29.25" customHeight="1" x14ac:dyDescent="0.35">
      <c r="B94" s="983"/>
      <c r="C94" s="961"/>
      <c r="D94" s="977" t="s">
        <v>533</v>
      </c>
      <c r="E94" s="979">
        <v>10</v>
      </c>
      <c r="F94" s="977" t="s">
        <v>515</v>
      </c>
      <c r="G94" s="981" t="s">
        <v>490</v>
      </c>
      <c r="H94" s="932" t="s">
        <v>533</v>
      </c>
      <c r="I94" s="932">
        <v>10</v>
      </c>
      <c r="J94" s="932" t="s">
        <v>515</v>
      </c>
      <c r="K94" s="932" t="s">
        <v>490</v>
      </c>
      <c r="L94" s="932"/>
      <c r="M94" s="932"/>
      <c r="N94" s="932"/>
      <c r="O94" s="934"/>
      <c r="P94" s="932"/>
      <c r="Q94" s="932"/>
      <c r="R94" s="932"/>
      <c r="S94" s="934"/>
    </row>
    <row r="95" spans="2:19" ht="29.25" customHeight="1" x14ac:dyDescent="0.35">
      <c r="B95" s="983"/>
      <c r="C95" s="961"/>
      <c r="D95" s="978"/>
      <c r="E95" s="980"/>
      <c r="F95" s="978"/>
      <c r="G95" s="982"/>
      <c r="H95" s="933"/>
      <c r="I95" s="933"/>
      <c r="J95" s="933"/>
      <c r="K95" s="933"/>
      <c r="L95" s="933"/>
      <c r="M95" s="933"/>
      <c r="N95" s="933"/>
      <c r="O95" s="935"/>
      <c r="P95" s="933"/>
      <c r="Q95" s="933"/>
      <c r="R95" s="933"/>
      <c r="S95" s="935"/>
    </row>
    <row r="96" spans="2:19" ht="24" outlineLevel="1" x14ac:dyDescent="0.35">
      <c r="B96" s="983"/>
      <c r="C96" s="961"/>
      <c r="D96" s="174" t="s">
        <v>354</v>
      </c>
      <c r="E96" s="174" t="s">
        <v>355</v>
      </c>
      <c r="F96" s="190" t="s">
        <v>356</v>
      </c>
      <c r="G96" s="175" t="s">
        <v>357</v>
      </c>
      <c r="H96" s="174" t="s">
        <v>354</v>
      </c>
      <c r="I96" s="174" t="s">
        <v>355</v>
      </c>
      <c r="J96" s="190" t="s">
        <v>356</v>
      </c>
      <c r="K96" s="175" t="s">
        <v>357</v>
      </c>
      <c r="L96" s="174" t="s">
        <v>354</v>
      </c>
      <c r="M96" s="174" t="s">
        <v>355</v>
      </c>
      <c r="N96" s="190" t="s">
        <v>356</v>
      </c>
      <c r="O96" s="175" t="s">
        <v>357</v>
      </c>
      <c r="P96" s="174" t="s">
        <v>354</v>
      </c>
      <c r="Q96" s="174" t="s">
        <v>355</v>
      </c>
      <c r="R96" s="190" t="s">
        <v>356</v>
      </c>
      <c r="S96" s="175" t="s">
        <v>357</v>
      </c>
    </row>
    <row r="97" spans="2:19" ht="29.25" customHeight="1" outlineLevel="1" x14ac:dyDescent="0.35">
      <c r="B97" s="983"/>
      <c r="C97" s="961"/>
      <c r="D97" s="977" t="s">
        <v>551</v>
      </c>
      <c r="E97" s="979">
        <v>10</v>
      </c>
      <c r="F97" s="977" t="s">
        <v>515</v>
      </c>
      <c r="G97" s="981" t="s">
        <v>498</v>
      </c>
      <c r="H97" s="932" t="s">
        <v>551</v>
      </c>
      <c r="I97" s="932">
        <v>10</v>
      </c>
      <c r="J97" s="932" t="s">
        <v>515</v>
      </c>
      <c r="K97" s="932" t="s">
        <v>498</v>
      </c>
      <c r="L97" s="932"/>
      <c r="M97" s="932"/>
      <c r="N97" s="932"/>
      <c r="O97" s="934"/>
      <c r="P97" s="932"/>
      <c r="Q97" s="932"/>
      <c r="R97" s="932"/>
      <c r="S97" s="934"/>
    </row>
    <row r="98" spans="2:19" ht="29.25" customHeight="1" outlineLevel="1" x14ac:dyDescent="0.35">
      <c r="B98" s="983"/>
      <c r="C98" s="961"/>
      <c r="D98" s="978"/>
      <c r="E98" s="980"/>
      <c r="F98" s="978"/>
      <c r="G98" s="982"/>
      <c r="H98" s="933"/>
      <c r="I98" s="933"/>
      <c r="J98" s="933"/>
      <c r="K98" s="933"/>
      <c r="L98" s="933"/>
      <c r="M98" s="933"/>
      <c r="N98" s="933"/>
      <c r="O98" s="935"/>
      <c r="P98" s="933"/>
      <c r="Q98" s="933"/>
      <c r="R98" s="933"/>
      <c r="S98" s="935"/>
    </row>
    <row r="99" spans="2:19" ht="24" outlineLevel="1" x14ac:dyDescent="0.35">
      <c r="B99" s="983"/>
      <c r="C99" s="961"/>
      <c r="D99" s="174" t="s">
        <v>354</v>
      </c>
      <c r="E99" s="174" t="s">
        <v>355</v>
      </c>
      <c r="F99" s="190" t="s">
        <v>356</v>
      </c>
      <c r="G99" s="175" t="s">
        <v>357</v>
      </c>
      <c r="H99" s="174" t="s">
        <v>354</v>
      </c>
      <c r="I99" s="174" t="s">
        <v>355</v>
      </c>
      <c r="J99" s="190" t="s">
        <v>356</v>
      </c>
      <c r="K99" s="175" t="s">
        <v>357</v>
      </c>
      <c r="L99" s="174" t="s">
        <v>354</v>
      </c>
      <c r="M99" s="174" t="s">
        <v>355</v>
      </c>
      <c r="N99" s="190" t="s">
        <v>356</v>
      </c>
      <c r="O99" s="175" t="s">
        <v>357</v>
      </c>
      <c r="P99" s="174" t="s">
        <v>354</v>
      </c>
      <c r="Q99" s="174" t="s">
        <v>355</v>
      </c>
      <c r="R99" s="190" t="s">
        <v>356</v>
      </c>
      <c r="S99" s="175" t="s">
        <v>357</v>
      </c>
    </row>
    <row r="100" spans="2:19" ht="29.25" customHeight="1" outlineLevel="1" x14ac:dyDescent="0.35">
      <c r="B100" s="983"/>
      <c r="C100" s="961"/>
      <c r="D100" s="977" t="s">
        <v>529</v>
      </c>
      <c r="E100" s="979">
        <v>10</v>
      </c>
      <c r="F100" s="977" t="s">
        <v>515</v>
      </c>
      <c r="G100" s="981" t="s">
        <v>490</v>
      </c>
      <c r="H100" s="932" t="s">
        <v>529</v>
      </c>
      <c r="I100" s="932">
        <v>10</v>
      </c>
      <c r="J100" s="932" t="s">
        <v>515</v>
      </c>
      <c r="K100" s="932" t="s">
        <v>490</v>
      </c>
      <c r="L100" s="932"/>
      <c r="M100" s="932"/>
      <c r="N100" s="932"/>
      <c r="O100" s="934"/>
      <c r="P100" s="932"/>
      <c r="Q100" s="932"/>
      <c r="R100" s="932"/>
      <c r="S100" s="934"/>
    </row>
    <row r="101" spans="2:19" ht="29.25" customHeight="1" outlineLevel="1" x14ac:dyDescent="0.35">
      <c r="B101" s="983"/>
      <c r="C101" s="961"/>
      <c r="D101" s="978"/>
      <c r="E101" s="980"/>
      <c r="F101" s="978"/>
      <c r="G101" s="982"/>
      <c r="H101" s="933"/>
      <c r="I101" s="933"/>
      <c r="J101" s="933"/>
      <c r="K101" s="933"/>
      <c r="L101" s="933"/>
      <c r="M101" s="933"/>
      <c r="N101" s="933"/>
      <c r="O101" s="935"/>
      <c r="P101" s="933"/>
      <c r="Q101" s="933"/>
      <c r="R101" s="933"/>
      <c r="S101" s="935"/>
    </row>
    <row r="102" spans="2:19" ht="24" outlineLevel="1" x14ac:dyDescent="0.35">
      <c r="B102" s="983"/>
      <c r="C102" s="961"/>
      <c r="D102" s="174" t="s">
        <v>354</v>
      </c>
      <c r="E102" s="174" t="s">
        <v>355</v>
      </c>
      <c r="F102" s="190" t="s">
        <v>356</v>
      </c>
      <c r="G102" s="175" t="s">
        <v>357</v>
      </c>
      <c r="H102" s="174" t="s">
        <v>354</v>
      </c>
      <c r="I102" s="174" t="s">
        <v>355</v>
      </c>
      <c r="J102" s="190" t="s">
        <v>356</v>
      </c>
      <c r="K102" s="175" t="s">
        <v>357</v>
      </c>
      <c r="L102" s="174" t="s">
        <v>354</v>
      </c>
      <c r="M102" s="174" t="s">
        <v>355</v>
      </c>
      <c r="N102" s="190" t="s">
        <v>356</v>
      </c>
      <c r="O102" s="175" t="s">
        <v>357</v>
      </c>
      <c r="P102" s="174" t="s">
        <v>354</v>
      </c>
      <c r="Q102" s="174" t="s">
        <v>355</v>
      </c>
      <c r="R102" s="190" t="s">
        <v>356</v>
      </c>
      <c r="S102" s="175" t="s">
        <v>357</v>
      </c>
    </row>
    <row r="103" spans="2:19" ht="29.25" customHeight="1" outlineLevel="1" x14ac:dyDescent="0.35">
      <c r="B103" s="983"/>
      <c r="C103" s="961"/>
      <c r="D103" s="977" t="s">
        <v>543</v>
      </c>
      <c r="E103" s="979">
        <v>10</v>
      </c>
      <c r="F103" s="977" t="s">
        <v>515</v>
      </c>
      <c r="G103" s="981" t="s">
        <v>504</v>
      </c>
      <c r="H103" s="932" t="s">
        <v>543</v>
      </c>
      <c r="I103" s="932">
        <v>10</v>
      </c>
      <c r="J103" s="932" t="s">
        <v>515</v>
      </c>
      <c r="K103" s="932" t="s">
        <v>504</v>
      </c>
      <c r="L103" s="932"/>
      <c r="M103" s="932"/>
      <c r="N103" s="932"/>
      <c r="O103" s="934"/>
      <c r="P103" s="932"/>
      <c r="Q103" s="932"/>
      <c r="R103" s="932"/>
      <c r="S103" s="934"/>
    </row>
    <row r="104" spans="2:19" ht="29.25" customHeight="1" outlineLevel="1" x14ac:dyDescent="0.35">
      <c r="B104" s="983"/>
      <c r="C104" s="951"/>
      <c r="D104" s="978"/>
      <c r="E104" s="980"/>
      <c r="F104" s="978"/>
      <c r="G104" s="982"/>
      <c r="H104" s="933"/>
      <c r="I104" s="933"/>
      <c r="J104" s="933"/>
      <c r="K104" s="933"/>
      <c r="L104" s="933"/>
      <c r="M104" s="933"/>
      <c r="N104" s="933"/>
      <c r="O104" s="935"/>
      <c r="P104" s="933"/>
      <c r="Q104" s="933"/>
      <c r="R104" s="933"/>
      <c r="S104" s="935"/>
    </row>
    <row r="105" spans="2:19" ht="15" thickBot="1" x14ac:dyDescent="0.4">
      <c r="B105" s="163"/>
      <c r="C105" s="163"/>
    </row>
    <row r="106" spans="2:19" ht="15" thickBot="1" x14ac:dyDescent="0.4">
      <c r="B106" s="163"/>
      <c r="C106" s="163"/>
      <c r="D106" s="969" t="s">
        <v>293</v>
      </c>
      <c r="E106" s="970"/>
      <c r="F106" s="970"/>
      <c r="G106" s="971"/>
      <c r="H106" s="929" t="s">
        <v>358</v>
      </c>
      <c r="I106" s="930"/>
      <c r="J106" s="930"/>
      <c r="K106" s="931"/>
      <c r="L106" s="929" t="s">
        <v>295</v>
      </c>
      <c r="M106" s="930"/>
      <c r="N106" s="930"/>
      <c r="O106" s="931"/>
      <c r="P106" s="929" t="s">
        <v>296</v>
      </c>
      <c r="Q106" s="930"/>
      <c r="R106" s="930"/>
      <c r="S106" s="931"/>
    </row>
    <row r="107" spans="2:19" ht="33.75" customHeight="1" x14ac:dyDescent="0.35">
      <c r="B107" s="972" t="s">
        <v>359</v>
      </c>
      <c r="C107" s="962" t="s">
        <v>360</v>
      </c>
      <c r="D107" s="221" t="s">
        <v>361</v>
      </c>
      <c r="E107" s="222" t="s">
        <v>362</v>
      </c>
      <c r="F107" s="921" t="s">
        <v>363</v>
      </c>
      <c r="G107" s="922"/>
      <c r="H107" s="478" t="s">
        <v>361</v>
      </c>
      <c r="I107" s="222" t="s">
        <v>362</v>
      </c>
      <c r="J107" s="921" t="s">
        <v>363</v>
      </c>
      <c r="K107" s="922"/>
      <c r="L107" s="221" t="s">
        <v>361</v>
      </c>
      <c r="M107" s="222" t="s">
        <v>362</v>
      </c>
      <c r="N107" s="921" t="s">
        <v>363</v>
      </c>
      <c r="O107" s="922"/>
      <c r="P107" s="221" t="s">
        <v>361</v>
      </c>
      <c r="Q107" s="222" t="s">
        <v>362</v>
      </c>
      <c r="R107" s="921" t="s">
        <v>363</v>
      </c>
      <c r="S107" s="922"/>
    </row>
    <row r="108" spans="2:19" ht="30" customHeight="1" x14ac:dyDescent="0.35">
      <c r="B108" s="973"/>
      <c r="C108" s="963"/>
      <c r="D108" s="495">
        <v>10000</v>
      </c>
      <c r="E108" s="224">
        <v>0.3</v>
      </c>
      <c r="F108" s="975" t="s">
        <v>460</v>
      </c>
      <c r="G108" s="976"/>
      <c r="H108" s="225">
        <v>10000</v>
      </c>
      <c r="I108" s="194">
        <v>0.3</v>
      </c>
      <c r="J108" s="210" t="s">
        <v>460</v>
      </c>
      <c r="K108" s="225"/>
      <c r="L108" s="225"/>
      <c r="M108" s="226"/>
      <c r="N108" s="936"/>
      <c r="O108" s="937"/>
      <c r="P108" s="225"/>
      <c r="Q108" s="226"/>
      <c r="R108" s="936"/>
      <c r="S108" s="937"/>
    </row>
    <row r="109" spans="2:19" ht="32.25" customHeight="1" x14ac:dyDescent="0.35">
      <c r="B109" s="973"/>
      <c r="C109" s="972" t="s">
        <v>364</v>
      </c>
      <c r="D109" s="227" t="s">
        <v>361</v>
      </c>
      <c r="E109" s="174" t="s">
        <v>362</v>
      </c>
      <c r="F109" s="174" t="s">
        <v>365</v>
      </c>
      <c r="G109" s="197" t="s">
        <v>366</v>
      </c>
      <c r="H109" s="227" t="s">
        <v>361</v>
      </c>
      <c r="I109" s="174" t="s">
        <v>362</v>
      </c>
      <c r="J109" s="174" t="s">
        <v>365</v>
      </c>
      <c r="K109" s="480" t="s">
        <v>366</v>
      </c>
      <c r="L109" s="227" t="s">
        <v>361</v>
      </c>
      <c r="M109" s="174" t="s">
        <v>362</v>
      </c>
      <c r="N109" s="174" t="s">
        <v>365</v>
      </c>
      <c r="O109" s="197" t="s">
        <v>366</v>
      </c>
      <c r="P109" s="227" t="s">
        <v>361</v>
      </c>
      <c r="Q109" s="174" t="s">
        <v>362</v>
      </c>
      <c r="R109" s="174" t="s">
        <v>365</v>
      </c>
      <c r="S109" s="197" t="s">
        <v>366</v>
      </c>
    </row>
    <row r="110" spans="2:19" ht="27.75" customHeight="1" x14ac:dyDescent="0.35">
      <c r="B110" s="973"/>
      <c r="C110" s="973"/>
      <c r="D110" s="495">
        <v>10000</v>
      </c>
      <c r="E110" s="224">
        <v>0.3</v>
      </c>
      <c r="F110" s="208" t="s">
        <v>552</v>
      </c>
      <c r="G110" s="217" t="s">
        <v>413</v>
      </c>
      <c r="H110" s="225">
        <v>10000</v>
      </c>
      <c r="I110" s="194">
        <v>0.3</v>
      </c>
      <c r="J110" s="210" t="s">
        <v>561</v>
      </c>
      <c r="K110" s="225" t="s">
        <v>413</v>
      </c>
      <c r="L110" s="225"/>
      <c r="M110" s="194"/>
      <c r="N110" s="210"/>
      <c r="O110" s="220"/>
      <c r="P110" s="225"/>
      <c r="Q110" s="194"/>
      <c r="R110" s="210"/>
      <c r="S110" s="220"/>
    </row>
    <row r="111" spans="2:19" ht="27.75" customHeight="1" outlineLevel="1" x14ac:dyDescent="0.35">
      <c r="B111" s="973"/>
      <c r="C111" s="973"/>
      <c r="D111" s="227" t="s">
        <v>361</v>
      </c>
      <c r="E111" s="174" t="s">
        <v>362</v>
      </c>
      <c r="F111" s="174" t="s">
        <v>365</v>
      </c>
      <c r="G111" s="197" t="s">
        <v>366</v>
      </c>
      <c r="H111" s="227" t="s">
        <v>361</v>
      </c>
      <c r="I111" s="174" t="s">
        <v>362</v>
      </c>
      <c r="J111" s="174" t="s">
        <v>365</v>
      </c>
      <c r="K111" s="480" t="s">
        <v>366</v>
      </c>
      <c r="L111" s="227" t="s">
        <v>361</v>
      </c>
      <c r="M111" s="174" t="s">
        <v>362</v>
      </c>
      <c r="N111" s="174" t="s">
        <v>365</v>
      </c>
      <c r="O111" s="197" t="s">
        <v>366</v>
      </c>
      <c r="P111" s="227" t="s">
        <v>361</v>
      </c>
      <c r="Q111" s="174" t="s">
        <v>362</v>
      </c>
      <c r="R111" s="174" t="s">
        <v>365</v>
      </c>
      <c r="S111" s="197" t="s">
        <v>366</v>
      </c>
    </row>
    <row r="112" spans="2:19" ht="27.75" customHeight="1" outlineLevel="1" x14ac:dyDescent="0.35">
      <c r="B112" s="973"/>
      <c r="C112" s="973"/>
      <c r="D112" s="495">
        <v>5000</v>
      </c>
      <c r="E112" s="224">
        <v>0.4</v>
      </c>
      <c r="F112" s="208" t="s">
        <v>552</v>
      </c>
      <c r="G112" s="217" t="s">
        <v>427</v>
      </c>
      <c r="H112" s="225">
        <v>5000</v>
      </c>
      <c r="I112" s="194">
        <v>0.4</v>
      </c>
      <c r="J112" s="210" t="s">
        <v>561</v>
      </c>
      <c r="K112" s="225" t="s">
        <v>427</v>
      </c>
      <c r="L112" s="225"/>
      <c r="M112" s="194"/>
      <c r="N112" s="210"/>
      <c r="O112" s="220"/>
      <c r="P112" s="225"/>
      <c r="Q112" s="194"/>
      <c r="R112" s="210"/>
      <c r="S112" s="220"/>
    </row>
    <row r="113" spans="2:19" ht="27.75" customHeight="1" outlineLevel="1" x14ac:dyDescent="0.35">
      <c r="B113" s="973"/>
      <c r="C113" s="973"/>
      <c r="D113" s="227" t="s">
        <v>361</v>
      </c>
      <c r="E113" s="174" t="s">
        <v>362</v>
      </c>
      <c r="F113" s="174" t="s">
        <v>365</v>
      </c>
      <c r="G113" s="197" t="s">
        <v>366</v>
      </c>
      <c r="H113" s="227" t="s">
        <v>361</v>
      </c>
      <c r="I113" s="174" t="s">
        <v>362</v>
      </c>
      <c r="J113" s="174" t="s">
        <v>365</v>
      </c>
      <c r="K113" s="480" t="s">
        <v>366</v>
      </c>
      <c r="L113" s="227" t="s">
        <v>361</v>
      </c>
      <c r="M113" s="174" t="s">
        <v>362</v>
      </c>
      <c r="N113" s="174" t="s">
        <v>365</v>
      </c>
      <c r="O113" s="197" t="s">
        <v>366</v>
      </c>
      <c r="P113" s="227" t="s">
        <v>361</v>
      </c>
      <c r="Q113" s="174" t="s">
        <v>362</v>
      </c>
      <c r="R113" s="174" t="s">
        <v>365</v>
      </c>
      <c r="S113" s="197" t="s">
        <v>366</v>
      </c>
    </row>
    <row r="114" spans="2:19" ht="27.75" customHeight="1" outlineLevel="1" x14ac:dyDescent="0.35">
      <c r="B114" s="973"/>
      <c r="C114" s="973"/>
      <c r="D114" s="495">
        <v>10000</v>
      </c>
      <c r="E114" s="224">
        <v>0.4</v>
      </c>
      <c r="F114" s="208" t="s">
        <v>552</v>
      </c>
      <c r="G114" s="217" t="s">
        <v>463</v>
      </c>
      <c r="H114" s="225">
        <v>10000</v>
      </c>
      <c r="I114" s="194">
        <v>0.4</v>
      </c>
      <c r="J114" s="210" t="s">
        <v>561</v>
      </c>
      <c r="K114" s="225" t="s">
        <v>463</v>
      </c>
      <c r="L114" s="225"/>
      <c r="M114" s="194"/>
      <c r="N114" s="210"/>
      <c r="O114" s="220"/>
      <c r="P114" s="225"/>
      <c r="Q114" s="194"/>
      <c r="R114" s="210"/>
      <c r="S114" s="220"/>
    </row>
    <row r="115" spans="2:19" ht="27.75" customHeight="1" outlineLevel="1" x14ac:dyDescent="0.35">
      <c r="B115" s="973"/>
      <c r="C115" s="973"/>
      <c r="D115" s="227" t="s">
        <v>361</v>
      </c>
      <c r="E115" s="174" t="s">
        <v>362</v>
      </c>
      <c r="F115" s="174" t="s">
        <v>365</v>
      </c>
      <c r="G115" s="197" t="s">
        <v>366</v>
      </c>
      <c r="H115" s="227" t="s">
        <v>361</v>
      </c>
      <c r="I115" s="174" t="s">
        <v>362</v>
      </c>
      <c r="J115" s="174" t="s">
        <v>365</v>
      </c>
      <c r="K115" s="480" t="s">
        <v>366</v>
      </c>
      <c r="L115" s="227" t="s">
        <v>361</v>
      </c>
      <c r="M115" s="174" t="s">
        <v>362</v>
      </c>
      <c r="N115" s="174" t="s">
        <v>365</v>
      </c>
      <c r="O115" s="197" t="s">
        <v>366</v>
      </c>
      <c r="P115" s="227" t="s">
        <v>361</v>
      </c>
      <c r="Q115" s="174" t="s">
        <v>362</v>
      </c>
      <c r="R115" s="174" t="s">
        <v>365</v>
      </c>
      <c r="S115" s="197" t="s">
        <v>366</v>
      </c>
    </row>
    <row r="116" spans="2:19" ht="27.75" customHeight="1" outlineLevel="1" x14ac:dyDescent="0.35">
      <c r="B116" s="974"/>
      <c r="C116" s="974"/>
      <c r="D116" s="223">
        <v>10000</v>
      </c>
      <c r="E116" s="224">
        <v>0.4</v>
      </c>
      <c r="F116" s="208" t="s">
        <v>552</v>
      </c>
      <c r="G116" s="217" t="s">
        <v>430</v>
      </c>
      <c r="H116" s="225">
        <v>10000</v>
      </c>
      <c r="I116" s="194">
        <v>0.4</v>
      </c>
      <c r="J116" s="210" t="s">
        <v>561</v>
      </c>
      <c r="K116" s="225" t="s">
        <v>430</v>
      </c>
      <c r="L116" s="225"/>
      <c r="M116" s="194"/>
      <c r="N116" s="210"/>
      <c r="O116" s="220"/>
      <c r="P116" s="225"/>
      <c r="Q116" s="194"/>
      <c r="R116" s="210"/>
      <c r="S116" s="220"/>
    </row>
    <row r="117" spans="2:19" ht="26.25" customHeight="1" x14ac:dyDescent="0.35">
      <c r="B117" s="964" t="s">
        <v>367</v>
      </c>
      <c r="C117" s="967" t="s">
        <v>368</v>
      </c>
      <c r="D117" s="228" t="s">
        <v>369</v>
      </c>
      <c r="E117" s="228" t="s">
        <v>370</v>
      </c>
      <c r="F117" s="228" t="s">
        <v>292</v>
      </c>
      <c r="G117" s="229" t="s">
        <v>371</v>
      </c>
      <c r="H117" s="230" t="s">
        <v>369</v>
      </c>
      <c r="I117" s="228" t="s">
        <v>370</v>
      </c>
      <c r="J117" s="228" t="s">
        <v>292</v>
      </c>
      <c r="K117" s="229" t="s">
        <v>371</v>
      </c>
      <c r="L117" s="228" t="s">
        <v>369</v>
      </c>
      <c r="M117" s="228" t="s">
        <v>370</v>
      </c>
      <c r="N117" s="228" t="s">
        <v>292</v>
      </c>
      <c r="O117" s="229" t="s">
        <v>371</v>
      </c>
      <c r="P117" s="228" t="s">
        <v>369</v>
      </c>
      <c r="Q117" s="228" t="s">
        <v>370</v>
      </c>
      <c r="R117" s="228" t="s">
        <v>292</v>
      </c>
      <c r="S117" s="229" t="s">
        <v>371</v>
      </c>
    </row>
    <row r="118" spans="2:19" ht="32.25" customHeight="1" x14ac:dyDescent="0.35">
      <c r="B118" s="965"/>
      <c r="C118" s="968"/>
      <c r="D118" s="191">
        <v>0</v>
      </c>
      <c r="E118" s="191" t="s">
        <v>440</v>
      </c>
      <c r="F118" s="191" t="s">
        <v>454</v>
      </c>
      <c r="G118" s="191" t="s">
        <v>531</v>
      </c>
      <c r="H118" s="225">
        <v>0</v>
      </c>
      <c r="I118" s="194" t="s">
        <v>440</v>
      </c>
      <c r="J118" s="210" t="s">
        <v>454</v>
      </c>
      <c r="K118" s="225" t="s">
        <v>531</v>
      </c>
      <c r="L118" s="193"/>
      <c r="M118" s="193"/>
      <c r="N118" s="193"/>
      <c r="O118" s="214"/>
      <c r="P118" s="193"/>
      <c r="Q118" s="193"/>
      <c r="R118" s="193"/>
      <c r="S118" s="214"/>
    </row>
    <row r="119" spans="2:19" ht="32.25" customHeight="1" x14ac:dyDescent="0.35">
      <c r="B119" s="965"/>
      <c r="C119" s="964" t="s">
        <v>372</v>
      </c>
      <c r="D119" s="174" t="s">
        <v>373</v>
      </c>
      <c r="E119" s="925" t="s">
        <v>374</v>
      </c>
      <c r="F119" s="926"/>
      <c r="G119" s="175" t="s">
        <v>970</v>
      </c>
      <c r="H119" s="174" t="s">
        <v>373</v>
      </c>
      <c r="I119" s="925" t="s">
        <v>374</v>
      </c>
      <c r="J119" s="926"/>
      <c r="K119" s="175" t="s">
        <v>375</v>
      </c>
      <c r="L119" s="174" t="s">
        <v>373</v>
      </c>
      <c r="M119" s="925" t="s">
        <v>374</v>
      </c>
      <c r="N119" s="926"/>
      <c r="O119" s="175" t="s">
        <v>375</v>
      </c>
      <c r="P119" s="174" t="s">
        <v>373</v>
      </c>
      <c r="Q119" s="174" t="s">
        <v>374</v>
      </c>
      <c r="R119" s="925" t="s">
        <v>374</v>
      </c>
      <c r="S119" s="926"/>
    </row>
    <row r="120" spans="2:19" ht="23.25" customHeight="1" x14ac:dyDescent="0.35">
      <c r="B120" s="965"/>
      <c r="C120" s="965"/>
      <c r="D120" s="231">
        <v>50000</v>
      </c>
      <c r="E120" s="952" t="s">
        <v>407</v>
      </c>
      <c r="F120" s="953"/>
      <c r="G120" s="178">
        <v>1000</v>
      </c>
      <c r="H120" s="225">
        <v>50000</v>
      </c>
      <c r="I120" s="194" t="s">
        <v>407</v>
      </c>
      <c r="J120" s="210"/>
      <c r="K120" s="225">
        <v>1000</v>
      </c>
      <c r="L120" s="232"/>
      <c r="M120" s="927"/>
      <c r="N120" s="928"/>
      <c r="O120" s="181"/>
      <c r="P120" s="232"/>
      <c r="Q120" s="179"/>
      <c r="R120" s="927"/>
      <c r="S120" s="928"/>
    </row>
    <row r="121" spans="2:19" ht="23.25" customHeight="1" outlineLevel="1" x14ac:dyDescent="0.35">
      <c r="B121" s="965"/>
      <c r="C121" s="965"/>
      <c r="D121" s="174" t="s">
        <v>373</v>
      </c>
      <c r="E121" s="925" t="s">
        <v>374</v>
      </c>
      <c r="F121" s="926"/>
      <c r="G121" s="175" t="s">
        <v>971</v>
      </c>
      <c r="H121" s="174" t="s">
        <v>373</v>
      </c>
      <c r="I121" s="925" t="s">
        <v>374</v>
      </c>
      <c r="J121" s="926"/>
      <c r="K121" s="175" t="s">
        <v>375</v>
      </c>
      <c r="L121" s="174" t="s">
        <v>373</v>
      </c>
      <c r="M121" s="925" t="s">
        <v>374</v>
      </c>
      <c r="N121" s="926"/>
      <c r="O121" s="175" t="s">
        <v>375</v>
      </c>
      <c r="P121" s="174" t="s">
        <v>373</v>
      </c>
      <c r="Q121" s="174" t="s">
        <v>374</v>
      </c>
      <c r="R121" s="925" t="s">
        <v>374</v>
      </c>
      <c r="S121" s="926"/>
    </row>
    <row r="122" spans="2:19" ht="23.25" customHeight="1" outlineLevel="1" x14ac:dyDescent="0.35">
      <c r="B122" s="965"/>
      <c r="C122" s="965"/>
      <c r="D122" s="231">
        <v>20000</v>
      </c>
      <c r="E122" s="952" t="s">
        <v>463</v>
      </c>
      <c r="F122" s="953"/>
      <c r="G122" s="178">
        <v>1000</v>
      </c>
      <c r="H122" s="225">
        <v>20000</v>
      </c>
      <c r="I122" s="194" t="s">
        <v>463</v>
      </c>
      <c r="J122" s="210"/>
      <c r="K122" s="225">
        <v>1000</v>
      </c>
      <c r="L122" s="232"/>
      <c r="M122" s="927"/>
      <c r="N122" s="928"/>
      <c r="O122" s="181"/>
      <c r="P122" s="232"/>
      <c r="Q122" s="179"/>
      <c r="R122" s="927"/>
      <c r="S122" s="928"/>
    </row>
    <row r="123" spans="2:19" ht="23.25" customHeight="1" outlineLevel="1" x14ac:dyDescent="0.35">
      <c r="B123" s="965"/>
      <c r="C123" s="965"/>
      <c r="D123" s="174" t="s">
        <v>373</v>
      </c>
      <c r="E123" s="925" t="s">
        <v>374</v>
      </c>
      <c r="F123" s="926"/>
      <c r="G123" s="175" t="s">
        <v>971</v>
      </c>
      <c r="H123" s="174" t="s">
        <v>373</v>
      </c>
      <c r="I123" s="925" t="s">
        <v>374</v>
      </c>
      <c r="J123" s="926"/>
      <c r="K123" s="175" t="s">
        <v>375</v>
      </c>
      <c r="L123" s="174" t="s">
        <v>373</v>
      </c>
      <c r="M123" s="925" t="s">
        <v>374</v>
      </c>
      <c r="N123" s="926"/>
      <c r="O123" s="175" t="s">
        <v>375</v>
      </c>
      <c r="P123" s="174" t="s">
        <v>373</v>
      </c>
      <c r="Q123" s="174" t="s">
        <v>374</v>
      </c>
      <c r="R123" s="925" t="s">
        <v>374</v>
      </c>
      <c r="S123" s="926"/>
    </row>
    <row r="124" spans="2:19" ht="23.25" customHeight="1" outlineLevel="1" x14ac:dyDescent="0.35">
      <c r="B124" s="965"/>
      <c r="C124" s="965"/>
      <c r="D124" s="231">
        <v>20000</v>
      </c>
      <c r="E124" s="952" t="s">
        <v>433</v>
      </c>
      <c r="F124" s="953"/>
      <c r="G124" s="178">
        <v>1000</v>
      </c>
      <c r="H124" s="225">
        <v>20000</v>
      </c>
      <c r="I124" s="194" t="s">
        <v>433</v>
      </c>
      <c r="J124" s="210"/>
      <c r="K124" s="225">
        <v>1000</v>
      </c>
      <c r="L124" s="232"/>
      <c r="M124" s="927"/>
      <c r="N124" s="928"/>
      <c r="O124" s="181"/>
      <c r="P124" s="232"/>
      <c r="Q124" s="179"/>
      <c r="R124" s="927"/>
      <c r="S124" s="928"/>
    </row>
    <row r="125" spans="2:19" ht="23.25" customHeight="1" outlineLevel="1" x14ac:dyDescent="0.35">
      <c r="B125" s="965"/>
      <c r="C125" s="965"/>
      <c r="D125" s="174" t="s">
        <v>373</v>
      </c>
      <c r="E125" s="925" t="s">
        <v>374</v>
      </c>
      <c r="F125" s="926"/>
      <c r="G125" s="175" t="s">
        <v>971</v>
      </c>
      <c r="H125" s="174" t="s">
        <v>373</v>
      </c>
      <c r="I125" s="925" t="s">
        <v>374</v>
      </c>
      <c r="J125" s="926"/>
      <c r="K125" s="175" t="s">
        <v>375</v>
      </c>
      <c r="L125" s="174" t="s">
        <v>373</v>
      </c>
      <c r="M125" s="925" t="s">
        <v>374</v>
      </c>
      <c r="N125" s="926"/>
      <c r="O125" s="175" t="s">
        <v>375</v>
      </c>
      <c r="P125" s="174" t="s">
        <v>373</v>
      </c>
      <c r="Q125" s="174" t="s">
        <v>374</v>
      </c>
      <c r="R125" s="925" t="s">
        <v>374</v>
      </c>
      <c r="S125" s="926"/>
    </row>
    <row r="126" spans="2:19" ht="23.25" customHeight="1" outlineLevel="1" x14ac:dyDescent="0.35">
      <c r="B126" s="966"/>
      <c r="C126" s="966"/>
      <c r="D126" s="231">
        <v>20000</v>
      </c>
      <c r="E126" s="952" t="s">
        <v>419</v>
      </c>
      <c r="F126" s="953"/>
      <c r="G126" s="479">
        <v>1000</v>
      </c>
      <c r="H126" s="496">
        <v>20000</v>
      </c>
      <c r="I126" s="194" t="s">
        <v>419</v>
      </c>
      <c r="J126" s="210"/>
      <c r="K126" s="225">
        <v>1000</v>
      </c>
      <c r="L126" s="232"/>
      <c r="M126" s="927"/>
      <c r="N126" s="928"/>
      <c r="O126" s="181"/>
      <c r="P126" s="232"/>
      <c r="Q126" s="179"/>
      <c r="R126" s="927"/>
      <c r="S126" s="928"/>
    </row>
    <row r="127" spans="2:19" ht="15" thickBot="1" x14ac:dyDescent="0.4">
      <c r="B127" s="163"/>
      <c r="C127" s="163"/>
    </row>
    <row r="128" spans="2:19" ht="15" thickBot="1" x14ac:dyDescent="0.4">
      <c r="B128" s="163"/>
      <c r="C128" s="163"/>
      <c r="D128" s="969" t="s">
        <v>293</v>
      </c>
      <c r="E128" s="970"/>
      <c r="F128" s="970"/>
      <c r="G128" s="971"/>
      <c r="H128" s="969" t="s">
        <v>294</v>
      </c>
      <c r="I128" s="970"/>
      <c r="J128" s="970"/>
      <c r="K128" s="971"/>
      <c r="L128" s="970" t="s">
        <v>295</v>
      </c>
      <c r="M128" s="970"/>
      <c r="N128" s="970"/>
      <c r="O128" s="970"/>
      <c r="P128" s="969" t="s">
        <v>296</v>
      </c>
      <c r="Q128" s="970"/>
      <c r="R128" s="970"/>
      <c r="S128" s="971"/>
    </row>
    <row r="129" spans="2:19" x14ac:dyDescent="0.35">
      <c r="B129" s="962" t="s">
        <v>376</v>
      </c>
      <c r="C129" s="962" t="s">
        <v>377</v>
      </c>
      <c r="D129" s="921" t="s">
        <v>378</v>
      </c>
      <c r="E129" s="954"/>
      <c r="F129" s="954"/>
      <c r="G129" s="922"/>
      <c r="H129" s="921" t="s">
        <v>378</v>
      </c>
      <c r="I129" s="954"/>
      <c r="J129" s="954"/>
      <c r="K129" s="922"/>
      <c r="L129" s="921" t="s">
        <v>378</v>
      </c>
      <c r="M129" s="954"/>
      <c r="N129" s="954"/>
      <c r="O129" s="922"/>
      <c r="P129" s="921" t="s">
        <v>378</v>
      </c>
      <c r="Q129" s="954"/>
      <c r="R129" s="954"/>
      <c r="S129" s="922"/>
    </row>
    <row r="130" spans="2:19" ht="45" customHeight="1" x14ac:dyDescent="0.35">
      <c r="B130" s="963"/>
      <c r="C130" s="963"/>
      <c r="D130" s="955" t="s">
        <v>429</v>
      </c>
      <c r="E130" s="956"/>
      <c r="F130" s="956"/>
      <c r="G130" s="957"/>
      <c r="H130" s="958" t="s">
        <v>429</v>
      </c>
      <c r="I130" s="959"/>
      <c r="J130" s="959"/>
      <c r="K130" s="960"/>
      <c r="L130" s="958"/>
      <c r="M130" s="959"/>
      <c r="N130" s="959"/>
      <c r="O130" s="960"/>
      <c r="P130" s="958"/>
      <c r="Q130" s="959"/>
      <c r="R130" s="959"/>
      <c r="S130" s="960"/>
    </row>
    <row r="131" spans="2:19" ht="32.25" customHeight="1" x14ac:dyDescent="0.35">
      <c r="B131" s="950" t="s">
        <v>379</v>
      </c>
      <c r="C131" s="950" t="s">
        <v>380</v>
      </c>
      <c r="D131" s="228" t="s">
        <v>381</v>
      </c>
      <c r="E131" s="196" t="s">
        <v>292</v>
      </c>
      <c r="F131" s="174" t="s">
        <v>314</v>
      </c>
      <c r="G131" s="175" t="s">
        <v>331</v>
      </c>
      <c r="H131" s="228" t="s">
        <v>381</v>
      </c>
      <c r="I131" s="242" t="s">
        <v>292</v>
      </c>
      <c r="J131" s="174" t="s">
        <v>314</v>
      </c>
      <c r="K131" s="175" t="s">
        <v>331</v>
      </c>
      <c r="L131" s="228" t="s">
        <v>381</v>
      </c>
      <c r="M131" s="242" t="s">
        <v>292</v>
      </c>
      <c r="N131" s="174" t="s">
        <v>314</v>
      </c>
      <c r="O131" s="175" t="s">
        <v>331</v>
      </c>
      <c r="P131" s="228" t="s">
        <v>381</v>
      </c>
      <c r="Q131" s="242" t="s">
        <v>292</v>
      </c>
      <c r="R131" s="174" t="s">
        <v>314</v>
      </c>
      <c r="S131" s="175" t="s">
        <v>331</v>
      </c>
    </row>
    <row r="132" spans="2:19" ht="23.25" customHeight="1" x14ac:dyDescent="0.35">
      <c r="B132" s="961"/>
      <c r="C132" s="951"/>
      <c r="D132" s="191">
        <v>13</v>
      </c>
      <c r="E132" s="233" t="s">
        <v>454</v>
      </c>
      <c r="F132" s="177" t="s">
        <v>453</v>
      </c>
      <c r="G132" s="212" t="s">
        <v>395</v>
      </c>
      <c r="H132" s="225">
        <v>13</v>
      </c>
      <c r="I132" s="194" t="s">
        <v>454</v>
      </c>
      <c r="J132" s="210" t="s">
        <v>453</v>
      </c>
      <c r="K132" s="225" t="s">
        <v>395</v>
      </c>
      <c r="L132" s="194"/>
      <c r="M132" s="210"/>
      <c r="N132" s="193"/>
      <c r="O132" s="243"/>
      <c r="P132" s="193"/>
      <c r="Q132" s="245"/>
      <c r="R132" s="193"/>
      <c r="S132" s="243"/>
    </row>
    <row r="133" spans="2:19" ht="29.25" customHeight="1" x14ac:dyDescent="0.35">
      <c r="B133" s="961"/>
      <c r="C133" s="950" t="s">
        <v>382</v>
      </c>
      <c r="D133" s="174" t="s">
        <v>383</v>
      </c>
      <c r="E133" s="925" t="s">
        <v>384</v>
      </c>
      <c r="F133" s="926"/>
      <c r="G133" s="175" t="s">
        <v>385</v>
      </c>
      <c r="H133" s="174" t="s">
        <v>383</v>
      </c>
      <c r="I133" s="925" t="s">
        <v>384</v>
      </c>
      <c r="J133" s="926"/>
      <c r="K133" s="175" t="s">
        <v>385</v>
      </c>
      <c r="L133" s="174" t="s">
        <v>383</v>
      </c>
      <c r="M133" s="925" t="s">
        <v>384</v>
      </c>
      <c r="N133" s="926"/>
      <c r="O133" s="175" t="s">
        <v>385</v>
      </c>
      <c r="P133" s="174" t="s">
        <v>383</v>
      </c>
      <c r="Q133" s="925" t="s">
        <v>384</v>
      </c>
      <c r="R133" s="926"/>
      <c r="S133" s="175" t="s">
        <v>385</v>
      </c>
    </row>
    <row r="134" spans="2:19" ht="36.4" customHeight="1" x14ac:dyDescent="0.35">
      <c r="B134" s="951"/>
      <c r="C134" s="951"/>
      <c r="D134" s="231">
        <v>20</v>
      </c>
      <c r="E134" s="952" t="s">
        <v>396</v>
      </c>
      <c r="F134" s="953"/>
      <c r="G134" s="178" t="s">
        <v>490</v>
      </c>
      <c r="H134" s="225">
        <v>20</v>
      </c>
      <c r="I134" s="194" t="s">
        <v>396</v>
      </c>
      <c r="J134" s="210"/>
      <c r="K134" s="225" t="s">
        <v>490</v>
      </c>
      <c r="L134" s="232"/>
      <c r="M134" s="927"/>
      <c r="N134" s="928"/>
      <c r="O134" s="181"/>
      <c r="P134" s="232"/>
      <c r="Q134" s="927"/>
      <c r="R134" s="928"/>
      <c r="S134" s="181"/>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48" t="s">
        <v>386</v>
      </c>
    </row>
    <row r="141" spans="2:19" hidden="1" x14ac:dyDescent="0.35">
      <c r="D141" s="148" t="s">
        <v>387</v>
      </c>
      <c r="E141" s="148" t="s">
        <v>388</v>
      </c>
      <c r="F141" s="148" t="s">
        <v>389</v>
      </c>
      <c r="H141" s="148" t="s">
        <v>390</v>
      </c>
      <c r="I141" s="148" t="s">
        <v>391</v>
      </c>
    </row>
    <row r="142" spans="2:19" hidden="1" x14ac:dyDescent="0.35">
      <c r="D142" s="148" t="s">
        <v>392</v>
      </c>
      <c r="E142" s="148" t="s">
        <v>393</v>
      </c>
      <c r="F142" s="148" t="s">
        <v>394</v>
      </c>
      <c r="H142" s="148" t="s">
        <v>395</v>
      </c>
      <c r="I142" s="148" t="s">
        <v>396</v>
      </c>
    </row>
    <row r="143" spans="2:19" hidden="1" x14ac:dyDescent="0.35">
      <c r="D143" s="148" t="s">
        <v>397</v>
      </c>
      <c r="E143" s="148" t="s">
        <v>398</v>
      </c>
      <c r="F143" s="148" t="s">
        <v>399</v>
      </c>
      <c r="H143" s="148" t="s">
        <v>400</v>
      </c>
      <c r="I143" s="148" t="s">
        <v>401</v>
      </c>
    </row>
    <row r="144" spans="2:19" hidden="1" x14ac:dyDescent="0.35">
      <c r="D144" s="148" t="s">
        <v>402</v>
      </c>
      <c r="F144" s="148" t="s">
        <v>403</v>
      </c>
      <c r="G144" s="148" t="s">
        <v>404</v>
      </c>
      <c r="H144" s="148" t="s">
        <v>405</v>
      </c>
      <c r="I144" s="148" t="s">
        <v>406</v>
      </c>
      <c r="K144" s="148" t="s">
        <v>407</v>
      </c>
    </row>
    <row r="145" spans="2:12" hidden="1" x14ac:dyDescent="0.35">
      <c r="D145" s="148" t="s">
        <v>408</v>
      </c>
      <c r="F145" s="148" t="s">
        <v>409</v>
      </c>
      <c r="G145" s="148" t="s">
        <v>410</v>
      </c>
      <c r="H145" s="148" t="s">
        <v>411</v>
      </c>
      <c r="I145" s="148" t="s">
        <v>412</v>
      </c>
      <c r="K145" s="148" t="s">
        <v>413</v>
      </c>
      <c r="L145" s="148" t="s">
        <v>414</v>
      </c>
    </row>
    <row r="146" spans="2:12" hidden="1" x14ac:dyDescent="0.35">
      <c r="D146" s="148" t="s">
        <v>415</v>
      </c>
      <c r="E146" s="234" t="s">
        <v>416</v>
      </c>
      <c r="G146" s="148" t="s">
        <v>417</v>
      </c>
      <c r="H146" s="148" t="s">
        <v>418</v>
      </c>
      <c r="K146" s="148" t="s">
        <v>419</v>
      </c>
      <c r="L146" s="148" t="s">
        <v>420</v>
      </c>
    </row>
    <row r="147" spans="2:12" hidden="1" x14ac:dyDescent="0.35">
      <c r="D147" s="148" t="s">
        <v>421</v>
      </c>
      <c r="E147" s="235" t="s">
        <v>422</v>
      </c>
      <c r="K147" s="148" t="s">
        <v>423</v>
      </c>
      <c r="L147" s="148" t="s">
        <v>424</v>
      </c>
    </row>
    <row r="148" spans="2:12" hidden="1" x14ac:dyDescent="0.35">
      <c r="E148" s="236" t="s">
        <v>425</v>
      </c>
      <c r="H148" s="148" t="s">
        <v>426</v>
      </c>
      <c r="K148" s="148" t="s">
        <v>427</v>
      </c>
      <c r="L148" s="148" t="s">
        <v>428</v>
      </c>
    </row>
    <row r="149" spans="2:12" hidden="1" x14ac:dyDescent="0.35">
      <c r="H149" s="148" t="s">
        <v>429</v>
      </c>
      <c r="K149" s="148" t="s">
        <v>430</v>
      </c>
      <c r="L149" s="148" t="s">
        <v>431</v>
      </c>
    </row>
    <row r="150" spans="2:12" hidden="1" x14ac:dyDescent="0.35">
      <c r="H150" s="148" t="s">
        <v>432</v>
      </c>
      <c r="K150" s="148" t="s">
        <v>433</v>
      </c>
      <c r="L150" s="148" t="s">
        <v>434</v>
      </c>
    </row>
    <row r="151" spans="2:12" hidden="1" x14ac:dyDescent="0.35">
      <c r="B151" s="148" t="s">
        <v>435</v>
      </c>
      <c r="C151" s="148" t="s">
        <v>436</v>
      </c>
      <c r="D151" s="148" t="s">
        <v>435</v>
      </c>
      <c r="G151" s="148" t="s">
        <v>437</v>
      </c>
      <c r="H151" s="148" t="s">
        <v>438</v>
      </c>
      <c r="J151" s="148" t="s">
        <v>259</v>
      </c>
      <c r="K151" s="148" t="s">
        <v>439</v>
      </c>
      <c r="L151" s="148" t="s">
        <v>440</v>
      </c>
    </row>
    <row r="152" spans="2:12" hidden="1" x14ac:dyDescent="0.35">
      <c r="B152" s="148">
        <v>1</v>
      </c>
      <c r="C152" s="148" t="s">
        <v>441</v>
      </c>
      <c r="D152" s="148" t="s">
        <v>442</v>
      </c>
      <c r="E152" s="148" t="s">
        <v>331</v>
      </c>
      <c r="F152" s="148" t="s">
        <v>11</v>
      </c>
      <c r="G152" s="148" t="s">
        <v>443</v>
      </c>
      <c r="H152" s="148" t="s">
        <v>444</v>
      </c>
      <c r="J152" s="148" t="s">
        <v>419</v>
      </c>
      <c r="K152" s="148" t="s">
        <v>445</v>
      </c>
    </row>
    <row r="153" spans="2:12" hidden="1" x14ac:dyDescent="0.35">
      <c r="B153" s="148">
        <v>2</v>
      </c>
      <c r="C153" s="148" t="s">
        <v>446</v>
      </c>
      <c r="D153" s="148" t="s">
        <v>447</v>
      </c>
      <c r="E153" s="148" t="s">
        <v>314</v>
      </c>
      <c r="F153" s="148" t="s">
        <v>18</v>
      </c>
      <c r="G153" s="148" t="s">
        <v>448</v>
      </c>
      <c r="J153" s="148" t="s">
        <v>449</v>
      </c>
      <c r="K153" s="148" t="s">
        <v>450</v>
      </c>
    </row>
    <row r="154" spans="2:12" hidden="1" x14ac:dyDescent="0.35">
      <c r="B154" s="148">
        <v>3</v>
      </c>
      <c r="C154" s="148" t="s">
        <v>451</v>
      </c>
      <c r="D154" s="148" t="s">
        <v>452</v>
      </c>
      <c r="E154" s="148" t="s">
        <v>292</v>
      </c>
      <c r="G154" s="148" t="s">
        <v>453</v>
      </c>
      <c r="J154" s="148" t="s">
        <v>454</v>
      </c>
      <c r="K154" s="148" t="s">
        <v>455</v>
      </c>
    </row>
    <row r="155" spans="2:12" hidden="1" x14ac:dyDescent="0.35">
      <c r="B155" s="148">
        <v>4</v>
      </c>
      <c r="C155" s="148" t="s">
        <v>444</v>
      </c>
      <c r="H155" s="148" t="s">
        <v>456</v>
      </c>
      <c r="I155" s="148" t="s">
        <v>457</v>
      </c>
      <c r="J155" s="148" t="s">
        <v>458</v>
      </c>
      <c r="K155" s="148" t="s">
        <v>459</v>
      </c>
    </row>
    <row r="156" spans="2:12" hidden="1" x14ac:dyDescent="0.35">
      <c r="D156" s="148" t="s">
        <v>453</v>
      </c>
      <c r="H156" s="148" t="s">
        <v>460</v>
      </c>
      <c r="I156" s="148" t="s">
        <v>461</v>
      </c>
      <c r="J156" s="148" t="s">
        <v>462</v>
      </c>
      <c r="K156" s="148" t="s">
        <v>463</v>
      </c>
    </row>
    <row r="157" spans="2:12" hidden="1" x14ac:dyDescent="0.35">
      <c r="D157" s="148" t="s">
        <v>464</v>
      </c>
      <c r="H157" s="148" t="s">
        <v>465</v>
      </c>
      <c r="I157" s="148" t="s">
        <v>466</v>
      </c>
      <c r="J157" s="148" t="s">
        <v>467</v>
      </c>
      <c r="K157" s="148" t="s">
        <v>468</v>
      </c>
    </row>
    <row r="158" spans="2:12" hidden="1" x14ac:dyDescent="0.35">
      <c r="D158" s="148" t="s">
        <v>469</v>
      </c>
      <c r="H158" s="148" t="s">
        <v>470</v>
      </c>
      <c r="J158" s="148" t="s">
        <v>471</v>
      </c>
      <c r="K158" s="148" t="s">
        <v>472</v>
      </c>
    </row>
    <row r="159" spans="2:12" hidden="1" x14ac:dyDescent="0.35">
      <c r="H159" s="148" t="s">
        <v>473</v>
      </c>
      <c r="J159" s="148" t="s">
        <v>474</v>
      </c>
    </row>
    <row r="160" spans="2:12" ht="58" hidden="1" x14ac:dyDescent="0.35">
      <c r="D160" s="237" t="s">
        <v>475</v>
      </c>
      <c r="E160" s="148" t="s">
        <v>476</v>
      </c>
      <c r="F160" s="148" t="s">
        <v>477</v>
      </c>
      <c r="G160" s="148" t="s">
        <v>478</v>
      </c>
      <c r="H160" s="148" t="s">
        <v>479</v>
      </c>
      <c r="I160" s="148" t="s">
        <v>480</v>
      </c>
      <c r="J160" s="148" t="s">
        <v>481</v>
      </c>
      <c r="K160" s="148" t="s">
        <v>482</v>
      </c>
    </row>
    <row r="161" spans="2:11" ht="72.5" hidden="1" x14ac:dyDescent="0.35">
      <c r="B161" s="148" t="s">
        <v>584</v>
      </c>
      <c r="C161" s="148" t="s">
        <v>583</v>
      </c>
      <c r="D161" s="237" t="s">
        <v>483</v>
      </c>
      <c r="E161" s="148" t="s">
        <v>484</v>
      </c>
      <c r="F161" s="148" t="s">
        <v>485</v>
      </c>
      <c r="G161" s="148" t="s">
        <v>486</v>
      </c>
      <c r="H161" s="148" t="s">
        <v>487</v>
      </c>
      <c r="I161" s="148" t="s">
        <v>488</v>
      </c>
      <c r="J161" s="148" t="s">
        <v>489</v>
      </c>
      <c r="K161" s="148" t="s">
        <v>490</v>
      </c>
    </row>
    <row r="162" spans="2:11" ht="43.5" hidden="1" x14ac:dyDescent="0.35">
      <c r="B162" s="148" t="s">
        <v>585</v>
      </c>
      <c r="C162" s="148" t="s">
        <v>582</v>
      </c>
      <c r="D162" s="237" t="s">
        <v>491</v>
      </c>
      <c r="E162" s="148" t="s">
        <v>492</v>
      </c>
      <c r="F162" s="148" t="s">
        <v>493</v>
      </c>
      <c r="G162" s="148" t="s">
        <v>494</v>
      </c>
      <c r="H162" s="148" t="s">
        <v>495</v>
      </c>
      <c r="I162" s="148" t="s">
        <v>496</v>
      </c>
      <c r="J162" s="148" t="s">
        <v>497</v>
      </c>
      <c r="K162" s="148" t="s">
        <v>498</v>
      </c>
    </row>
    <row r="163" spans="2:11" hidden="1" x14ac:dyDescent="0.35">
      <c r="B163" s="148" t="s">
        <v>586</v>
      </c>
      <c r="C163" s="148" t="s">
        <v>581</v>
      </c>
      <c r="F163" s="148" t="s">
        <v>499</v>
      </c>
      <c r="G163" s="148" t="s">
        <v>500</v>
      </c>
      <c r="H163" s="148" t="s">
        <v>501</v>
      </c>
      <c r="I163" s="148" t="s">
        <v>502</v>
      </c>
      <c r="J163" s="148" t="s">
        <v>503</v>
      </c>
      <c r="K163" s="148" t="s">
        <v>504</v>
      </c>
    </row>
    <row r="164" spans="2:11" hidden="1" x14ac:dyDescent="0.35">
      <c r="B164" s="148" t="s">
        <v>587</v>
      </c>
      <c r="G164" s="148" t="s">
        <v>505</v>
      </c>
      <c r="H164" s="148" t="s">
        <v>506</v>
      </c>
      <c r="I164" s="148" t="s">
        <v>507</v>
      </c>
      <c r="J164" s="148" t="s">
        <v>508</v>
      </c>
      <c r="K164" s="148" t="s">
        <v>509</v>
      </c>
    </row>
    <row r="165" spans="2:11" hidden="1" x14ac:dyDescent="0.35">
      <c r="C165" s="148" t="s">
        <v>510</v>
      </c>
      <c r="J165" s="148" t="s">
        <v>511</v>
      </c>
    </row>
    <row r="166" spans="2:11" hidden="1" x14ac:dyDescent="0.35">
      <c r="C166" s="148" t="s">
        <v>512</v>
      </c>
      <c r="I166" s="148" t="s">
        <v>513</v>
      </c>
      <c r="J166" s="148" t="s">
        <v>514</v>
      </c>
    </row>
    <row r="167" spans="2:11" hidden="1" x14ac:dyDescent="0.35">
      <c r="B167" s="246" t="s">
        <v>588</v>
      </c>
      <c r="C167" s="148" t="s">
        <v>515</v>
      </c>
      <c r="I167" s="148" t="s">
        <v>516</v>
      </c>
      <c r="J167" s="148" t="s">
        <v>517</v>
      </c>
    </row>
    <row r="168" spans="2:11" hidden="1" x14ac:dyDescent="0.35">
      <c r="B168" s="246" t="s">
        <v>29</v>
      </c>
      <c r="C168" s="148" t="s">
        <v>518</v>
      </c>
      <c r="D168" s="148" t="s">
        <v>519</v>
      </c>
      <c r="E168" s="148" t="s">
        <v>520</v>
      </c>
      <c r="I168" s="148" t="s">
        <v>521</v>
      </c>
      <c r="J168" s="148" t="s">
        <v>259</v>
      </c>
    </row>
    <row r="169" spans="2:11" hidden="1" x14ac:dyDescent="0.35">
      <c r="B169" s="246" t="s">
        <v>16</v>
      </c>
      <c r="D169" s="148" t="s">
        <v>522</v>
      </c>
      <c r="E169" s="148" t="s">
        <v>523</v>
      </c>
      <c r="H169" s="148" t="s">
        <v>395</v>
      </c>
      <c r="I169" s="148" t="s">
        <v>524</v>
      </c>
    </row>
    <row r="170" spans="2:11" hidden="1" x14ac:dyDescent="0.35">
      <c r="B170" s="246" t="s">
        <v>34</v>
      </c>
      <c r="D170" s="148" t="s">
        <v>525</v>
      </c>
      <c r="E170" s="148" t="s">
        <v>526</v>
      </c>
      <c r="H170" s="148" t="s">
        <v>405</v>
      </c>
      <c r="I170" s="148" t="s">
        <v>527</v>
      </c>
      <c r="J170" s="148" t="s">
        <v>528</v>
      </c>
    </row>
    <row r="171" spans="2:11" hidden="1" x14ac:dyDescent="0.35">
      <c r="B171" s="246" t="s">
        <v>589</v>
      </c>
      <c r="C171" s="148" t="s">
        <v>529</v>
      </c>
      <c r="D171" s="148" t="s">
        <v>530</v>
      </c>
      <c r="H171" s="148" t="s">
        <v>411</v>
      </c>
      <c r="I171" s="148" t="s">
        <v>531</v>
      </c>
      <c r="J171" s="148" t="s">
        <v>532</v>
      </c>
    </row>
    <row r="172" spans="2:11" hidden="1" x14ac:dyDescent="0.35">
      <c r="B172" s="246" t="s">
        <v>590</v>
      </c>
      <c r="C172" s="148" t="s">
        <v>533</v>
      </c>
      <c r="H172" s="148" t="s">
        <v>418</v>
      </c>
      <c r="I172" s="148" t="s">
        <v>534</v>
      </c>
    </row>
    <row r="173" spans="2:11" hidden="1" x14ac:dyDescent="0.35">
      <c r="B173" s="246" t="s">
        <v>591</v>
      </c>
      <c r="C173" s="148" t="s">
        <v>535</v>
      </c>
      <c r="E173" s="148" t="s">
        <v>536</v>
      </c>
      <c r="H173" s="148" t="s">
        <v>537</v>
      </c>
      <c r="I173" s="148" t="s">
        <v>538</v>
      </c>
    </row>
    <row r="174" spans="2:11" hidden="1" x14ac:dyDescent="0.35">
      <c r="B174" s="246" t="s">
        <v>592</v>
      </c>
      <c r="C174" s="148" t="s">
        <v>539</v>
      </c>
      <c r="E174" s="148" t="s">
        <v>540</v>
      </c>
      <c r="H174" s="148" t="s">
        <v>541</v>
      </c>
      <c r="I174" s="148" t="s">
        <v>542</v>
      </c>
    </row>
    <row r="175" spans="2:11" hidden="1" x14ac:dyDescent="0.35">
      <c r="B175" s="246" t="s">
        <v>593</v>
      </c>
      <c r="C175" s="148" t="s">
        <v>543</v>
      </c>
      <c r="E175" s="148" t="s">
        <v>544</v>
      </c>
      <c r="H175" s="148" t="s">
        <v>545</v>
      </c>
      <c r="I175" s="148" t="s">
        <v>546</v>
      </c>
    </row>
    <row r="176" spans="2:11" hidden="1" x14ac:dyDescent="0.35">
      <c r="B176" s="246" t="s">
        <v>594</v>
      </c>
      <c r="C176" s="148" t="s">
        <v>547</v>
      </c>
      <c r="E176" s="148" t="s">
        <v>548</v>
      </c>
      <c r="H176" s="148" t="s">
        <v>549</v>
      </c>
      <c r="I176" s="148" t="s">
        <v>550</v>
      </c>
    </row>
    <row r="177" spans="2:9" hidden="1" x14ac:dyDescent="0.35">
      <c r="B177" s="246" t="s">
        <v>595</v>
      </c>
      <c r="C177" s="148" t="s">
        <v>551</v>
      </c>
      <c r="E177" s="148" t="s">
        <v>552</v>
      </c>
      <c r="H177" s="148" t="s">
        <v>553</v>
      </c>
      <c r="I177" s="148" t="s">
        <v>554</v>
      </c>
    </row>
    <row r="178" spans="2:9" hidden="1" x14ac:dyDescent="0.35">
      <c r="B178" s="246" t="s">
        <v>596</v>
      </c>
      <c r="C178" s="148" t="s">
        <v>259</v>
      </c>
      <c r="E178" s="148" t="s">
        <v>555</v>
      </c>
      <c r="H178" s="148" t="s">
        <v>556</v>
      </c>
      <c r="I178" s="148" t="s">
        <v>557</v>
      </c>
    </row>
    <row r="179" spans="2:9" hidden="1" x14ac:dyDescent="0.35">
      <c r="B179" s="246" t="s">
        <v>597</v>
      </c>
      <c r="E179" s="148" t="s">
        <v>558</v>
      </c>
      <c r="H179" s="148" t="s">
        <v>559</v>
      </c>
      <c r="I179" s="148" t="s">
        <v>560</v>
      </c>
    </row>
    <row r="180" spans="2:9" hidden="1" x14ac:dyDescent="0.35">
      <c r="B180" s="246" t="s">
        <v>598</v>
      </c>
      <c r="E180" s="148" t="s">
        <v>561</v>
      </c>
      <c r="H180" s="148" t="s">
        <v>562</v>
      </c>
      <c r="I180" s="148" t="s">
        <v>563</v>
      </c>
    </row>
    <row r="181" spans="2:9" hidden="1" x14ac:dyDescent="0.35">
      <c r="B181" s="246" t="s">
        <v>599</v>
      </c>
      <c r="E181" s="148" t="s">
        <v>564</v>
      </c>
      <c r="H181" s="148" t="s">
        <v>565</v>
      </c>
      <c r="I181" s="148" t="s">
        <v>566</v>
      </c>
    </row>
    <row r="182" spans="2:9" hidden="1" x14ac:dyDescent="0.35">
      <c r="B182" s="246" t="s">
        <v>600</v>
      </c>
      <c r="H182" s="148" t="s">
        <v>567</v>
      </c>
      <c r="I182" s="148" t="s">
        <v>568</v>
      </c>
    </row>
    <row r="183" spans="2:9" hidden="1" x14ac:dyDescent="0.35">
      <c r="B183" s="246" t="s">
        <v>601</v>
      </c>
      <c r="H183" s="148" t="s">
        <v>569</v>
      </c>
    </row>
    <row r="184" spans="2:9" hidden="1" x14ac:dyDescent="0.35">
      <c r="B184" s="246" t="s">
        <v>602</v>
      </c>
      <c r="H184" s="148" t="s">
        <v>570</v>
      </c>
    </row>
    <row r="185" spans="2:9" hidden="1" x14ac:dyDescent="0.35">
      <c r="B185" s="246" t="s">
        <v>603</v>
      </c>
      <c r="H185" s="148" t="s">
        <v>571</v>
      </c>
    </row>
    <row r="186" spans="2:9" hidden="1" x14ac:dyDescent="0.35">
      <c r="B186" s="246" t="s">
        <v>604</v>
      </c>
      <c r="H186" s="148" t="s">
        <v>572</v>
      </c>
    </row>
    <row r="187" spans="2:9" hidden="1" x14ac:dyDescent="0.35">
      <c r="B187" s="246" t="s">
        <v>605</v>
      </c>
      <c r="D187" t="s">
        <v>573</v>
      </c>
      <c r="H187" s="148" t="s">
        <v>574</v>
      </c>
    </row>
    <row r="188" spans="2:9" hidden="1" x14ac:dyDescent="0.35">
      <c r="B188" s="246" t="s">
        <v>606</v>
      </c>
      <c r="D188" t="s">
        <v>575</v>
      </c>
      <c r="H188" s="148" t="s">
        <v>576</v>
      </c>
    </row>
    <row r="189" spans="2:9" hidden="1" x14ac:dyDescent="0.35">
      <c r="B189" s="246" t="s">
        <v>607</v>
      </c>
      <c r="D189" t="s">
        <v>577</v>
      </c>
      <c r="H189" s="148" t="s">
        <v>578</v>
      </c>
    </row>
    <row r="190" spans="2:9" hidden="1" x14ac:dyDescent="0.35">
      <c r="B190" s="246" t="s">
        <v>608</v>
      </c>
      <c r="D190" t="s">
        <v>575</v>
      </c>
      <c r="H190" s="148" t="s">
        <v>579</v>
      </c>
    </row>
    <row r="191" spans="2:9" hidden="1" x14ac:dyDescent="0.35">
      <c r="B191" s="246" t="s">
        <v>609</v>
      </c>
      <c r="D191" t="s">
        <v>580</v>
      </c>
    </row>
    <row r="192" spans="2:9" hidden="1" x14ac:dyDescent="0.35">
      <c r="B192" s="246" t="s">
        <v>610</v>
      </c>
      <c r="D192" t="s">
        <v>575</v>
      </c>
    </row>
    <row r="193" spans="2:2" hidden="1" x14ac:dyDescent="0.35">
      <c r="B193" s="246" t="s">
        <v>611</v>
      </c>
    </row>
    <row r="194" spans="2:2" hidden="1" x14ac:dyDescent="0.35">
      <c r="B194" s="246" t="s">
        <v>612</v>
      </c>
    </row>
    <row r="195" spans="2:2" hidden="1" x14ac:dyDescent="0.35">
      <c r="B195" s="246" t="s">
        <v>613</v>
      </c>
    </row>
    <row r="196" spans="2:2" hidden="1" x14ac:dyDescent="0.35">
      <c r="B196" s="246" t="s">
        <v>614</v>
      </c>
    </row>
    <row r="197" spans="2:2" hidden="1" x14ac:dyDescent="0.35">
      <c r="B197" s="246" t="s">
        <v>615</v>
      </c>
    </row>
    <row r="198" spans="2:2" hidden="1" x14ac:dyDescent="0.35">
      <c r="B198" s="246" t="s">
        <v>616</v>
      </c>
    </row>
    <row r="199" spans="2:2" hidden="1" x14ac:dyDescent="0.35">
      <c r="B199" s="246" t="s">
        <v>617</v>
      </c>
    </row>
    <row r="200" spans="2:2" hidden="1" x14ac:dyDescent="0.35">
      <c r="B200" s="246" t="s">
        <v>618</v>
      </c>
    </row>
    <row r="201" spans="2:2" hidden="1" x14ac:dyDescent="0.35">
      <c r="B201" s="246" t="s">
        <v>619</v>
      </c>
    </row>
    <row r="202" spans="2:2" hidden="1" x14ac:dyDescent="0.35">
      <c r="B202" s="246" t="s">
        <v>50</v>
      </c>
    </row>
    <row r="203" spans="2:2" hidden="1" x14ac:dyDescent="0.35">
      <c r="B203" s="246" t="s">
        <v>55</v>
      </c>
    </row>
    <row r="204" spans="2:2" hidden="1" x14ac:dyDescent="0.35">
      <c r="B204" s="246" t="s">
        <v>56</v>
      </c>
    </row>
    <row r="205" spans="2:2" hidden="1" x14ac:dyDescent="0.35">
      <c r="B205" s="246" t="s">
        <v>58</v>
      </c>
    </row>
    <row r="206" spans="2:2" hidden="1" x14ac:dyDescent="0.35">
      <c r="B206" s="246" t="s">
        <v>23</v>
      </c>
    </row>
    <row r="207" spans="2:2" hidden="1" x14ac:dyDescent="0.35">
      <c r="B207" s="246" t="s">
        <v>60</v>
      </c>
    </row>
    <row r="208" spans="2:2" hidden="1" x14ac:dyDescent="0.35">
      <c r="B208" s="246" t="s">
        <v>62</v>
      </c>
    </row>
    <row r="209" spans="2:2" hidden="1" x14ac:dyDescent="0.35">
      <c r="B209" s="246" t="s">
        <v>65</v>
      </c>
    </row>
    <row r="210" spans="2:2" hidden="1" x14ac:dyDescent="0.35">
      <c r="B210" s="246" t="s">
        <v>66</v>
      </c>
    </row>
    <row r="211" spans="2:2" hidden="1" x14ac:dyDescent="0.35">
      <c r="B211" s="246" t="s">
        <v>67</v>
      </c>
    </row>
    <row r="212" spans="2:2" hidden="1" x14ac:dyDescent="0.35">
      <c r="B212" s="246" t="s">
        <v>68</v>
      </c>
    </row>
    <row r="213" spans="2:2" hidden="1" x14ac:dyDescent="0.35">
      <c r="B213" s="246" t="s">
        <v>620</v>
      </c>
    </row>
    <row r="214" spans="2:2" hidden="1" x14ac:dyDescent="0.35">
      <c r="B214" s="246" t="s">
        <v>621</v>
      </c>
    </row>
    <row r="215" spans="2:2" hidden="1" x14ac:dyDescent="0.35">
      <c r="B215" s="246" t="s">
        <v>72</v>
      </c>
    </row>
    <row r="216" spans="2:2" hidden="1" x14ac:dyDescent="0.35">
      <c r="B216" s="246" t="s">
        <v>74</v>
      </c>
    </row>
    <row r="217" spans="2:2" hidden="1" x14ac:dyDescent="0.35">
      <c r="B217" s="246" t="s">
        <v>78</v>
      </c>
    </row>
    <row r="218" spans="2:2" hidden="1" x14ac:dyDescent="0.35">
      <c r="B218" s="246" t="s">
        <v>622</v>
      </c>
    </row>
    <row r="219" spans="2:2" hidden="1" x14ac:dyDescent="0.35">
      <c r="B219" s="246" t="s">
        <v>623</v>
      </c>
    </row>
    <row r="220" spans="2:2" hidden="1" x14ac:dyDescent="0.35">
      <c r="B220" s="246" t="s">
        <v>624</v>
      </c>
    </row>
    <row r="221" spans="2:2" hidden="1" x14ac:dyDescent="0.35">
      <c r="B221" s="246" t="s">
        <v>76</v>
      </c>
    </row>
    <row r="222" spans="2:2" hidden="1" x14ac:dyDescent="0.35">
      <c r="B222" s="246" t="s">
        <v>77</v>
      </c>
    </row>
    <row r="223" spans="2:2" hidden="1" x14ac:dyDescent="0.35">
      <c r="B223" s="246" t="s">
        <v>80</v>
      </c>
    </row>
    <row r="224" spans="2:2" hidden="1" x14ac:dyDescent="0.35">
      <c r="B224" s="246" t="s">
        <v>82</v>
      </c>
    </row>
    <row r="225" spans="2:2" hidden="1" x14ac:dyDescent="0.35">
      <c r="B225" s="246" t="s">
        <v>625</v>
      </c>
    </row>
    <row r="226" spans="2:2" hidden="1" x14ac:dyDescent="0.35">
      <c r="B226" s="246" t="s">
        <v>81</v>
      </c>
    </row>
    <row r="227" spans="2:2" hidden="1" x14ac:dyDescent="0.35">
      <c r="B227" s="246" t="s">
        <v>83</v>
      </c>
    </row>
    <row r="228" spans="2:2" hidden="1" x14ac:dyDescent="0.35">
      <c r="B228" s="246" t="s">
        <v>86</v>
      </c>
    </row>
    <row r="229" spans="2:2" hidden="1" x14ac:dyDescent="0.35">
      <c r="B229" s="246" t="s">
        <v>85</v>
      </c>
    </row>
    <row r="230" spans="2:2" hidden="1" x14ac:dyDescent="0.35">
      <c r="B230" s="246" t="s">
        <v>626</v>
      </c>
    </row>
    <row r="231" spans="2:2" hidden="1" x14ac:dyDescent="0.35">
      <c r="B231" s="246" t="s">
        <v>92</v>
      </c>
    </row>
    <row r="232" spans="2:2" hidden="1" x14ac:dyDescent="0.35">
      <c r="B232" s="246" t="s">
        <v>94</v>
      </c>
    </row>
    <row r="233" spans="2:2" hidden="1" x14ac:dyDescent="0.35">
      <c r="B233" s="246" t="s">
        <v>95</v>
      </c>
    </row>
    <row r="234" spans="2:2" hidden="1" x14ac:dyDescent="0.35">
      <c r="B234" s="246" t="s">
        <v>96</v>
      </c>
    </row>
    <row r="235" spans="2:2" hidden="1" x14ac:dyDescent="0.35">
      <c r="B235" s="246" t="s">
        <v>627</v>
      </c>
    </row>
    <row r="236" spans="2:2" hidden="1" x14ac:dyDescent="0.35">
      <c r="B236" s="246" t="s">
        <v>628</v>
      </c>
    </row>
    <row r="237" spans="2:2" hidden="1" x14ac:dyDescent="0.35">
      <c r="B237" s="246" t="s">
        <v>97</v>
      </c>
    </row>
    <row r="238" spans="2:2" hidden="1" x14ac:dyDescent="0.35">
      <c r="B238" s="246" t="s">
        <v>151</v>
      </c>
    </row>
    <row r="239" spans="2:2" hidden="1" x14ac:dyDescent="0.35">
      <c r="B239" s="246" t="s">
        <v>629</v>
      </c>
    </row>
    <row r="240" spans="2:2" ht="29" hidden="1" x14ac:dyDescent="0.35">
      <c r="B240" s="246" t="s">
        <v>630</v>
      </c>
    </row>
    <row r="241" spans="2:2" hidden="1" x14ac:dyDescent="0.35">
      <c r="B241" s="246" t="s">
        <v>102</v>
      </c>
    </row>
    <row r="242" spans="2:2" hidden="1" x14ac:dyDescent="0.35">
      <c r="B242" s="246" t="s">
        <v>104</v>
      </c>
    </row>
    <row r="243" spans="2:2" hidden="1" x14ac:dyDescent="0.35">
      <c r="B243" s="246" t="s">
        <v>631</v>
      </c>
    </row>
    <row r="244" spans="2:2" hidden="1" x14ac:dyDescent="0.35">
      <c r="B244" s="246" t="s">
        <v>152</v>
      </c>
    </row>
    <row r="245" spans="2:2" hidden="1" x14ac:dyDescent="0.35">
      <c r="B245" s="246" t="s">
        <v>169</v>
      </c>
    </row>
    <row r="246" spans="2:2" hidden="1" x14ac:dyDescent="0.35">
      <c r="B246" s="246" t="s">
        <v>103</v>
      </c>
    </row>
    <row r="247" spans="2:2" hidden="1" x14ac:dyDescent="0.35">
      <c r="B247" s="246" t="s">
        <v>107</v>
      </c>
    </row>
    <row r="248" spans="2:2" hidden="1" x14ac:dyDescent="0.35">
      <c r="B248" s="246" t="s">
        <v>101</v>
      </c>
    </row>
    <row r="249" spans="2:2" hidden="1" x14ac:dyDescent="0.35">
      <c r="B249" s="246" t="s">
        <v>123</v>
      </c>
    </row>
    <row r="250" spans="2:2" hidden="1" x14ac:dyDescent="0.35">
      <c r="B250" s="246" t="s">
        <v>632</v>
      </c>
    </row>
    <row r="251" spans="2:2" hidden="1" x14ac:dyDescent="0.35">
      <c r="B251" s="246" t="s">
        <v>109</v>
      </c>
    </row>
    <row r="252" spans="2:2" hidden="1" x14ac:dyDescent="0.35">
      <c r="B252" s="246" t="s">
        <v>112</v>
      </c>
    </row>
    <row r="253" spans="2:2" hidden="1" x14ac:dyDescent="0.35">
      <c r="B253" s="246" t="s">
        <v>118</v>
      </c>
    </row>
    <row r="254" spans="2:2" hidden="1" x14ac:dyDescent="0.35">
      <c r="B254" s="246" t="s">
        <v>115</v>
      </c>
    </row>
    <row r="255" spans="2:2" ht="29" hidden="1" x14ac:dyDescent="0.35">
      <c r="B255" s="246" t="s">
        <v>633</v>
      </c>
    </row>
    <row r="256" spans="2:2" hidden="1" x14ac:dyDescent="0.35">
      <c r="B256" s="246" t="s">
        <v>113</v>
      </c>
    </row>
    <row r="257" spans="2:2" hidden="1" x14ac:dyDescent="0.35">
      <c r="B257" s="246" t="s">
        <v>114</v>
      </c>
    </row>
    <row r="258" spans="2:2" hidden="1" x14ac:dyDescent="0.35">
      <c r="B258" s="246" t="s">
        <v>125</v>
      </c>
    </row>
    <row r="259" spans="2:2" hidden="1" x14ac:dyDescent="0.35">
      <c r="B259" s="246" t="s">
        <v>122</v>
      </c>
    </row>
    <row r="260" spans="2:2" hidden="1" x14ac:dyDescent="0.35">
      <c r="B260" s="246" t="s">
        <v>121</v>
      </c>
    </row>
    <row r="261" spans="2:2" hidden="1" x14ac:dyDescent="0.35">
      <c r="B261" s="246" t="s">
        <v>124</v>
      </c>
    </row>
    <row r="262" spans="2:2" hidden="1" x14ac:dyDescent="0.35">
      <c r="B262" s="246" t="s">
        <v>116</v>
      </c>
    </row>
    <row r="263" spans="2:2" hidden="1" x14ac:dyDescent="0.35">
      <c r="B263" s="246" t="s">
        <v>117</v>
      </c>
    </row>
    <row r="264" spans="2:2" hidden="1" x14ac:dyDescent="0.35">
      <c r="B264" s="246" t="s">
        <v>110</v>
      </c>
    </row>
    <row r="265" spans="2:2" hidden="1" x14ac:dyDescent="0.35">
      <c r="B265" s="246" t="s">
        <v>111</v>
      </c>
    </row>
    <row r="266" spans="2:2" hidden="1" x14ac:dyDescent="0.35">
      <c r="B266" s="246" t="s">
        <v>126</v>
      </c>
    </row>
    <row r="267" spans="2:2" hidden="1" x14ac:dyDescent="0.35">
      <c r="B267" s="246" t="s">
        <v>132</v>
      </c>
    </row>
    <row r="268" spans="2:2" hidden="1" x14ac:dyDescent="0.35">
      <c r="B268" s="246" t="s">
        <v>133</v>
      </c>
    </row>
    <row r="269" spans="2:2" hidden="1" x14ac:dyDescent="0.35">
      <c r="B269" s="246" t="s">
        <v>131</v>
      </c>
    </row>
    <row r="270" spans="2:2" hidden="1" x14ac:dyDescent="0.35">
      <c r="B270" s="246" t="s">
        <v>634</v>
      </c>
    </row>
    <row r="271" spans="2:2" hidden="1" x14ac:dyDescent="0.35">
      <c r="B271" s="246" t="s">
        <v>128</v>
      </c>
    </row>
    <row r="272" spans="2:2" hidden="1" x14ac:dyDescent="0.35">
      <c r="B272" s="246" t="s">
        <v>127</v>
      </c>
    </row>
    <row r="273" spans="2:2" hidden="1" x14ac:dyDescent="0.35">
      <c r="B273" s="246" t="s">
        <v>135</v>
      </c>
    </row>
    <row r="274" spans="2:2" hidden="1" x14ac:dyDescent="0.35">
      <c r="B274" s="246" t="s">
        <v>136</v>
      </c>
    </row>
    <row r="275" spans="2:2" hidden="1" x14ac:dyDescent="0.35">
      <c r="B275" s="246" t="s">
        <v>138</v>
      </c>
    </row>
    <row r="276" spans="2:2" hidden="1" x14ac:dyDescent="0.35">
      <c r="B276" s="246" t="s">
        <v>141</v>
      </c>
    </row>
    <row r="277" spans="2:2" hidden="1" x14ac:dyDescent="0.35">
      <c r="B277" s="246" t="s">
        <v>142</v>
      </c>
    </row>
    <row r="278" spans="2:2" hidden="1" x14ac:dyDescent="0.35">
      <c r="B278" s="246" t="s">
        <v>137</v>
      </c>
    </row>
    <row r="279" spans="2:2" hidden="1" x14ac:dyDescent="0.35">
      <c r="B279" s="246" t="s">
        <v>139</v>
      </c>
    </row>
    <row r="280" spans="2:2" hidden="1" x14ac:dyDescent="0.35">
      <c r="B280" s="246" t="s">
        <v>143</v>
      </c>
    </row>
    <row r="281" spans="2:2" hidden="1" x14ac:dyDescent="0.35">
      <c r="B281" s="246" t="s">
        <v>635</v>
      </c>
    </row>
    <row r="282" spans="2:2" hidden="1" x14ac:dyDescent="0.35">
      <c r="B282" s="246" t="s">
        <v>140</v>
      </c>
    </row>
    <row r="283" spans="2:2" hidden="1" x14ac:dyDescent="0.35">
      <c r="B283" s="246" t="s">
        <v>148</v>
      </c>
    </row>
    <row r="284" spans="2:2" hidden="1" x14ac:dyDescent="0.35">
      <c r="B284" s="246" t="s">
        <v>149</v>
      </c>
    </row>
    <row r="285" spans="2:2" hidden="1" x14ac:dyDescent="0.35">
      <c r="B285" s="246" t="s">
        <v>150</v>
      </c>
    </row>
    <row r="286" spans="2:2" hidden="1" x14ac:dyDescent="0.35">
      <c r="B286" s="246" t="s">
        <v>157</v>
      </c>
    </row>
    <row r="287" spans="2:2" hidden="1" x14ac:dyDescent="0.35">
      <c r="B287" s="246" t="s">
        <v>170</v>
      </c>
    </row>
    <row r="288" spans="2:2" hidden="1" x14ac:dyDescent="0.35">
      <c r="B288" s="246" t="s">
        <v>158</v>
      </c>
    </row>
    <row r="289" spans="2:2" hidden="1" x14ac:dyDescent="0.35">
      <c r="B289" s="246" t="s">
        <v>165</v>
      </c>
    </row>
    <row r="290" spans="2:2" hidden="1" x14ac:dyDescent="0.35">
      <c r="B290" s="246" t="s">
        <v>161</v>
      </c>
    </row>
    <row r="291" spans="2:2" hidden="1" x14ac:dyDescent="0.35">
      <c r="B291" s="246" t="s">
        <v>63</v>
      </c>
    </row>
    <row r="292" spans="2:2" hidden="1" x14ac:dyDescent="0.35">
      <c r="B292" s="246" t="s">
        <v>155</v>
      </c>
    </row>
    <row r="293" spans="2:2" hidden="1" x14ac:dyDescent="0.35">
      <c r="B293" s="246" t="s">
        <v>159</v>
      </c>
    </row>
    <row r="294" spans="2:2" hidden="1" x14ac:dyDescent="0.35">
      <c r="B294" s="246" t="s">
        <v>156</v>
      </c>
    </row>
    <row r="295" spans="2:2" hidden="1" x14ac:dyDescent="0.35">
      <c r="B295" s="246" t="s">
        <v>171</v>
      </c>
    </row>
    <row r="296" spans="2:2" hidden="1" x14ac:dyDescent="0.35">
      <c r="B296" s="246" t="s">
        <v>636</v>
      </c>
    </row>
    <row r="297" spans="2:2" hidden="1" x14ac:dyDescent="0.35">
      <c r="B297" s="246" t="s">
        <v>164</v>
      </c>
    </row>
    <row r="298" spans="2:2" hidden="1" x14ac:dyDescent="0.35">
      <c r="B298" s="246" t="s">
        <v>172</v>
      </c>
    </row>
    <row r="299" spans="2:2" hidden="1" x14ac:dyDescent="0.35">
      <c r="B299" s="246" t="s">
        <v>160</v>
      </c>
    </row>
    <row r="300" spans="2:2" hidden="1" x14ac:dyDescent="0.35">
      <c r="B300" s="246" t="s">
        <v>175</v>
      </c>
    </row>
    <row r="301" spans="2:2" hidden="1" x14ac:dyDescent="0.35">
      <c r="B301" s="246" t="s">
        <v>637</v>
      </c>
    </row>
    <row r="302" spans="2:2" hidden="1" x14ac:dyDescent="0.35">
      <c r="B302" s="246" t="s">
        <v>180</v>
      </c>
    </row>
    <row r="303" spans="2:2" hidden="1" x14ac:dyDescent="0.35">
      <c r="B303" s="246" t="s">
        <v>177</v>
      </c>
    </row>
    <row r="304" spans="2:2" hidden="1" x14ac:dyDescent="0.35">
      <c r="B304" s="246" t="s">
        <v>176</v>
      </c>
    </row>
    <row r="305" spans="2:2" hidden="1" x14ac:dyDescent="0.35">
      <c r="B305" s="246" t="s">
        <v>185</v>
      </c>
    </row>
    <row r="306" spans="2:2" hidden="1" x14ac:dyDescent="0.35">
      <c r="B306" s="246" t="s">
        <v>181</v>
      </c>
    </row>
    <row r="307" spans="2:2" hidden="1" x14ac:dyDescent="0.35">
      <c r="B307" s="246" t="s">
        <v>182</v>
      </c>
    </row>
    <row r="308" spans="2:2" hidden="1" x14ac:dyDescent="0.35">
      <c r="B308" s="246" t="s">
        <v>183</v>
      </c>
    </row>
    <row r="309" spans="2:2" hidden="1" x14ac:dyDescent="0.35">
      <c r="B309" s="246" t="s">
        <v>184</v>
      </c>
    </row>
    <row r="310" spans="2:2" hidden="1" x14ac:dyDescent="0.35">
      <c r="B310" s="246" t="s">
        <v>186</v>
      </c>
    </row>
    <row r="311" spans="2:2" hidden="1" x14ac:dyDescent="0.35">
      <c r="B311" s="246" t="s">
        <v>638</v>
      </c>
    </row>
    <row r="312" spans="2:2" hidden="1" x14ac:dyDescent="0.35">
      <c r="B312" s="246" t="s">
        <v>187</v>
      </c>
    </row>
    <row r="313" spans="2:2" hidden="1" x14ac:dyDescent="0.35">
      <c r="B313" s="246" t="s">
        <v>188</v>
      </c>
    </row>
    <row r="314" spans="2:2" hidden="1" x14ac:dyDescent="0.35">
      <c r="B314" s="246" t="s">
        <v>193</v>
      </c>
    </row>
    <row r="315" spans="2:2" hidden="1" x14ac:dyDescent="0.35">
      <c r="B315" s="246" t="s">
        <v>194</v>
      </c>
    </row>
    <row r="316" spans="2:2" ht="29" hidden="1" x14ac:dyDescent="0.35">
      <c r="B316" s="246" t="s">
        <v>153</v>
      </c>
    </row>
    <row r="317" spans="2:2" hidden="1" x14ac:dyDescent="0.35">
      <c r="B317" s="246" t="s">
        <v>639</v>
      </c>
    </row>
    <row r="318" spans="2:2" hidden="1" x14ac:dyDescent="0.35">
      <c r="B318" s="246" t="s">
        <v>640</v>
      </c>
    </row>
    <row r="319" spans="2:2" hidden="1" x14ac:dyDescent="0.35">
      <c r="B319" s="246" t="s">
        <v>195</v>
      </c>
    </row>
    <row r="320" spans="2:2" hidden="1" x14ac:dyDescent="0.35">
      <c r="B320" s="246" t="s">
        <v>154</v>
      </c>
    </row>
    <row r="321" spans="2:20" hidden="1" x14ac:dyDescent="0.35">
      <c r="B321" s="246" t="s">
        <v>641</v>
      </c>
    </row>
    <row r="322" spans="2:20" hidden="1" x14ac:dyDescent="0.35">
      <c r="B322" s="246" t="s">
        <v>167</v>
      </c>
    </row>
    <row r="323" spans="2:20" hidden="1" x14ac:dyDescent="0.35">
      <c r="B323" s="246" t="s">
        <v>199</v>
      </c>
    </row>
    <row r="324" spans="2:20" hidden="1" x14ac:dyDescent="0.35">
      <c r="B324" s="246" t="s">
        <v>200</v>
      </c>
    </row>
    <row r="325" spans="2:20" hidden="1" x14ac:dyDescent="0.35">
      <c r="B325" s="246" t="s">
        <v>179</v>
      </c>
    </row>
    <row r="326" spans="2:20" hidden="1" x14ac:dyDescent="0.35"/>
    <row r="327" spans="2:20" ht="15" hidden="1" thickBot="1" x14ac:dyDescent="0.4"/>
    <row r="328" spans="2:20" ht="15" thickBot="1" x14ac:dyDescent="0.4">
      <c r="B328" s="163"/>
      <c r="C328" s="163"/>
      <c r="D328" s="969" t="s">
        <v>293</v>
      </c>
      <c r="E328" s="970"/>
      <c r="F328" s="970"/>
      <c r="G328" s="971"/>
      <c r="H328" s="969" t="s">
        <v>294</v>
      </c>
      <c r="I328" s="970"/>
      <c r="J328" s="970"/>
      <c r="K328" s="971"/>
      <c r="L328" s="970" t="s">
        <v>295</v>
      </c>
      <c r="M328" s="970"/>
      <c r="N328" s="970"/>
      <c r="O328" s="970"/>
      <c r="P328" s="969" t="s">
        <v>296</v>
      </c>
      <c r="Q328" s="970"/>
      <c r="R328" s="970"/>
      <c r="S328" s="971"/>
    </row>
    <row r="329" spans="2:20" x14ac:dyDescent="0.35">
      <c r="B329" s="1045" t="s">
        <v>738</v>
      </c>
      <c r="C329" s="1045" t="s">
        <v>739</v>
      </c>
      <c r="D329" s="402" t="s">
        <v>740</v>
      </c>
      <c r="E329" s="402" t="s">
        <v>741</v>
      </c>
      <c r="F329" s="1047" t="s">
        <v>331</v>
      </c>
      <c r="G329" s="1048"/>
      <c r="H329" s="403" t="s">
        <v>742</v>
      </c>
      <c r="I329" s="402" t="s">
        <v>743</v>
      </c>
      <c r="J329" s="1049" t="s">
        <v>331</v>
      </c>
      <c r="K329" s="1050"/>
      <c r="L329" s="404" t="s">
        <v>742</v>
      </c>
      <c r="M329" s="405" t="s">
        <v>743</v>
      </c>
      <c r="N329" s="1051" t="s">
        <v>331</v>
      </c>
      <c r="O329" s="1052"/>
      <c r="P329" s="406" t="s">
        <v>744</v>
      </c>
      <c r="Q329" s="406" t="s">
        <v>745</v>
      </c>
      <c r="R329" s="1053" t="s">
        <v>331</v>
      </c>
      <c r="S329" s="1052"/>
    </row>
    <row r="330" spans="2:20" ht="43.15" customHeight="1" x14ac:dyDescent="0.35">
      <c r="B330" s="1046"/>
      <c r="C330" s="1046"/>
      <c r="D330" s="577" t="s">
        <v>454</v>
      </c>
      <c r="E330" s="578" t="s">
        <v>453</v>
      </c>
      <c r="F330" s="1054" t="s">
        <v>972</v>
      </c>
      <c r="G330" s="1055"/>
      <c r="H330" s="579" t="s">
        <v>454</v>
      </c>
      <c r="I330" s="576" t="s">
        <v>453</v>
      </c>
      <c r="J330" s="580" t="s">
        <v>972</v>
      </c>
      <c r="K330" s="225"/>
      <c r="L330" s="352"/>
      <c r="M330" s="353"/>
      <c r="N330" s="1056"/>
      <c r="O330" s="1057"/>
      <c r="P330" s="352"/>
      <c r="Q330" s="353"/>
      <c r="R330" s="1056"/>
      <c r="S330" s="1057"/>
      <c r="T330" s="357"/>
    </row>
    <row r="331" spans="2:20" ht="24" x14ac:dyDescent="0.35">
      <c r="B331" s="1035" t="s">
        <v>746</v>
      </c>
      <c r="C331" s="1035" t="s">
        <v>747</v>
      </c>
      <c r="D331" s="228" t="s">
        <v>748</v>
      </c>
      <c r="E331" s="565" t="s">
        <v>292</v>
      </c>
      <c r="F331" s="174" t="s">
        <v>315</v>
      </c>
      <c r="G331" s="175" t="s">
        <v>385</v>
      </c>
      <c r="H331" s="174" t="s">
        <v>748</v>
      </c>
      <c r="I331" s="565" t="s">
        <v>292</v>
      </c>
      <c r="J331" s="174" t="s">
        <v>315</v>
      </c>
      <c r="K331" s="407" t="s">
        <v>385</v>
      </c>
      <c r="L331" s="399" t="s">
        <v>748</v>
      </c>
      <c r="M331" s="398" t="s">
        <v>292</v>
      </c>
      <c r="N331" s="399" t="s">
        <v>315</v>
      </c>
      <c r="O331" s="407" t="s">
        <v>385</v>
      </c>
      <c r="P331" s="399" t="s">
        <v>748</v>
      </c>
      <c r="Q331" s="398" t="s">
        <v>292</v>
      </c>
      <c r="R331" s="399" t="s">
        <v>315</v>
      </c>
      <c r="S331" s="407" t="s">
        <v>385</v>
      </c>
    </row>
    <row r="332" spans="2:20" ht="28.15" customHeight="1" x14ac:dyDescent="0.35">
      <c r="B332" s="1058"/>
      <c r="C332" s="1036"/>
      <c r="D332" s="573">
        <v>13</v>
      </c>
      <c r="E332" s="581" t="s">
        <v>454</v>
      </c>
      <c r="F332" s="582" t="s">
        <v>974</v>
      </c>
      <c r="G332" s="583" t="s">
        <v>490</v>
      </c>
      <c r="H332" s="579">
        <v>13</v>
      </c>
      <c r="I332" s="576" t="s">
        <v>454</v>
      </c>
      <c r="J332" s="580" t="s">
        <v>974</v>
      </c>
      <c r="K332" s="225" t="s">
        <v>490</v>
      </c>
      <c r="L332" s="349"/>
      <c r="M332" s="354"/>
      <c r="N332" s="349"/>
      <c r="O332" s="351"/>
      <c r="P332" s="349"/>
      <c r="Q332" s="354"/>
      <c r="R332" s="349"/>
      <c r="S332" s="351"/>
    </row>
    <row r="333" spans="2:20" x14ac:dyDescent="0.35">
      <c r="B333" s="1058"/>
      <c r="C333" s="1035" t="s">
        <v>766</v>
      </c>
      <c r="D333" s="174" t="s">
        <v>749</v>
      </c>
      <c r="E333" s="925" t="s">
        <v>331</v>
      </c>
      <c r="F333" s="926"/>
      <c r="G333" s="175" t="s">
        <v>385</v>
      </c>
      <c r="H333" s="174" t="s">
        <v>749</v>
      </c>
      <c r="I333" s="925" t="s">
        <v>331</v>
      </c>
      <c r="J333" s="926"/>
      <c r="K333" s="407" t="s">
        <v>385</v>
      </c>
      <c r="L333" s="399" t="s">
        <v>749</v>
      </c>
      <c r="M333" s="1037" t="s">
        <v>736</v>
      </c>
      <c r="N333" s="1059"/>
      <c r="O333" s="407" t="s">
        <v>385</v>
      </c>
      <c r="P333" s="399" t="s">
        <v>749</v>
      </c>
      <c r="Q333" s="1037" t="s">
        <v>736</v>
      </c>
      <c r="R333" s="1059"/>
      <c r="S333" s="407" t="s">
        <v>385</v>
      </c>
    </row>
    <row r="334" spans="2:20" ht="37.5" customHeight="1" x14ac:dyDescent="0.35">
      <c r="B334" s="1036"/>
      <c r="C334" s="1036"/>
      <c r="D334" s="584">
        <v>20</v>
      </c>
      <c r="E334" s="1060" t="s">
        <v>973</v>
      </c>
      <c r="F334" s="1061"/>
      <c r="G334" s="585" t="s">
        <v>490</v>
      </c>
      <c r="H334" s="579">
        <v>20</v>
      </c>
      <c r="I334" s="576" t="s">
        <v>973</v>
      </c>
      <c r="J334" s="580"/>
      <c r="K334" s="225" t="s">
        <v>490</v>
      </c>
      <c r="L334" s="355"/>
      <c r="M334" s="1062"/>
      <c r="N334" s="1063"/>
      <c r="O334" s="356"/>
      <c r="P334" s="355"/>
      <c r="Q334" s="1062"/>
      <c r="R334" s="1063"/>
      <c r="S334" s="356"/>
    </row>
  </sheetData>
  <dataConsolidate/>
  <mergeCells count="385">
    <mergeCell ref="B331:B334"/>
    <mergeCell ref="C331:C332"/>
    <mergeCell ref="C333:C334"/>
    <mergeCell ref="E333:F333"/>
    <mergeCell ref="I333:J333"/>
    <mergeCell ref="M333:N333"/>
    <mergeCell ref="Q333:R333"/>
    <mergeCell ref="E334:F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B73:B81"/>
    <mergeCell ref="C73:C74"/>
    <mergeCell ref="F73:G73"/>
    <mergeCell ref="F74:G74"/>
    <mergeCell ref="C75:C81"/>
    <mergeCell ref="F75:G75"/>
    <mergeCell ref="F77:G77"/>
    <mergeCell ref="F79:G79"/>
    <mergeCell ref="F81:G81"/>
    <mergeCell ref="F80:G80"/>
    <mergeCell ref="N77:O77"/>
    <mergeCell ref="R77:S77"/>
    <mergeCell ref="F78:G78"/>
    <mergeCell ref="N78:O78"/>
    <mergeCell ref="R78:S78"/>
    <mergeCell ref="J81:K81"/>
    <mergeCell ref="N81:O81"/>
    <mergeCell ref="R81:S81"/>
    <mergeCell ref="J75:K75"/>
    <mergeCell ref="N75:O75"/>
    <mergeCell ref="R75:S75"/>
    <mergeCell ref="F76:G76"/>
    <mergeCell ref="N76:O76"/>
    <mergeCell ref="R76:S76"/>
    <mergeCell ref="N79:O79"/>
    <mergeCell ref="R79:S79"/>
    <mergeCell ref="N80:O80"/>
    <mergeCell ref="R80:S80"/>
    <mergeCell ref="Q85:R85"/>
    <mergeCell ref="E86:F86"/>
    <mergeCell ref="I86:J86"/>
    <mergeCell ref="M86:N86"/>
    <mergeCell ref="Q86:R86"/>
    <mergeCell ref="I83:J83"/>
    <mergeCell ref="M83:N83"/>
    <mergeCell ref="Q83:R83"/>
    <mergeCell ref="E84:F84"/>
    <mergeCell ref="I84:J84"/>
    <mergeCell ref="M84:N84"/>
    <mergeCell ref="Q84:R84"/>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B93:B104"/>
    <mergeCell ref="P128:S128"/>
    <mergeCell ref="M124:N124"/>
    <mergeCell ref="M125:N125"/>
    <mergeCell ref="M126:N126"/>
    <mergeCell ref="R121:S121"/>
    <mergeCell ref="R122:S122"/>
    <mergeCell ref="R123:S123"/>
    <mergeCell ref="R124:S124"/>
    <mergeCell ref="R125:S125"/>
    <mergeCell ref="R126:S126"/>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3:J123"/>
    <mergeCell ref="I125:J125"/>
    <mergeCell ref="M121:N121"/>
    <mergeCell ref="M122:N122"/>
    <mergeCell ref="M123:N123"/>
    <mergeCell ref="E126:F126"/>
    <mergeCell ref="D128:G128"/>
    <mergeCell ref="H128:K128"/>
    <mergeCell ref="L128:O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P129:S129"/>
    <mergeCell ref="D130:G130"/>
    <mergeCell ref="H130:K130"/>
    <mergeCell ref="L130:O130"/>
    <mergeCell ref="P130:S130"/>
    <mergeCell ref="B131:B134"/>
    <mergeCell ref="C131:C132"/>
    <mergeCell ref="B129:B130"/>
    <mergeCell ref="C129:C130"/>
    <mergeCell ref="D129:G129"/>
    <mergeCell ref="H129:K129"/>
    <mergeCell ref="J73:K73"/>
    <mergeCell ref="J74:K74"/>
    <mergeCell ref="N73:O73"/>
    <mergeCell ref="N74:O74"/>
    <mergeCell ref="R73:S73"/>
    <mergeCell ref="R74:S74"/>
    <mergeCell ref="I119:J119"/>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M85:N85"/>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K132" xr:uid="{00000000-0002-0000-0A00-000000000000}">
      <formula1>$H$169:$H$190</formula1>
    </dataValidation>
    <dataValidation type="list" allowBlank="1" showInputMessage="1" showErrorMessage="1" prompt="Select type of assets" sqref="E118 Q118 M118 I118" xr:uid="{00000000-0002-0000-0A00-000001000000}">
      <formula1>$L$145:$L$151</formula1>
    </dataValidation>
    <dataValidation type="whole" allowBlank="1" showInputMessage="1" showErrorMessage="1" error="Please enter a number here" prompt="Enter No. of development strategies" sqref="D134 P134 L134 H134" xr:uid="{00000000-0002-0000-0A00-000002000000}">
      <formula1>0</formula1>
      <formula2>999999999</formula2>
    </dataValidation>
    <dataValidation type="whole" allowBlank="1" showInputMessage="1" showErrorMessage="1" error="Please enter a number" prompt="Enter No. of policy introduced or adjusted" sqref="D132 P132 L132 H132" xr:uid="{00000000-0002-0000-0A00-000003000000}">
      <formula1>0</formula1>
      <formula2>999999999999</formula2>
    </dataValidation>
    <dataValidation type="decimal" allowBlank="1" showInputMessage="1" showErrorMessage="1" error="Please enter a number" prompt="Enter income level of households" sqref="O126 G124 K124 G120 O124 G122 G126 K120 K122 O120 O122 K126" xr:uid="{00000000-0002-0000-0A00-000004000000}">
      <formula1>0</formula1>
      <formula2>9999999999999</formula2>
    </dataValidation>
    <dataValidation type="whole" allowBlank="1" showInputMessage="1" showErrorMessage="1" prompt="Enter number of households" sqref="L126 D126 H124 D120 D122 D124 P126 H120 H122 L120 L122 L124 P120 P122 P124 H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D114 D116 H114 L108 P108 D110 P116 D112 H108 H110 H112 L110 L112 L114 P110 P112 P114 H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Q103:Q104 M97:M98 I94:I95 I97:I98 I100:I101 M103:M104 M100:M101 M94:M95 Q94:Q95 Q97:Q98 Q100:Q101 I103:I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R126 M120 R120 I120:J120 I122:J122 I124:J124 M122 M124 M126 R122 R124 I126:J126" xr:uid="{00000000-0002-0000-0A00-000010000000}">
      <formula1>$K$144:$K$158</formula1>
    </dataValidation>
    <dataValidation type="list" allowBlank="1" showInputMessage="1" showErrorMessage="1" prompt="Please select the alternate source" sqref="G116 O116 G110 K114 G112 S116 G114 K110 K112 O110 O112 O114 S110 S112 S114 K116" xr:uid="{00000000-0002-0000-0A00-000011000000}">
      <formula1>$K$144:$K$158</formula1>
    </dataValidation>
    <dataValidation type="list" allowBlank="1" showInputMessage="1" showErrorMessage="1" prompt="Select % increase in income level" sqref="F116 N116 F110 J114 R116 F112 F114 J110 J112 N110 N112 N114 R110 R112 R114 J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0:H101 H97:H98 H94:H95 D97:D98 D103:D104 D100:D101 H103:H104"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0:J101 J97:J98 J103:J104"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S134 O134 K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Q27 E27 I21:K21 Q21:S21 M27 I27 M21:O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P65:Q65 E67 M22:M23 M28 I28 Q22:Q23 E28 E55 E108 I55 M55 M57 I57 Q28 E57 Q57 I67 M67 Q67 Q108 M116 I114 M108 E116 E114 Q55 D65:E65 I22:K23 E110 E112 I108 I110 I112 M110 M112 M114 Q110 Q112 Q114 Q116 H65:I65 L65:M65 I116" xr:uid="{00000000-0002-0000-0A00-00001D000000}">
      <formula1>0</formula1>
      <formula2>100</formula2>
    </dataValidation>
    <dataValidation type="list" allowBlank="1" showInputMessage="1" showErrorMessage="1" prompt="Select type of policy" sqref="S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R76:S81 N76:O81 J76:K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Q59 N132 R132 F30 F32 F34 F36 F38 J30 J32 J34 J36 J38 N38 N36 N34 N32 N30 R30 R32 R34 R36 R38 E59 I59 M59 J132"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J118 N59 J59 D76:D81 G83:G88 Q132 K83:K88 L76:L81 O83:O88 P76:P81 S83:S88 E132 R59 F118 H76:H81 N118 R118 R54 I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0:K101 K97:K98 K94:K95 R94:R95 O94:O95 O97:O98 O100:O101 O103:O104 R103:R104 R100:R101 R97:R98 K103:K104" xr:uid="{00000000-0002-0000-0A00-000035000000}">
      <formula1>$K$160:$K$164</formula1>
    </dataValidation>
    <dataValidation type="list" allowBlank="1" showInputMessage="1" showErrorMessage="1" error="Please select improvement level from the drop-down list" prompt="Select improvement level" sqref="F108:G108 R108:S108 N108:O108 J108:K108" xr:uid="{00000000-0002-0000-0A00-000036000000}">
      <formula1>$H$155:$H$159</formula1>
    </dataValidation>
    <dataValidation type="list" allowBlank="1" showInputMessage="1" showErrorMessage="1" prompt="Select adaptation strategy" sqref="G118 S118 O118 K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Q134:R134 M134:N134 I134:J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allowBlank="1" showInputMessage="1" showErrorMessage="1" prompt="Please enter your project ID" sqref="C12 C15"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S27:S28 O27:O28 K27:K28" xr:uid="{00000000-0002-0000-0A00-00003F000000}">
      <formula1>$K$160:$K$164</formula1>
    </dataValidation>
    <dataValidation allowBlank="1" showInputMessage="1" showErrorMessage="1" prompt="Please include number of institutions" sqref="P61 D61 H61 L61" xr:uid="{00000000-0002-0000-0A00-000040000000}"/>
    <dataValidation type="list" allowBlank="1" showInputMessage="1" showErrorMessage="1" prompt="Select scale" sqref="G61 K61 O61 S61" xr:uid="{00000000-0002-0000-0A00-000041000000}">
      <formula1>"4: High capacity, 3: Medium capacity, 2: Low capacity, 1: No capacity"</formula1>
    </dataValidation>
    <dataValidation type="list" allowBlank="1" showInputMessage="1" showErrorMessage="1" prompt="Select scale" sqref="E61 I61 M61 Q61" xr:uid="{00000000-0002-0000-0A00-000042000000}">
      <formula1>"National, Local"</formula1>
    </dataValidation>
    <dataValidation type="list" allowBlank="1" showInputMessage="1" showErrorMessage="1" prompt="Select sector" sqref="R61" xr:uid="{00000000-0002-0000-0A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7000000}">
      <formula1>"Training manuals, handbooks, technical guidelines"</formula1>
    </dataValidation>
    <dataValidation type="list" allowBlank="1" showInputMessage="1" showErrorMessage="1" prompt="Select level of awarness" sqref="F69:G69 J69:K69 N69:O69 R69:S69" xr:uid="{00000000-0002-0000-0A00-000048000000}">
      <formula1>"5: Fully aware, 4: Mostly aware, 3: Partially aware, 2: Partially not aware, 1: Aware of neither"</formula1>
    </dataValidation>
    <dataValidation type="list" allowBlank="1" showInputMessage="1" showErrorMessage="1" prompt="Select level of awarness" sqref="F71:G71" xr:uid="{00000000-0002-0000-0A00-000049000000}">
      <formula1>"Regional, National, Sub-national, Local"</formula1>
    </dataValidation>
    <dataValidation type="list" allowBlank="1" showInputMessage="1" showErrorMessage="1" errorTitle="Invalid data" error="Please enter a number between 0 and 100" sqref="I71 M71 Q71" xr:uid="{00000000-0002-0000-0A00-00004A000000}">
      <formula1>"Training manuals, Handbooks, Technical guidelines"</formula1>
    </dataValidation>
    <dataValidation type="list" allowBlank="1" showInputMessage="1" showErrorMessage="1" sqref="J71:K71 R71:S71 N71:O71" xr:uid="{00000000-0002-0000-0A00-00004B000000}">
      <formula1>"Regional, National, Sub-national, Local"</formula1>
    </dataValidation>
    <dataValidation type="list" allowBlank="1" showInputMessage="1" showErrorMessage="1" prompt="Select type" sqref="E334:F334 Q334:R334 M334:N334 I334:J334" xr:uid="{00000000-0002-0000-0A00-00004C000000}">
      <formula1>"Innovative practice, Innovative product, Innovative technology "</formula1>
    </dataValidation>
    <dataValidation type="list" allowBlank="1" showInputMessage="1" showErrorMessage="1" prompt="Select status" sqref="R332 N332 F332 J332" xr:uid="{00000000-0002-0000-0A00-00004D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E000000}">
      <formula1>"Innovation rolled out, Innovation accelerated, Innovation scaled-up, Innovation replicated"</formula1>
    </dataValidation>
    <dataValidation type="list" allowBlank="1" showInputMessage="1" showErrorMessage="1" prompt="Select integration level" sqref="P330 L330"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I330" xr:uid="{00000000-0002-0000-0A00-000050000000}">
      <formula1>"Regional, National, Subnational, Community"</formula1>
    </dataValidation>
    <dataValidation type="list" allowBlank="1" showInputMessage="1" showErrorMessage="1" prompt="Select sector" sqref="Q332 E332 M332 I332"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4 S332 O334 K332" xr:uid="{00000000-0002-0000-0A00-000052000000}">
      <formula1>"5: Very effective, 4: Effective, 3: Moderately effective, 2: Partially effective, 1: Ineffective"</formula1>
    </dataValidation>
    <dataValidation type="list" allowBlank="1" showInputMessage="1" showErrorMessage="1" prompt="Select integration level" sqref="Q330 M330" xr:uid="{00000000-0002-0000-0A00-000053000000}">
      <formula1>"Regional, National, Sub-national, Community"</formula1>
    </dataValidation>
    <dataValidation type="whole" allowBlank="1" showInputMessage="1" showErrorMessage="1" error="Please enter a number" prompt="Enter number of innovative practices, tools, technologies" sqref="D332 L332 P332 H332" xr:uid="{00000000-0002-0000-0A00-000054000000}">
      <formula1>0</formula1>
      <formula2>999999999999</formula2>
    </dataValidation>
    <dataValidation type="list" allowBlank="1" showInputMessage="1" showErrorMessage="1" sqref="D330 H330" xr:uid="{00000000-0002-0000-0A00-000055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here" prompt="Enter number of key findings" sqref="D334 P334 L334 H334" xr:uid="{00000000-0002-0000-0A00-000056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7000000}">
      <formula1>"20% to 39%, 40% to 60%, 61% to 80%"</formula1>
    </dataValidation>
    <dataValidation type="list" allowBlank="1" showInputMessage="1" showErrorMessage="1" prompt="Select integration level" sqref="F330:G330 J330:K330" xr:uid="{00000000-0002-0000-0A00-000058000000}">
      <formula1>"Innovation rolled out,Innovation accelerated, Innovation scaled-up, Innovation replicated"</formula1>
    </dataValidation>
    <dataValidation type="decimal" allowBlank="1" showInputMessage="1" showErrorMessage="1" prompt="Enter a percentage between 0 and 100" sqref="E22:E23" xr:uid="{00000000-0002-0000-0A00-000059000000}">
      <formula1>0</formula1>
      <formula2>100</formula2>
    </dataValidation>
    <dataValidation type="decimal" allowBlank="1" showInputMessage="1" showErrorMessage="1" prompt="Enter a number here" sqref="E21:G21" xr:uid="{00000000-0002-0000-0A00-00005A000000}">
      <formula1>0</formula1>
      <formula2>99999999999</formula2>
    </dataValidation>
    <dataValidation type="decimal" allowBlank="1" showInputMessage="1" showErrorMessage="1" prompt="Enter a percentage (between 0 and 100)" sqref="F22:G23" xr:uid="{00000000-0002-0000-0A00-00005B000000}">
      <formula1>0</formula1>
      <formula2>100</formula2>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J94"/>
  <sheetViews>
    <sheetView zoomScale="60" zoomScaleNormal="60" workbookViewId="0">
      <selection activeCell="G78" sqref="G78:H78"/>
    </sheetView>
  </sheetViews>
  <sheetFormatPr defaultColWidth="8.7265625" defaultRowHeight="14" x14ac:dyDescent="0.3"/>
  <cols>
    <col min="1" max="1" width="1.453125" style="21" customWidth="1"/>
    <col min="2" max="2" width="1.453125" style="20" customWidth="1"/>
    <col min="3" max="3" width="10.26953125" style="20" customWidth="1"/>
    <col min="4" max="4" width="21" style="20" customWidth="1"/>
    <col min="5" max="5" width="105" style="21" customWidth="1"/>
    <col min="6" max="6" width="27.81640625" style="21" customWidth="1"/>
    <col min="7" max="7" width="22.7265625" style="21" customWidth="1"/>
    <col min="8" max="8" width="68.1796875" style="21" customWidth="1"/>
    <col min="9" max="9" width="4.26953125" style="21" customWidth="1"/>
    <col min="10" max="10" width="22.54296875" style="21" customWidth="1"/>
    <col min="11" max="16384" width="8.7265625" style="21"/>
  </cols>
  <sheetData>
    <row r="1" spans="2:10" ht="14.5" thickBot="1" x14ac:dyDescent="0.35"/>
    <row r="2" spans="2:10" ht="14.5" thickBot="1" x14ac:dyDescent="0.35">
      <c r="B2" s="57"/>
      <c r="C2" s="58"/>
      <c r="D2" s="58"/>
      <c r="E2" s="59"/>
      <c r="F2" s="59"/>
      <c r="G2" s="59"/>
      <c r="H2" s="59"/>
      <c r="I2" s="60"/>
    </row>
    <row r="3" spans="2:10" ht="20.65" customHeight="1" thickBot="1" x14ac:dyDescent="0.45">
      <c r="B3" s="61"/>
      <c r="C3" s="658" t="s">
        <v>769</v>
      </c>
      <c r="D3" s="659"/>
      <c r="E3" s="659"/>
      <c r="F3" s="659"/>
      <c r="G3" s="659"/>
      <c r="H3" s="660"/>
      <c r="I3" s="62"/>
    </row>
    <row r="4" spans="2:10" ht="14.65" customHeight="1" x14ac:dyDescent="0.3">
      <c r="B4" s="661"/>
      <c r="C4" s="662"/>
      <c r="D4" s="662"/>
      <c r="E4" s="662"/>
      <c r="F4" s="662"/>
      <c r="G4" s="411"/>
      <c r="H4" s="64"/>
      <c r="I4" s="62"/>
    </row>
    <row r="5" spans="2:10" x14ac:dyDescent="0.3">
      <c r="B5" s="63"/>
      <c r="C5" s="657"/>
      <c r="D5" s="657"/>
      <c r="E5" s="657"/>
      <c r="F5" s="657"/>
      <c r="G5" s="409"/>
      <c r="H5" s="64"/>
      <c r="I5" s="429"/>
      <c r="J5" s="427"/>
    </row>
    <row r="6" spans="2:10" x14ac:dyDescent="0.3">
      <c r="B6" s="63"/>
      <c r="C6" s="41"/>
      <c r="D6" s="46"/>
      <c r="E6" s="42"/>
      <c r="F6" s="64"/>
      <c r="G6" s="64"/>
      <c r="H6" s="64"/>
      <c r="I6" s="429"/>
      <c r="J6" s="427"/>
    </row>
    <row r="7" spans="2:10" ht="13.9" customHeight="1" x14ac:dyDescent="0.3">
      <c r="B7" s="63"/>
      <c r="C7" s="641" t="s">
        <v>224</v>
      </c>
      <c r="D7" s="641"/>
      <c r="E7" s="43"/>
      <c r="F7" s="64"/>
      <c r="G7" s="64"/>
      <c r="H7" s="64"/>
      <c r="I7" s="429"/>
      <c r="J7" s="427"/>
    </row>
    <row r="8" spans="2:10" ht="27.75" customHeight="1" thickBot="1" x14ac:dyDescent="0.35">
      <c r="B8" s="63"/>
      <c r="C8" s="663" t="s">
        <v>232</v>
      </c>
      <c r="D8" s="663"/>
      <c r="E8" s="663"/>
      <c r="F8" s="663"/>
      <c r="G8" s="412"/>
      <c r="H8" s="64"/>
      <c r="I8" s="429"/>
      <c r="J8" s="428"/>
    </row>
    <row r="9" spans="2:10" ht="49.9" customHeight="1" thickBot="1" x14ac:dyDescent="0.35">
      <c r="B9" s="63"/>
      <c r="C9" s="652" t="s">
        <v>1329</v>
      </c>
      <c r="D9" s="652"/>
      <c r="E9" s="653">
        <v>2095000</v>
      </c>
      <c r="F9" s="654"/>
      <c r="G9" s="64"/>
      <c r="H9" s="64"/>
      <c r="I9" s="429"/>
      <c r="J9" s="427"/>
    </row>
    <row r="10" spans="2:10" ht="168" customHeight="1" thickBot="1" x14ac:dyDescent="0.35">
      <c r="B10" s="63"/>
      <c r="C10" s="641" t="s">
        <v>225</v>
      </c>
      <c r="D10" s="641"/>
      <c r="E10" s="655" t="s">
        <v>887</v>
      </c>
      <c r="F10" s="656"/>
      <c r="G10" s="64"/>
      <c r="H10" s="64"/>
      <c r="I10" s="62"/>
    </row>
    <row r="11" spans="2:10" ht="14.5" thickBot="1" x14ac:dyDescent="0.35">
      <c r="B11" s="63"/>
      <c r="C11" s="46"/>
      <c r="D11" s="46"/>
      <c r="E11" s="64"/>
      <c r="F11" s="64"/>
      <c r="G11" s="64"/>
      <c r="H11" s="64"/>
      <c r="I11" s="62"/>
    </row>
    <row r="12" spans="2:10" ht="18.75" customHeight="1" thickBot="1" x14ac:dyDescent="0.35">
      <c r="B12" s="63"/>
      <c r="C12" s="641" t="s">
        <v>287</v>
      </c>
      <c r="D12" s="641"/>
      <c r="E12" s="653">
        <v>0</v>
      </c>
      <c r="F12" s="654"/>
      <c r="G12" s="64"/>
      <c r="H12" s="64"/>
      <c r="I12" s="62"/>
    </row>
    <row r="13" spans="2:10" ht="15" customHeight="1" x14ac:dyDescent="0.3">
      <c r="B13" s="63"/>
      <c r="C13" s="644" t="s">
        <v>286</v>
      </c>
      <c r="D13" s="644"/>
      <c r="E13" s="644"/>
      <c r="F13" s="644"/>
      <c r="G13" s="413"/>
      <c r="H13" s="64"/>
      <c r="I13" s="62"/>
    </row>
    <row r="14" spans="2:10" ht="15" customHeight="1" x14ac:dyDescent="0.3">
      <c r="B14" s="63"/>
      <c r="C14" s="359"/>
      <c r="D14" s="359"/>
      <c r="E14" s="359"/>
      <c r="F14" s="359"/>
      <c r="G14" s="417"/>
      <c r="H14" s="64"/>
      <c r="I14" s="62"/>
    </row>
    <row r="15" spans="2:10" ht="14.65" customHeight="1" thickBot="1" x14ac:dyDescent="0.35">
      <c r="B15" s="63"/>
      <c r="C15" s="641" t="s">
        <v>210</v>
      </c>
      <c r="D15" s="641"/>
      <c r="E15" s="64"/>
      <c r="F15" s="64"/>
      <c r="G15" s="64"/>
      <c r="H15" s="64"/>
      <c r="I15" s="62"/>
      <c r="J15" s="22"/>
    </row>
    <row r="16" spans="2:10" ht="60" customHeight="1" x14ac:dyDescent="0.3">
      <c r="B16" s="63"/>
      <c r="C16" s="641" t="s">
        <v>264</v>
      </c>
      <c r="D16" s="641"/>
      <c r="E16" s="140" t="s">
        <v>865</v>
      </c>
      <c r="F16" s="141" t="s">
        <v>1340</v>
      </c>
      <c r="G16" s="459" t="s">
        <v>870</v>
      </c>
      <c r="H16" s="460" t="s">
        <v>880</v>
      </c>
      <c r="I16" s="62"/>
      <c r="J16" s="22"/>
    </row>
    <row r="17" spans="2:10" ht="60" customHeight="1" thickBot="1" x14ac:dyDescent="0.35">
      <c r="B17" s="63"/>
      <c r="C17" s="586"/>
      <c r="D17" s="586"/>
      <c r="E17" s="591" t="s">
        <v>1334</v>
      </c>
      <c r="F17" s="594">
        <v>1995000</v>
      </c>
      <c r="G17" s="592"/>
      <c r="H17" s="460"/>
      <c r="I17" s="62"/>
      <c r="J17" s="22"/>
    </row>
    <row r="18" spans="2:10" ht="42" x14ac:dyDescent="0.3">
      <c r="B18" s="63"/>
      <c r="C18" s="651" t="s">
        <v>863</v>
      </c>
      <c r="D18" s="645" t="s">
        <v>864</v>
      </c>
      <c r="E18" s="23" t="s">
        <v>866</v>
      </c>
      <c r="F18" s="597">
        <v>77000</v>
      </c>
      <c r="G18" s="432">
        <v>0</v>
      </c>
      <c r="H18" s="436" t="s">
        <v>1352</v>
      </c>
      <c r="I18" s="62"/>
      <c r="J18" s="22"/>
    </row>
    <row r="19" spans="2:10" ht="45.75" customHeight="1" x14ac:dyDescent="0.3">
      <c r="B19" s="63"/>
      <c r="C19" s="651"/>
      <c r="D19" s="646"/>
      <c r="E19" s="23" t="s">
        <v>867</v>
      </c>
      <c r="F19" s="598">
        <v>0</v>
      </c>
      <c r="G19" s="432">
        <v>21000</v>
      </c>
      <c r="H19" s="436" t="s">
        <v>1353</v>
      </c>
      <c r="I19" s="62"/>
      <c r="J19" s="22"/>
    </row>
    <row r="20" spans="2:10" ht="28" x14ac:dyDescent="0.3">
      <c r="B20" s="63"/>
      <c r="C20" s="651"/>
      <c r="D20" s="646"/>
      <c r="E20" s="23" t="s">
        <v>868</v>
      </c>
      <c r="F20" s="597">
        <v>136000</v>
      </c>
      <c r="G20" s="432">
        <v>32000</v>
      </c>
      <c r="H20" s="436" t="s">
        <v>1331</v>
      </c>
      <c r="I20" s="62"/>
      <c r="J20" s="22"/>
    </row>
    <row r="21" spans="2:10" x14ac:dyDescent="0.3">
      <c r="B21" s="63"/>
      <c r="C21" s="651"/>
      <c r="D21" s="646"/>
      <c r="E21" s="23" t="s">
        <v>869</v>
      </c>
      <c r="F21" s="597">
        <v>59000</v>
      </c>
      <c r="G21" s="432">
        <v>37000</v>
      </c>
      <c r="H21" s="436" t="s">
        <v>1332</v>
      </c>
      <c r="I21" s="62"/>
      <c r="J21" s="22"/>
    </row>
    <row r="22" spans="2:10" ht="14.5" thickBot="1" x14ac:dyDescent="0.35">
      <c r="B22" s="63"/>
      <c r="C22" s="651"/>
      <c r="D22" s="647"/>
      <c r="E22" s="23" t="s">
        <v>871</v>
      </c>
      <c r="F22" s="598">
        <v>0</v>
      </c>
      <c r="G22" s="432">
        <v>5000</v>
      </c>
      <c r="H22" s="436" t="s">
        <v>1332</v>
      </c>
      <c r="I22" s="62"/>
      <c r="J22" s="22"/>
    </row>
    <row r="23" spans="2:10" x14ac:dyDescent="0.3">
      <c r="B23" s="63"/>
      <c r="C23" s="651"/>
      <c r="D23" s="648" t="s">
        <v>875</v>
      </c>
      <c r="E23" s="138" t="s">
        <v>872</v>
      </c>
      <c r="F23" s="599">
        <v>8000</v>
      </c>
      <c r="G23" s="432">
        <v>5000</v>
      </c>
      <c r="H23" s="436" t="s">
        <v>1333</v>
      </c>
      <c r="I23" s="62"/>
      <c r="J23" s="22"/>
    </row>
    <row r="24" spans="2:10" x14ac:dyDescent="0.3">
      <c r="B24" s="63"/>
      <c r="C24" s="651"/>
      <c r="D24" s="649"/>
      <c r="E24" s="138" t="s">
        <v>873</v>
      </c>
      <c r="F24" s="599">
        <v>0</v>
      </c>
      <c r="G24" s="432">
        <v>10000</v>
      </c>
      <c r="H24" s="436" t="s">
        <v>878</v>
      </c>
      <c r="I24" s="62"/>
      <c r="J24" s="22"/>
    </row>
    <row r="25" spans="2:10" ht="28.5" thickBot="1" x14ac:dyDescent="0.35">
      <c r="B25" s="63"/>
      <c r="C25" s="651"/>
      <c r="D25" s="650"/>
      <c r="E25" s="138" t="s">
        <v>874</v>
      </c>
      <c r="F25" s="600">
        <v>0</v>
      </c>
      <c r="G25" s="432">
        <v>30000</v>
      </c>
      <c r="H25" s="436" t="s">
        <v>879</v>
      </c>
      <c r="I25" s="62"/>
      <c r="J25" s="22"/>
    </row>
    <row r="26" spans="2:10" ht="28.5" thickBot="1" x14ac:dyDescent="0.35">
      <c r="B26" s="63"/>
      <c r="C26" s="651"/>
      <c r="D26" s="435" t="s">
        <v>876</v>
      </c>
      <c r="E26" s="138" t="s">
        <v>877</v>
      </c>
      <c r="F26" s="600">
        <v>62878</v>
      </c>
      <c r="G26" s="432">
        <v>51622</v>
      </c>
      <c r="H26" s="436" t="s">
        <v>1330</v>
      </c>
      <c r="I26" s="62"/>
      <c r="J26" s="22"/>
    </row>
    <row r="27" spans="2:10" ht="15" customHeight="1" x14ac:dyDescent="0.3">
      <c r="B27" s="63"/>
      <c r="C27" s="46"/>
      <c r="D27" s="648" t="s">
        <v>881</v>
      </c>
      <c r="E27" s="138" t="s">
        <v>882</v>
      </c>
      <c r="F27" s="600">
        <v>18000</v>
      </c>
      <c r="G27" s="432">
        <v>3000</v>
      </c>
      <c r="H27" s="436"/>
      <c r="I27" s="62"/>
      <c r="J27" s="22"/>
    </row>
    <row r="28" spans="2:10" ht="31.5" customHeight="1" x14ac:dyDescent="0.3">
      <c r="B28" s="63"/>
      <c r="C28" s="46"/>
      <c r="D28" s="649"/>
      <c r="E28" s="138" t="s">
        <v>883</v>
      </c>
      <c r="F28" s="600">
        <v>55000</v>
      </c>
      <c r="G28" s="432">
        <v>0</v>
      </c>
      <c r="H28" s="639" t="s">
        <v>1347</v>
      </c>
      <c r="I28" s="62"/>
      <c r="J28" s="22"/>
    </row>
    <row r="29" spans="2:10" ht="60" customHeight="1" thickBot="1" x14ac:dyDescent="0.35">
      <c r="B29" s="63"/>
      <c r="C29" s="46"/>
      <c r="D29" s="650"/>
      <c r="E29" s="138" t="s">
        <v>884</v>
      </c>
      <c r="F29" s="600">
        <v>10000</v>
      </c>
      <c r="G29" s="432">
        <v>0</v>
      </c>
      <c r="H29" s="639"/>
      <c r="I29" s="62"/>
      <c r="J29" s="22"/>
    </row>
    <row r="30" spans="2:10" ht="14.5" thickBot="1" x14ac:dyDescent="0.35">
      <c r="B30" s="63"/>
      <c r="C30" s="46"/>
      <c r="D30" s="437" t="s">
        <v>886</v>
      </c>
      <c r="E30" s="138" t="s">
        <v>885</v>
      </c>
      <c r="F30" s="599">
        <v>0</v>
      </c>
      <c r="G30" s="432">
        <v>14500</v>
      </c>
      <c r="H30" s="64"/>
      <c r="I30" s="62"/>
      <c r="J30" s="22"/>
    </row>
    <row r="31" spans="2:10" ht="14.5" thickBot="1" x14ac:dyDescent="0.35">
      <c r="B31" s="63"/>
      <c r="C31" s="46"/>
      <c r="D31" s="46"/>
      <c r="E31" s="138" t="s">
        <v>1000</v>
      </c>
      <c r="F31" s="601">
        <v>287000</v>
      </c>
      <c r="G31" s="102"/>
      <c r="H31" s="436"/>
      <c r="I31" s="62"/>
      <c r="J31" s="22"/>
    </row>
    <row r="32" spans="2:10" x14ac:dyDescent="0.3">
      <c r="B32" s="63"/>
      <c r="C32" s="46"/>
      <c r="D32" s="46"/>
      <c r="E32" s="448" t="s">
        <v>909</v>
      </c>
      <c r="F32" s="601">
        <f>SUM(F18:F31)</f>
        <v>712878</v>
      </c>
      <c r="G32" s="434">
        <f>SUM(G18:G31)</f>
        <v>209122</v>
      </c>
      <c r="H32" s="436"/>
      <c r="I32" s="62"/>
      <c r="J32" s="22"/>
    </row>
    <row r="33" spans="2:10" x14ac:dyDescent="0.3">
      <c r="B33" s="63"/>
      <c r="C33" s="46"/>
      <c r="D33" s="46"/>
      <c r="E33" s="570" t="s">
        <v>999</v>
      </c>
      <c r="F33" s="571">
        <f>(F32+G32)</f>
        <v>922000</v>
      </c>
      <c r="G33" s="572"/>
      <c r="H33" s="436"/>
      <c r="I33" s="62"/>
      <c r="J33" s="22"/>
    </row>
    <row r="34" spans="2:10" ht="95.25" customHeight="1" x14ac:dyDescent="0.3">
      <c r="B34" s="63"/>
      <c r="C34" s="46"/>
      <c r="D34" s="46"/>
      <c r="E34" s="449" t="s">
        <v>1348</v>
      </c>
      <c r="F34" s="602">
        <f xml:space="preserve"> F17-F33</f>
        <v>1073000</v>
      </c>
      <c r="G34" s="431"/>
      <c r="H34" s="593" t="s">
        <v>1335</v>
      </c>
      <c r="I34" s="62"/>
      <c r="J34" s="22"/>
    </row>
    <row r="35" spans="2:10" x14ac:dyDescent="0.3">
      <c r="B35" s="63"/>
      <c r="C35" s="46"/>
      <c r="D35" s="46"/>
      <c r="E35" s="449"/>
      <c r="F35" s="596"/>
      <c r="G35" s="432"/>
      <c r="H35" s="436"/>
      <c r="I35" s="62"/>
      <c r="J35" s="22"/>
    </row>
    <row r="36" spans="2:10" x14ac:dyDescent="0.3">
      <c r="B36" s="63"/>
      <c r="C36" s="46"/>
      <c r="D36" s="46"/>
      <c r="E36" s="449" t="s">
        <v>911</v>
      </c>
      <c r="F36" s="596">
        <f xml:space="preserve"> (F33-(F37+F38))</f>
        <v>623005</v>
      </c>
      <c r="G36" s="432"/>
      <c r="H36" s="436"/>
      <c r="I36" s="62"/>
      <c r="J36" s="22"/>
    </row>
    <row r="37" spans="2:10" x14ac:dyDescent="0.3">
      <c r="B37" s="63"/>
      <c r="C37" s="46"/>
      <c r="D37" s="46"/>
      <c r="E37" s="449" t="s">
        <v>910</v>
      </c>
      <c r="F37" s="596">
        <v>110351</v>
      </c>
      <c r="G37" s="432"/>
      <c r="H37" s="436"/>
      <c r="I37" s="62"/>
      <c r="J37" s="22"/>
    </row>
    <row r="38" spans="2:10" x14ac:dyDescent="0.3">
      <c r="B38" s="63"/>
      <c r="C38" s="46"/>
      <c r="D38" s="46"/>
      <c r="E38" s="449" t="s">
        <v>1255</v>
      </c>
      <c r="F38" s="596">
        <v>188644</v>
      </c>
      <c r="G38" s="432"/>
      <c r="H38" s="436"/>
      <c r="I38" s="62"/>
      <c r="J38" s="22"/>
    </row>
    <row r="39" spans="2:10" x14ac:dyDescent="0.3">
      <c r="B39" s="63"/>
      <c r="C39" s="46"/>
      <c r="D39" s="46"/>
      <c r="E39" s="64"/>
      <c r="F39" s="64"/>
      <c r="G39" s="64"/>
      <c r="H39" s="64"/>
      <c r="I39" s="62"/>
      <c r="J39" s="22"/>
    </row>
    <row r="40" spans="2:10" x14ac:dyDescent="0.3">
      <c r="B40" s="63"/>
      <c r="C40" s="46"/>
      <c r="D40" s="46"/>
      <c r="E40" s="64"/>
      <c r="F40" s="64"/>
      <c r="G40" s="64"/>
      <c r="H40" s="64"/>
      <c r="I40" s="62"/>
      <c r="J40" s="22"/>
    </row>
    <row r="41" spans="2:10" ht="34.5" customHeight="1" thickBot="1" x14ac:dyDescent="0.35">
      <c r="B41" s="63"/>
      <c r="C41" s="641" t="s">
        <v>262</v>
      </c>
      <c r="D41" s="641"/>
      <c r="E41" s="64"/>
      <c r="F41" s="64"/>
      <c r="G41" s="64"/>
      <c r="H41" s="64"/>
      <c r="I41" s="62"/>
      <c r="J41" s="22"/>
    </row>
    <row r="42" spans="2:10" ht="57.75" customHeight="1" thickBot="1" x14ac:dyDescent="0.35">
      <c r="B42" s="63"/>
      <c r="C42" s="641" t="s">
        <v>265</v>
      </c>
      <c r="D42" s="641"/>
      <c r="E42" s="140" t="s">
        <v>211</v>
      </c>
      <c r="F42" s="441" t="s">
        <v>890</v>
      </c>
      <c r="G42" s="441" t="s">
        <v>233</v>
      </c>
      <c r="H42" s="430" t="s">
        <v>889</v>
      </c>
      <c r="I42" s="62"/>
    </row>
    <row r="43" spans="2:10" ht="49.9" customHeight="1" thickBot="1" x14ac:dyDescent="0.35">
      <c r="B43" s="63"/>
      <c r="C43" s="426"/>
      <c r="D43" s="426"/>
      <c r="E43" s="442" t="s">
        <v>896</v>
      </c>
      <c r="F43" s="595">
        <v>293300</v>
      </c>
      <c r="G43" s="443">
        <v>44285</v>
      </c>
      <c r="H43" s="445" t="s">
        <v>891</v>
      </c>
      <c r="I43" s="62"/>
    </row>
    <row r="44" spans="2:10" ht="49.9" customHeight="1" thickBot="1" x14ac:dyDescent="0.35">
      <c r="B44" s="63"/>
      <c r="C44" s="426"/>
      <c r="D44" s="426"/>
      <c r="E44" s="442" t="s">
        <v>895</v>
      </c>
      <c r="F44" s="595">
        <v>139200</v>
      </c>
      <c r="G44" s="443">
        <v>44256</v>
      </c>
      <c r="H44" s="445" t="s">
        <v>891</v>
      </c>
      <c r="I44" s="62"/>
    </row>
    <row r="45" spans="2:10" ht="34.5" customHeight="1" thickBot="1" x14ac:dyDescent="0.35">
      <c r="B45" s="63"/>
      <c r="C45" s="426"/>
      <c r="D45" s="426"/>
      <c r="E45" s="442" t="s">
        <v>894</v>
      </c>
      <c r="F45" s="595">
        <v>5000</v>
      </c>
      <c r="G45" s="443">
        <v>44256</v>
      </c>
      <c r="H45" s="445" t="s">
        <v>891</v>
      </c>
      <c r="I45" s="62"/>
    </row>
    <row r="46" spans="2:10" ht="24" customHeight="1" thickBot="1" x14ac:dyDescent="0.35">
      <c r="B46" s="63"/>
      <c r="C46" s="426"/>
      <c r="D46" s="426"/>
      <c r="E46" s="442" t="s">
        <v>904</v>
      </c>
      <c r="F46" s="595">
        <v>274000</v>
      </c>
      <c r="G46" s="443">
        <v>44348</v>
      </c>
      <c r="H46" s="445"/>
      <c r="I46" s="62"/>
    </row>
    <row r="47" spans="2:10" ht="35.25" customHeight="1" thickBot="1" x14ac:dyDescent="0.35">
      <c r="B47" s="63"/>
      <c r="C47" s="426"/>
      <c r="D47" s="426"/>
      <c r="E47" s="442" t="s">
        <v>905</v>
      </c>
      <c r="F47" s="595">
        <v>10000</v>
      </c>
      <c r="G47" s="443">
        <v>44348</v>
      </c>
      <c r="H47" s="445"/>
      <c r="I47" s="62"/>
    </row>
    <row r="48" spans="2:10" ht="28" x14ac:dyDescent="0.3">
      <c r="B48" s="63"/>
      <c r="C48" s="46"/>
      <c r="D48" s="642"/>
      <c r="E48" s="433" t="s">
        <v>888</v>
      </c>
      <c r="F48" s="595">
        <v>30000</v>
      </c>
      <c r="G48" s="443">
        <v>44256</v>
      </c>
      <c r="H48" s="445" t="s">
        <v>891</v>
      </c>
      <c r="I48" s="62"/>
    </row>
    <row r="49" spans="2:9" ht="34.5" customHeight="1" x14ac:dyDescent="0.3">
      <c r="B49" s="63"/>
      <c r="C49" s="46"/>
      <c r="D49" s="643"/>
      <c r="E49" s="23" t="s">
        <v>892</v>
      </c>
      <c r="F49" s="595">
        <v>31000</v>
      </c>
      <c r="G49" s="443">
        <v>44256</v>
      </c>
      <c r="H49" s="446" t="s">
        <v>891</v>
      </c>
      <c r="I49" s="62"/>
    </row>
    <row r="50" spans="2:9" ht="34.5" customHeight="1" x14ac:dyDescent="0.3">
      <c r="B50" s="63"/>
      <c r="C50" s="46"/>
      <c r="D50" s="643"/>
      <c r="E50" s="23" t="s">
        <v>902</v>
      </c>
      <c r="F50" s="595">
        <v>12000</v>
      </c>
      <c r="G50" s="443">
        <v>44256</v>
      </c>
      <c r="H50" s="446"/>
      <c r="I50" s="62"/>
    </row>
    <row r="51" spans="2:9" ht="29.25" customHeight="1" x14ac:dyDescent="0.3">
      <c r="B51" s="63"/>
      <c r="C51" s="46"/>
      <c r="D51" s="643"/>
      <c r="E51" s="23" t="s">
        <v>903</v>
      </c>
      <c r="F51" s="595">
        <v>170000</v>
      </c>
      <c r="G51" s="443">
        <v>44378</v>
      </c>
      <c r="H51" s="446"/>
      <c r="I51" s="62"/>
    </row>
    <row r="52" spans="2:9" ht="48.75" customHeight="1" x14ac:dyDescent="0.3">
      <c r="B52" s="63"/>
      <c r="C52" s="46"/>
      <c r="D52" s="643"/>
      <c r="E52" s="23" t="s">
        <v>883</v>
      </c>
      <c r="F52" s="595">
        <v>91000</v>
      </c>
      <c r="G52" s="443">
        <v>44408</v>
      </c>
      <c r="H52" s="628" t="s">
        <v>1342</v>
      </c>
      <c r="I52" s="62"/>
    </row>
    <row r="53" spans="2:9" ht="45" customHeight="1" x14ac:dyDescent="0.3">
      <c r="B53" s="63"/>
      <c r="C53" s="46"/>
      <c r="D53" s="643"/>
      <c r="E53" s="23" t="s">
        <v>884</v>
      </c>
      <c r="F53" s="595">
        <v>120000</v>
      </c>
      <c r="G53" s="443">
        <v>44378</v>
      </c>
      <c r="H53" s="629"/>
      <c r="I53" s="62"/>
    </row>
    <row r="54" spans="2:9" ht="37.5" customHeight="1" x14ac:dyDescent="0.3">
      <c r="B54" s="63"/>
      <c r="C54" s="46"/>
      <c r="D54" s="643"/>
      <c r="E54" s="23" t="s">
        <v>893</v>
      </c>
      <c r="F54" s="595">
        <v>80000</v>
      </c>
      <c r="G54" s="443">
        <v>44408</v>
      </c>
      <c r="H54" s="446" t="s">
        <v>1336</v>
      </c>
      <c r="I54" s="62"/>
    </row>
    <row r="55" spans="2:9" ht="45" customHeight="1" x14ac:dyDescent="0.3">
      <c r="B55" s="63"/>
      <c r="C55" s="46"/>
      <c r="D55" s="643"/>
      <c r="E55" s="23" t="s">
        <v>925</v>
      </c>
      <c r="F55" s="595">
        <v>21000</v>
      </c>
      <c r="G55" s="443">
        <v>44348</v>
      </c>
      <c r="H55" s="438"/>
      <c r="I55" s="62"/>
    </row>
    <row r="56" spans="2:9" ht="48" customHeight="1" x14ac:dyDescent="0.3">
      <c r="B56" s="63"/>
      <c r="C56" s="46"/>
      <c r="D56" s="643"/>
      <c r="E56" s="23" t="s">
        <v>897</v>
      </c>
      <c r="F56" s="595">
        <v>61000</v>
      </c>
      <c r="G56" s="443">
        <v>44408</v>
      </c>
      <c r="H56" s="438"/>
      <c r="I56" s="62"/>
    </row>
    <row r="57" spans="2:9" x14ac:dyDescent="0.3">
      <c r="B57" s="63"/>
      <c r="C57" s="46"/>
      <c r="D57" s="46"/>
      <c r="E57" s="23" t="s">
        <v>898</v>
      </c>
      <c r="F57" s="595">
        <v>17000</v>
      </c>
      <c r="G57" s="443">
        <v>44378</v>
      </c>
      <c r="H57" s="438"/>
      <c r="I57" s="62"/>
    </row>
    <row r="58" spans="2:9" ht="41.25" customHeight="1" x14ac:dyDescent="0.3">
      <c r="B58" s="63"/>
      <c r="C58" s="46"/>
      <c r="D58" s="46"/>
      <c r="E58" s="23" t="s">
        <v>906</v>
      </c>
      <c r="F58" s="595">
        <v>20000</v>
      </c>
      <c r="G58" s="443">
        <v>44378</v>
      </c>
      <c r="H58" s="438" t="s">
        <v>899</v>
      </c>
      <c r="I58" s="62"/>
    </row>
    <row r="59" spans="2:9" ht="55.5" customHeight="1" x14ac:dyDescent="0.3">
      <c r="B59" s="63"/>
      <c r="C59" s="46"/>
      <c r="D59" s="46"/>
      <c r="E59" s="23" t="s">
        <v>1092</v>
      </c>
      <c r="F59" s="595">
        <v>234000</v>
      </c>
      <c r="G59" s="443">
        <v>44407</v>
      </c>
      <c r="H59" s="438" t="s">
        <v>1337</v>
      </c>
      <c r="I59" s="62"/>
    </row>
    <row r="60" spans="2:9" ht="28" x14ac:dyDescent="0.3">
      <c r="B60" s="63"/>
      <c r="C60" s="46"/>
      <c r="D60" s="46"/>
      <c r="E60" s="23" t="s">
        <v>924</v>
      </c>
      <c r="F60" s="595">
        <v>122000</v>
      </c>
      <c r="G60" s="443">
        <v>44043</v>
      </c>
      <c r="H60" s="438" t="s">
        <v>1338</v>
      </c>
      <c r="I60" s="62"/>
    </row>
    <row r="61" spans="2:9" ht="42" x14ac:dyDescent="0.3">
      <c r="B61" s="63"/>
      <c r="C61" s="46"/>
      <c r="D61" s="46"/>
      <c r="E61" s="138" t="s">
        <v>907</v>
      </c>
      <c r="F61" s="595">
        <v>282000</v>
      </c>
      <c r="G61" s="443">
        <v>44408</v>
      </c>
      <c r="H61" s="439" t="s">
        <v>1339</v>
      </c>
      <c r="I61" s="62"/>
    </row>
    <row r="62" spans="2:9" ht="39" customHeight="1" x14ac:dyDescent="0.3">
      <c r="B62" s="63"/>
      <c r="C62" s="46"/>
      <c r="D62" s="46"/>
      <c r="E62" s="138" t="s">
        <v>900</v>
      </c>
      <c r="F62" s="595">
        <v>64000</v>
      </c>
      <c r="G62" s="443">
        <v>44348</v>
      </c>
      <c r="H62" s="439" t="s">
        <v>899</v>
      </c>
      <c r="I62" s="62"/>
    </row>
    <row r="63" spans="2:9" x14ac:dyDescent="0.3">
      <c r="B63" s="63"/>
      <c r="C63" s="46"/>
      <c r="D63" s="46"/>
      <c r="E63" s="138" t="s">
        <v>901</v>
      </c>
      <c r="F63" s="595">
        <v>22500</v>
      </c>
      <c r="G63" s="443">
        <v>44348</v>
      </c>
      <c r="H63" s="439" t="s">
        <v>899</v>
      </c>
      <c r="I63" s="62"/>
    </row>
    <row r="64" spans="2:9" x14ac:dyDescent="0.3">
      <c r="B64" s="63"/>
      <c r="C64" s="46"/>
      <c r="D64" s="46"/>
      <c r="E64" s="138"/>
      <c r="F64" s="432"/>
      <c r="G64" s="444"/>
      <c r="H64" s="439"/>
      <c r="I64" s="62"/>
    </row>
    <row r="65" spans="2:9" x14ac:dyDescent="0.3">
      <c r="B65" s="63"/>
      <c r="C65" s="46"/>
      <c r="D65" s="46"/>
      <c r="E65" s="447" t="s">
        <v>908</v>
      </c>
      <c r="F65" s="603">
        <v>355000</v>
      </c>
      <c r="G65" s="444"/>
      <c r="H65" s="439"/>
      <c r="I65" s="62"/>
    </row>
    <row r="66" spans="2:9" ht="14.5" thickBot="1" x14ac:dyDescent="0.35">
      <c r="B66" s="63"/>
      <c r="C66" s="46"/>
      <c r="D66" s="46"/>
      <c r="E66" s="138"/>
      <c r="F66" s="604"/>
      <c r="G66" s="433"/>
      <c r="H66" s="439"/>
      <c r="I66" s="62"/>
    </row>
    <row r="67" spans="2:9" ht="14.5" thickBot="1" x14ac:dyDescent="0.35">
      <c r="B67" s="63"/>
      <c r="C67" s="46"/>
      <c r="D67" s="46"/>
      <c r="E67" s="139" t="s">
        <v>1341</v>
      </c>
      <c r="F67" s="603">
        <f>SUM(F48:F66)</f>
        <v>1732500</v>
      </c>
      <c r="G67" s="433"/>
      <c r="H67" s="440"/>
      <c r="I67" s="62"/>
    </row>
    <row r="68" spans="2:9" x14ac:dyDescent="0.3">
      <c r="B68" s="63"/>
      <c r="C68" s="46"/>
      <c r="D68" s="46"/>
      <c r="E68" s="608"/>
      <c r="F68" s="609"/>
      <c r="G68" s="610"/>
      <c r="H68" s="610"/>
      <c r="I68" s="62"/>
    </row>
    <row r="69" spans="2:9" x14ac:dyDescent="0.3">
      <c r="B69" s="63"/>
      <c r="C69" s="46"/>
      <c r="D69" s="46"/>
      <c r="E69" s="608"/>
      <c r="F69" s="609"/>
      <c r="G69" s="610"/>
      <c r="H69" s="610"/>
      <c r="I69" s="62"/>
    </row>
    <row r="70" spans="2:9" x14ac:dyDescent="0.3">
      <c r="B70" s="63"/>
      <c r="C70" s="46"/>
      <c r="D70" s="46"/>
      <c r="E70" s="608" t="s">
        <v>1349</v>
      </c>
      <c r="F70" s="595">
        <f>F34</f>
        <v>1073000</v>
      </c>
      <c r="G70" s="610"/>
      <c r="H70" s="610"/>
      <c r="I70" s="62"/>
    </row>
    <row r="71" spans="2:9" x14ac:dyDescent="0.3">
      <c r="B71" s="63"/>
      <c r="C71" s="46"/>
      <c r="D71" s="46"/>
      <c r="E71" s="64"/>
      <c r="F71" s="611"/>
      <c r="G71" s="64"/>
      <c r="H71" s="64"/>
      <c r="I71" s="62"/>
    </row>
    <row r="72" spans="2:9" ht="34.5" customHeight="1" x14ac:dyDescent="0.3">
      <c r="B72" s="63"/>
      <c r="C72" s="641"/>
      <c r="D72" s="641"/>
      <c r="E72" s="641"/>
      <c r="F72" s="641"/>
      <c r="G72" s="410"/>
      <c r="H72" s="142"/>
      <c r="I72" s="62"/>
    </row>
    <row r="73" spans="2:9" ht="63.75" customHeight="1" thickBot="1" x14ac:dyDescent="0.35">
      <c r="B73" s="63"/>
      <c r="C73" s="587"/>
      <c r="D73" s="587"/>
      <c r="E73" s="630" t="s">
        <v>1343</v>
      </c>
      <c r="F73" s="630"/>
      <c r="G73" s="630"/>
      <c r="H73" s="630"/>
      <c r="I73" s="62"/>
    </row>
    <row r="74" spans="2:9" ht="14.5" thickBot="1" x14ac:dyDescent="0.35">
      <c r="B74" s="63"/>
      <c r="C74" s="588"/>
      <c r="D74" s="588"/>
      <c r="E74" s="630" t="s">
        <v>1344</v>
      </c>
      <c r="F74" s="630"/>
      <c r="G74" s="606">
        <v>0</v>
      </c>
      <c r="H74" s="607"/>
      <c r="I74" s="62"/>
    </row>
    <row r="75" spans="2:9" ht="14.5" thickBot="1" x14ac:dyDescent="0.35">
      <c r="B75" s="63"/>
      <c r="C75" s="588"/>
      <c r="D75" s="588"/>
      <c r="E75" s="631"/>
      <c r="F75" s="631"/>
      <c r="G75" s="631"/>
      <c r="H75" s="631"/>
      <c r="I75" s="62"/>
    </row>
    <row r="76" spans="2:9" ht="28.5" thickBot="1" x14ac:dyDescent="0.35">
      <c r="B76" s="63"/>
      <c r="C76" s="588"/>
      <c r="D76" s="588"/>
      <c r="E76" s="630" t="s">
        <v>1345</v>
      </c>
      <c r="F76" s="630"/>
      <c r="G76" s="589">
        <v>0</v>
      </c>
      <c r="H76" s="590" t="s">
        <v>1354</v>
      </c>
      <c r="I76" s="62"/>
    </row>
    <row r="77" spans="2:9" ht="14.5" thickBot="1" x14ac:dyDescent="0.35">
      <c r="B77" s="63"/>
      <c r="C77" s="588"/>
      <c r="D77" s="588"/>
      <c r="E77" s="605"/>
      <c r="F77" s="605"/>
      <c r="G77" s="632"/>
      <c r="H77" s="632"/>
      <c r="I77" s="62"/>
    </row>
    <row r="78" spans="2:9" ht="119.25" customHeight="1" thickBot="1" x14ac:dyDescent="0.35">
      <c r="B78" s="63"/>
      <c r="C78" s="588"/>
      <c r="D78" s="588"/>
      <c r="E78" s="630" t="s">
        <v>1346</v>
      </c>
      <c r="F78" s="630"/>
      <c r="G78" s="633" t="s">
        <v>975</v>
      </c>
      <c r="H78" s="634"/>
      <c r="I78" s="62"/>
    </row>
    <row r="79" spans="2:9" x14ac:dyDescent="0.3">
      <c r="B79" s="63"/>
      <c r="C79" s="588"/>
      <c r="D79" s="588"/>
      <c r="E79" s="588"/>
      <c r="F79" s="588"/>
      <c r="G79" s="588"/>
      <c r="H79" s="64"/>
      <c r="I79" s="62"/>
    </row>
    <row r="80" spans="2:9" x14ac:dyDescent="0.3">
      <c r="B80" s="63"/>
      <c r="C80" s="588"/>
      <c r="D80" s="588"/>
      <c r="E80" s="588"/>
      <c r="F80" s="588"/>
      <c r="G80" s="588"/>
      <c r="H80" s="64"/>
      <c r="I80" s="62"/>
    </row>
    <row r="81" spans="2:9" x14ac:dyDescent="0.3">
      <c r="B81" s="63"/>
      <c r="C81" s="46"/>
      <c r="D81" s="46"/>
      <c r="E81" s="64"/>
      <c r="F81" s="64"/>
      <c r="G81" s="64"/>
      <c r="H81" s="64"/>
      <c r="I81" s="62"/>
    </row>
    <row r="82" spans="2:9" ht="14.5" thickBot="1" x14ac:dyDescent="0.35">
      <c r="B82" s="65"/>
      <c r="C82" s="627"/>
      <c r="D82" s="627"/>
      <c r="E82" s="66"/>
      <c r="F82" s="49"/>
      <c r="G82" s="49"/>
      <c r="H82" s="49"/>
      <c r="I82" s="67"/>
    </row>
    <row r="83" spans="2:9" s="24" customFormat="1" ht="64.900000000000006" customHeight="1" x14ac:dyDescent="0.3">
      <c r="B83" s="358"/>
      <c r="C83" s="638"/>
      <c r="D83" s="638"/>
      <c r="E83" s="640"/>
      <c r="F83" s="640"/>
      <c r="G83" s="414"/>
      <c r="H83" s="13"/>
    </row>
    <row r="84" spans="2:9" ht="59.25" customHeight="1" x14ac:dyDescent="0.3">
      <c r="B84" s="358"/>
      <c r="C84" s="626"/>
      <c r="D84" s="626"/>
      <c r="E84" s="626"/>
      <c r="F84" s="626"/>
      <c r="G84" s="626"/>
      <c r="H84" s="626"/>
    </row>
    <row r="85" spans="2:9" ht="49.9" customHeight="1" x14ac:dyDescent="0.3">
      <c r="B85" s="358"/>
      <c r="C85" s="635"/>
      <c r="D85" s="635"/>
      <c r="E85" s="637"/>
      <c r="F85" s="637"/>
      <c r="G85" s="416"/>
      <c r="H85" s="13"/>
    </row>
    <row r="86" spans="2:9" ht="100.15" customHeight="1" x14ac:dyDescent="0.3">
      <c r="B86" s="358"/>
      <c r="C86" s="635"/>
      <c r="D86" s="635"/>
      <c r="E86" s="636"/>
      <c r="F86" s="636"/>
      <c r="G86" s="415"/>
      <c r="H86" s="13"/>
    </row>
    <row r="87" spans="2:9" x14ac:dyDescent="0.3">
      <c r="B87" s="358"/>
      <c r="C87" s="358"/>
      <c r="D87" s="358"/>
      <c r="E87" s="13"/>
      <c r="F87" s="13"/>
      <c r="G87" s="13"/>
      <c r="H87" s="13"/>
    </row>
    <row r="88" spans="2:9" x14ac:dyDescent="0.3">
      <c r="B88" s="358"/>
      <c r="C88" s="638"/>
      <c r="D88" s="638"/>
      <c r="E88" s="13"/>
      <c r="F88" s="13"/>
      <c r="G88" s="13"/>
      <c r="H88" s="13"/>
    </row>
    <row r="89" spans="2:9" ht="49.9" customHeight="1" x14ac:dyDescent="0.3">
      <c r="B89" s="358"/>
      <c r="C89" s="638"/>
      <c r="D89" s="638"/>
      <c r="E89" s="636"/>
      <c r="F89" s="636"/>
      <c r="G89" s="415"/>
      <c r="H89" s="13"/>
    </row>
    <row r="90" spans="2:9" ht="100.15" customHeight="1" x14ac:dyDescent="0.3">
      <c r="B90" s="358"/>
      <c r="C90" s="635"/>
      <c r="D90" s="635"/>
      <c r="E90" s="636"/>
      <c r="F90" s="636"/>
      <c r="G90" s="415"/>
      <c r="H90" s="13"/>
    </row>
    <row r="91" spans="2:9" x14ac:dyDescent="0.3">
      <c r="B91" s="358"/>
      <c r="C91" s="25"/>
      <c r="D91" s="358"/>
      <c r="E91" s="26"/>
      <c r="F91" s="13"/>
      <c r="G91" s="13"/>
      <c r="H91" s="13"/>
    </row>
    <row r="92" spans="2:9" x14ac:dyDescent="0.3">
      <c r="B92" s="358"/>
      <c r="C92" s="25"/>
      <c r="D92" s="25"/>
      <c r="E92" s="26"/>
      <c r="F92" s="26"/>
      <c r="G92" s="26"/>
      <c r="H92" s="12"/>
    </row>
    <row r="93" spans="2:9" x14ac:dyDescent="0.3">
      <c r="E93" s="27"/>
      <c r="F93" s="27"/>
      <c r="G93" s="27"/>
    </row>
    <row r="94" spans="2:9" x14ac:dyDescent="0.3">
      <c r="E94" s="27"/>
      <c r="F94" s="27"/>
      <c r="G94" s="27"/>
    </row>
  </sheetData>
  <mergeCells count="44">
    <mergeCell ref="C5:F5"/>
    <mergeCell ref="C7:D7"/>
    <mergeCell ref="C3:H3"/>
    <mergeCell ref="B4:F4"/>
    <mergeCell ref="C8:F8"/>
    <mergeCell ref="C9:D9"/>
    <mergeCell ref="E9:F9"/>
    <mergeCell ref="C10:D10"/>
    <mergeCell ref="E10:F10"/>
    <mergeCell ref="C12:D12"/>
    <mergeCell ref="E12:F12"/>
    <mergeCell ref="C16:D16"/>
    <mergeCell ref="C41:D41"/>
    <mergeCell ref="C13:F13"/>
    <mergeCell ref="C15:D15"/>
    <mergeCell ref="D18:D22"/>
    <mergeCell ref="D23:D25"/>
    <mergeCell ref="C18:C26"/>
    <mergeCell ref="D27:D29"/>
    <mergeCell ref="H28:H29"/>
    <mergeCell ref="C83:D83"/>
    <mergeCell ref="E83:F83"/>
    <mergeCell ref="C42:D42"/>
    <mergeCell ref="C72:F72"/>
    <mergeCell ref="D48:D56"/>
    <mergeCell ref="C90:D90"/>
    <mergeCell ref="E90:F90"/>
    <mergeCell ref="C85:D85"/>
    <mergeCell ref="E85:F85"/>
    <mergeCell ref="C86:D86"/>
    <mergeCell ref="E86:F86"/>
    <mergeCell ref="C88:D88"/>
    <mergeCell ref="C89:D89"/>
    <mergeCell ref="E89:F89"/>
    <mergeCell ref="C84:H84"/>
    <mergeCell ref="C82:D82"/>
    <mergeCell ref="H52:H53"/>
    <mergeCell ref="E73:H73"/>
    <mergeCell ref="E74:F74"/>
    <mergeCell ref="E75:H75"/>
    <mergeCell ref="E76:F76"/>
    <mergeCell ref="G77:H77"/>
    <mergeCell ref="E78:F78"/>
    <mergeCell ref="G78:H78"/>
  </mergeCells>
  <dataValidations count="2">
    <dataValidation type="whole" allowBlank="1" showInputMessage="1" showErrorMessage="1" sqref="E85 E9 G76:G77" xr:uid="{00000000-0002-0000-0100-000000000000}">
      <formula1>-999999999</formula1>
      <formula2>999999999</formula2>
    </dataValidation>
    <dataValidation type="list" allowBlank="1" showInputMessage="1" showErrorMessage="1" sqref="E89" xr:uid="{00000000-0002-0000-0100-000001000000}">
      <formula1>#REF!</formula1>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abSelected="1" workbookViewId="0">
      <selection activeCell="C27" sqref="C27"/>
    </sheetView>
  </sheetViews>
  <sheetFormatPr defaultColWidth="8.7265625" defaultRowHeight="14.5" x14ac:dyDescent="0.35"/>
  <cols>
    <col min="1" max="2" width="1.7265625" customWidth="1"/>
    <col min="3" max="3" width="38.81640625" customWidth="1"/>
    <col min="4" max="4" width="31.26953125" customWidth="1"/>
    <col min="5" max="5" width="22.7265625" customWidth="1"/>
    <col min="6" max="6" width="26.1796875" customWidth="1"/>
    <col min="7" max="7" width="2" customWidth="1"/>
    <col min="8" max="8" width="1.453125" customWidth="1"/>
  </cols>
  <sheetData>
    <row r="1" spans="2:7" ht="15" thickBot="1" x14ac:dyDescent="0.4"/>
    <row r="2" spans="2:7" ht="15" thickBot="1" x14ac:dyDescent="0.4">
      <c r="B2" s="81"/>
      <c r="C2" s="82"/>
      <c r="D2" s="82"/>
      <c r="E2" s="82"/>
      <c r="F2" s="82"/>
      <c r="G2" s="83"/>
    </row>
    <row r="3" spans="2:7" ht="20.5" thickBot="1" x14ac:dyDescent="0.45">
      <c r="B3" s="84"/>
      <c r="C3" s="658" t="s">
        <v>212</v>
      </c>
      <c r="D3" s="659"/>
      <c r="E3" s="659"/>
      <c r="F3" s="660"/>
      <c r="G3" s="51"/>
    </row>
    <row r="4" spans="2:7" x14ac:dyDescent="0.35">
      <c r="B4" s="661"/>
      <c r="C4" s="665"/>
      <c r="D4" s="665"/>
      <c r="E4" s="665"/>
      <c r="F4" s="665"/>
      <c r="G4" s="51"/>
    </row>
    <row r="5" spans="2:7" x14ac:dyDescent="0.35">
      <c r="B5" s="52"/>
      <c r="C5" s="693"/>
      <c r="D5" s="693"/>
      <c r="E5" s="693"/>
      <c r="F5" s="693"/>
      <c r="G5" s="51"/>
    </row>
    <row r="6" spans="2:7" x14ac:dyDescent="0.35">
      <c r="B6" s="52"/>
      <c r="C6" s="53"/>
      <c r="D6" s="54"/>
      <c r="E6" s="53"/>
      <c r="F6" s="54"/>
      <c r="G6" s="51"/>
    </row>
    <row r="7" spans="2:7" x14ac:dyDescent="0.35">
      <c r="B7" s="52"/>
      <c r="C7" s="664" t="s">
        <v>221</v>
      </c>
      <c r="D7" s="664"/>
      <c r="E7" s="55"/>
      <c r="F7" s="54"/>
      <c r="G7" s="51"/>
    </row>
    <row r="8" spans="2:7" ht="15" thickBot="1" x14ac:dyDescent="0.4">
      <c r="B8" s="52"/>
      <c r="C8" s="666" t="s">
        <v>272</v>
      </c>
      <c r="D8" s="666"/>
      <c r="E8" s="666"/>
      <c r="F8" s="666"/>
      <c r="G8" s="51"/>
    </row>
    <row r="9" spans="2:7" x14ac:dyDescent="0.35">
      <c r="B9" s="52"/>
      <c r="C9" s="451" t="s">
        <v>223</v>
      </c>
      <c r="D9" s="452" t="s">
        <v>222</v>
      </c>
      <c r="E9" s="694" t="s">
        <v>253</v>
      </c>
      <c r="F9" s="695"/>
      <c r="G9" s="51"/>
    </row>
    <row r="10" spans="2:7" ht="171" customHeight="1" x14ac:dyDescent="0.35">
      <c r="B10" s="52"/>
      <c r="C10" s="379" t="s">
        <v>952</v>
      </c>
      <c r="D10" s="473" t="s">
        <v>912</v>
      </c>
      <c r="E10" s="689" t="s">
        <v>953</v>
      </c>
      <c r="F10" s="690"/>
      <c r="G10" s="51"/>
    </row>
    <row r="11" spans="2:7" ht="109.5" customHeight="1" x14ac:dyDescent="0.35">
      <c r="B11" s="52"/>
      <c r="C11" s="461" t="s">
        <v>931</v>
      </c>
      <c r="D11" s="462" t="s">
        <v>912</v>
      </c>
      <c r="E11" s="702" t="s">
        <v>930</v>
      </c>
      <c r="F11" s="703"/>
      <c r="G11" s="51"/>
    </row>
    <row r="12" spans="2:7" ht="111.75" customHeight="1" x14ac:dyDescent="0.35">
      <c r="B12" s="52"/>
      <c r="C12" s="457" t="s">
        <v>926</v>
      </c>
      <c r="D12" s="458" t="s">
        <v>912</v>
      </c>
      <c r="E12" s="682" t="s">
        <v>923</v>
      </c>
      <c r="F12" s="683"/>
      <c r="G12" s="51"/>
    </row>
    <row r="13" spans="2:7" ht="109.5" customHeight="1" x14ac:dyDescent="0.35">
      <c r="B13" s="52"/>
      <c r="C13" s="34" t="s">
        <v>927</v>
      </c>
      <c r="D13" s="34" t="s">
        <v>912</v>
      </c>
      <c r="E13" s="684" t="s">
        <v>929</v>
      </c>
      <c r="F13" s="685"/>
      <c r="G13" s="51"/>
    </row>
    <row r="14" spans="2:7" ht="72.75" customHeight="1" x14ac:dyDescent="0.35">
      <c r="B14" s="52"/>
      <c r="C14" s="34" t="s">
        <v>933</v>
      </c>
      <c r="D14" s="34" t="s">
        <v>912</v>
      </c>
      <c r="E14" s="684" t="s">
        <v>934</v>
      </c>
      <c r="F14" s="685"/>
      <c r="G14" s="51"/>
    </row>
    <row r="15" spans="2:7" ht="136.5" customHeight="1" x14ac:dyDescent="0.35">
      <c r="B15" s="52"/>
      <c r="C15" s="34" t="s">
        <v>935</v>
      </c>
      <c r="D15" s="34" t="s">
        <v>912</v>
      </c>
      <c r="E15" s="684" t="s">
        <v>936</v>
      </c>
      <c r="F15" s="685"/>
      <c r="G15" s="51"/>
    </row>
    <row r="16" spans="2:7" ht="91.5" customHeight="1" x14ac:dyDescent="0.35">
      <c r="B16" s="52"/>
      <c r="C16" s="34" t="s">
        <v>937</v>
      </c>
      <c r="D16" s="34" t="s">
        <v>912</v>
      </c>
      <c r="E16" s="684" t="s">
        <v>938</v>
      </c>
      <c r="F16" s="685"/>
      <c r="G16" s="51"/>
    </row>
    <row r="17" spans="2:7" ht="91.5" customHeight="1" thickBot="1" x14ac:dyDescent="0.4">
      <c r="B17" s="52"/>
      <c r="C17" s="34" t="s">
        <v>939</v>
      </c>
      <c r="D17" s="34" t="s">
        <v>928</v>
      </c>
      <c r="E17" s="684" t="s">
        <v>940</v>
      </c>
      <c r="F17" s="685"/>
      <c r="G17" s="51"/>
    </row>
    <row r="18" spans="2:7" s="466" customFormat="1" ht="132.75" customHeight="1" x14ac:dyDescent="0.35">
      <c r="B18" s="463"/>
      <c r="C18" s="464" t="s">
        <v>942</v>
      </c>
      <c r="D18" s="450" t="s">
        <v>928</v>
      </c>
      <c r="E18" s="700" t="s">
        <v>943</v>
      </c>
      <c r="F18" s="701"/>
      <c r="G18" s="465"/>
    </row>
    <row r="19" spans="2:7" s="466" customFormat="1" ht="103.5" customHeight="1" x14ac:dyDescent="0.35">
      <c r="B19" s="463"/>
      <c r="C19" s="467" t="s">
        <v>944</v>
      </c>
      <c r="D19" s="450" t="s">
        <v>912</v>
      </c>
      <c r="E19" s="686" t="s">
        <v>945</v>
      </c>
      <c r="F19" s="687"/>
      <c r="G19" s="465"/>
    </row>
    <row r="20" spans="2:7" s="466" customFormat="1" ht="103.5" customHeight="1" x14ac:dyDescent="0.35">
      <c r="B20" s="463"/>
      <c r="C20" s="469" t="s">
        <v>946</v>
      </c>
      <c r="D20" s="470" t="s">
        <v>912</v>
      </c>
      <c r="E20" s="706" t="s">
        <v>947</v>
      </c>
      <c r="F20" s="707"/>
      <c r="G20" s="465"/>
    </row>
    <row r="21" spans="2:7" s="466" customFormat="1" ht="221.25" customHeight="1" x14ac:dyDescent="0.35">
      <c r="B21" s="468"/>
      <c r="C21" s="471" t="s">
        <v>948</v>
      </c>
      <c r="D21" s="472" t="s">
        <v>912</v>
      </c>
      <c r="E21" s="708" t="s">
        <v>949</v>
      </c>
      <c r="F21" s="709"/>
      <c r="G21" s="468"/>
    </row>
    <row r="22" spans="2:7" s="466" customFormat="1" ht="221.25" customHeight="1" x14ac:dyDescent="0.35">
      <c r="B22" s="468"/>
      <c r="C22" s="471" t="s">
        <v>951</v>
      </c>
      <c r="D22" s="472" t="s">
        <v>912</v>
      </c>
      <c r="E22" s="688" t="s">
        <v>950</v>
      </c>
      <c r="F22" s="688"/>
      <c r="G22" s="468"/>
    </row>
    <row r="23" spans="2:7" x14ac:dyDescent="0.35">
      <c r="B23" s="52"/>
      <c r="C23" s="54"/>
      <c r="D23" s="54"/>
      <c r="E23" s="54"/>
      <c r="F23" s="54"/>
      <c r="G23" s="51"/>
    </row>
    <row r="24" spans="2:7" x14ac:dyDescent="0.35">
      <c r="B24" s="52"/>
      <c r="C24" s="705" t="s">
        <v>237</v>
      </c>
      <c r="D24" s="705"/>
      <c r="E24" s="705"/>
      <c r="F24" s="705"/>
      <c r="G24" s="51"/>
    </row>
    <row r="25" spans="2:7" ht="15" thickBot="1" x14ac:dyDescent="0.4">
      <c r="B25" s="52"/>
      <c r="C25" s="699" t="s">
        <v>251</v>
      </c>
      <c r="D25" s="699"/>
      <c r="E25" s="699"/>
      <c r="F25" s="699"/>
      <c r="G25" s="51"/>
    </row>
    <row r="26" spans="2:7" ht="15" thickBot="1" x14ac:dyDescent="0.4">
      <c r="B26" s="52"/>
      <c r="C26" s="31" t="s">
        <v>223</v>
      </c>
      <c r="D26" s="32" t="s">
        <v>222</v>
      </c>
      <c r="E26" s="697" t="s">
        <v>253</v>
      </c>
      <c r="F26" s="698"/>
      <c r="G26" s="51"/>
    </row>
    <row r="27" spans="2:7" ht="56.5" thickBot="1" x14ac:dyDescent="0.4">
      <c r="B27" s="52"/>
      <c r="C27" s="33" t="s">
        <v>1256</v>
      </c>
      <c r="D27" s="33" t="s">
        <v>913</v>
      </c>
      <c r="E27" s="680" t="s">
        <v>932</v>
      </c>
      <c r="F27" s="681"/>
      <c r="G27" s="51"/>
    </row>
    <row r="28" spans="2:7" ht="126.75" customHeight="1" x14ac:dyDescent="0.35">
      <c r="B28" s="52"/>
      <c r="C28" s="474" t="s">
        <v>955</v>
      </c>
      <c r="D28" s="473" t="s">
        <v>912</v>
      </c>
      <c r="E28" s="691" t="s">
        <v>954</v>
      </c>
      <c r="F28" s="692"/>
      <c r="G28" s="51"/>
    </row>
    <row r="29" spans="2:7" x14ac:dyDescent="0.35">
      <c r="B29" s="52"/>
      <c r="C29" s="54"/>
      <c r="D29" s="54"/>
      <c r="E29" s="54"/>
      <c r="F29" s="54"/>
      <c r="G29" s="51"/>
    </row>
    <row r="30" spans="2:7" ht="31.5" customHeight="1" x14ac:dyDescent="0.35">
      <c r="B30" s="52"/>
      <c r="C30" s="54"/>
      <c r="D30" s="54"/>
      <c r="E30" s="54"/>
      <c r="F30" s="54"/>
      <c r="G30" s="51"/>
    </row>
    <row r="31" spans="2:7" ht="48.75" customHeight="1" x14ac:dyDescent="0.35">
      <c r="B31" s="52"/>
      <c r="C31" s="704" t="s">
        <v>236</v>
      </c>
      <c r="D31" s="704"/>
      <c r="E31" s="704"/>
      <c r="F31" s="704"/>
      <c r="G31" s="51"/>
    </row>
    <row r="32" spans="2:7" ht="20.25" customHeight="1" thickBot="1" x14ac:dyDescent="0.4">
      <c r="B32" s="52"/>
      <c r="C32" s="666" t="s">
        <v>254</v>
      </c>
      <c r="D32" s="666"/>
      <c r="E32" s="696"/>
      <c r="F32" s="696"/>
      <c r="G32" s="51"/>
    </row>
    <row r="33" spans="2:8" ht="237" customHeight="1" thickBot="1" x14ac:dyDescent="0.4">
      <c r="B33" s="370"/>
      <c r="C33" s="677" t="s">
        <v>1257</v>
      </c>
      <c r="D33" s="678"/>
      <c r="E33" s="678"/>
      <c r="F33" s="679"/>
      <c r="G33" s="56"/>
      <c r="H33" s="372"/>
    </row>
    <row r="34" spans="2:8" ht="15" customHeight="1" thickBot="1" x14ac:dyDescent="0.4">
      <c r="B34" s="371"/>
      <c r="C34" s="668"/>
      <c r="D34" s="669"/>
      <c r="E34" s="668"/>
      <c r="F34" s="669"/>
      <c r="G34" s="371"/>
    </row>
    <row r="35" spans="2:8" x14ac:dyDescent="0.35">
      <c r="B35" s="8"/>
      <c r="C35" s="670"/>
      <c r="D35" s="670"/>
      <c r="E35" s="670"/>
      <c r="F35" s="670"/>
      <c r="G35" s="8"/>
    </row>
    <row r="36" spans="2:8" x14ac:dyDescent="0.35">
      <c r="B36" s="8"/>
      <c r="C36" s="670"/>
      <c r="D36" s="670"/>
      <c r="E36" s="670"/>
      <c r="F36" s="670"/>
      <c r="G36" s="8"/>
    </row>
    <row r="37" spans="2:8" x14ac:dyDescent="0.35">
      <c r="B37" s="8"/>
      <c r="C37" s="667"/>
      <c r="D37" s="667"/>
      <c r="E37" s="667"/>
      <c r="F37" s="667"/>
      <c r="G37" s="8"/>
    </row>
    <row r="38" spans="2:8" x14ac:dyDescent="0.35">
      <c r="B38" s="8"/>
      <c r="C38" s="8"/>
      <c r="D38" s="8"/>
      <c r="E38" s="8"/>
      <c r="F38" s="8"/>
      <c r="G38" s="8"/>
    </row>
    <row r="39" spans="2:8" x14ac:dyDescent="0.35">
      <c r="B39" s="8"/>
      <c r="C39" s="8"/>
      <c r="D39" s="8"/>
      <c r="E39" s="8"/>
      <c r="F39" s="8"/>
      <c r="G39" s="8"/>
    </row>
    <row r="40" spans="2:8" x14ac:dyDescent="0.35">
      <c r="B40" s="8"/>
      <c r="C40" s="673"/>
      <c r="D40" s="673"/>
      <c r="E40" s="7"/>
      <c r="F40" s="8"/>
      <c r="G40" s="8"/>
    </row>
    <row r="41" spans="2:8" x14ac:dyDescent="0.35">
      <c r="B41" s="8"/>
      <c r="C41" s="673"/>
      <c r="D41" s="673"/>
      <c r="E41" s="7"/>
      <c r="F41" s="8"/>
      <c r="G41" s="8"/>
    </row>
    <row r="42" spans="2:8" x14ac:dyDescent="0.35">
      <c r="B42" s="8"/>
      <c r="C42" s="674"/>
      <c r="D42" s="674"/>
      <c r="E42" s="674"/>
      <c r="F42" s="674"/>
      <c r="G42" s="8"/>
    </row>
    <row r="43" spans="2:8" x14ac:dyDescent="0.35">
      <c r="B43" s="8"/>
      <c r="C43" s="671"/>
      <c r="D43" s="671"/>
      <c r="E43" s="676"/>
      <c r="F43" s="676"/>
      <c r="G43" s="8"/>
    </row>
    <row r="44" spans="2:8" x14ac:dyDescent="0.35">
      <c r="B44" s="8"/>
      <c r="C44" s="671"/>
      <c r="D44" s="671"/>
      <c r="E44" s="672"/>
      <c r="F44" s="672"/>
      <c r="G44" s="8"/>
    </row>
    <row r="45" spans="2:8" x14ac:dyDescent="0.35">
      <c r="B45" s="8"/>
      <c r="C45" s="8"/>
      <c r="D45" s="8"/>
      <c r="E45" s="8"/>
      <c r="F45" s="8"/>
      <c r="G45" s="8"/>
    </row>
    <row r="46" spans="2:8" x14ac:dyDescent="0.35">
      <c r="B46" s="8"/>
      <c r="C46" s="673"/>
      <c r="D46" s="673"/>
      <c r="E46" s="7"/>
      <c r="F46" s="8"/>
      <c r="G46" s="8"/>
    </row>
    <row r="47" spans="2:8" x14ac:dyDescent="0.35">
      <c r="B47" s="8"/>
      <c r="C47" s="673"/>
      <c r="D47" s="673"/>
      <c r="E47" s="675"/>
      <c r="F47" s="675"/>
      <c r="G47" s="8"/>
    </row>
    <row r="48" spans="2:8" x14ac:dyDescent="0.35">
      <c r="B48" s="8"/>
      <c r="C48" s="7"/>
      <c r="D48" s="7"/>
      <c r="E48" s="7"/>
      <c r="F48" s="7"/>
      <c r="G48" s="8"/>
    </row>
    <row r="49" spans="2:7" x14ac:dyDescent="0.35">
      <c r="B49" s="8"/>
      <c r="C49" s="671"/>
      <c r="D49" s="671"/>
      <c r="E49" s="676"/>
      <c r="F49" s="676"/>
      <c r="G49" s="8"/>
    </row>
    <row r="50" spans="2:7" x14ac:dyDescent="0.35">
      <c r="B50" s="8"/>
      <c r="C50" s="671"/>
      <c r="D50" s="671"/>
      <c r="E50" s="672"/>
      <c r="F50" s="672"/>
      <c r="G50" s="8"/>
    </row>
    <row r="51" spans="2:7" x14ac:dyDescent="0.35">
      <c r="B51" s="8"/>
      <c r="C51" s="8"/>
      <c r="D51" s="8"/>
      <c r="E51" s="8"/>
      <c r="F51" s="8"/>
      <c r="G51" s="8"/>
    </row>
    <row r="52" spans="2:7" x14ac:dyDescent="0.35">
      <c r="B52" s="8"/>
      <c r="C52" s="673"/>
      <c r="D52" s="673"/>
      <c r="E52" s="8"/>
      <c r="F52" s="8"/>
      <c r="G52" s="8"/>
    </row>
    <row r="53" spans="2:7" x14ac:dyDescent="0.35">
      <c r="B53" s="8"/>
      <c r="C53" s="673"/>
      <c r="D53" s="673"/>
      <c r="E53" s="672"/>
      <c r="F53" s="672"/>
      <c r="G53" s="8"/>
    </row>
    <row r="54" spans="2:7" x14ac:dyDescent="0.35">
      <c r="B54" s="8"/>
      <c r="C54" s="671"/>
      <c r="D54" s="671"/>
      <c r="E54" s="672"/>
      <c r="F54" s="672"/>
      <c r="G54" s="8"/>
    </row>
    <row r="55" spans="2:7" x14ac:dyDescent="0.35">
      <c r="B55" s="8"/>
      <c r="C55" s="9"/>
      <c r="D55" s="8"/>
      <c r="E55" s="9"/>
      <c r="F55" s="8"/>
      <c r="G55" s="10"/>
    </row>
    <row r="56" spans="2:7" x14ac:dyDescent="0.35">
      <c r="C56" s="9"/>
      <c r="D56" s="9"/>
      <c r="E56" s="9"/>
      <c r="F56" s="9"/>
    </row>
  </sheetData>
  <mergeCells count="55">
    <mergeCell ref="C8:F8"/>
    <mergeCell ref="E9:F9"/>
    <mergeCell ref="E32:F32"/>
    <mergeCell ref="E26:F26"/>
    <mergeCell ref="C25:F25"/>
    <mergeCell ref="E17:F17"/>
    <mergeCell ref="E18:F18"/>
    <mergeCell ref="E11:F11"/>
    <mergeCell ref="E14:F14"/>
    <mergeCell ref="E15:F15"/>
    <mergeCell ref="C31:F31"/>
    <mergeCell ref="C24:F24"/>
    <mergeCell ref="E16:F16"/>
    <mergeCell ref="E20:F20"/>
    <mergeCell ref="E21:F21"/>
    <mergeCell ref="C3:F3"/>
    <mergeCell ref="C52:D52"/>
    <mergeCell ref="C33:F33"/>
    <mergeCell ref="C32:D32"/>
    <mergeCell ref="E27:F27"/>
    <mergeCell ref="E12:F12"/>
    <mergeCell ref="E13:F13"/>
    <mergeCell ref="E43:F43"/>
    <mergeCell ref="C44:D44"/>
    <mergeCell ref="E19:F19"/>
    <mergeCell ref="E22:F22"/>
    <mergeCell ref="E10:F10"/>
    <mergeCell ref="E28:F28"/>
    <mergeCell ref="B4:F4"/>
    <mergeCell ref="C5:F5"/>
    <mergeCell ref="C7:D7"/>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$K$59:$K$60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2"/>
  <sheetViews>
    <sheetView zoomScale="80" zoomScaleNormal="80" workbookViewId="0">
      <selection activeCell="E45" sqref="E45:G45"/>
    </sheetView>
  </sheetViews>
  <sheetFormatPr defaultColWidth="9.26953125" defaultRowHeight="14.5" x14ac:dyDescent="0.35"/>
  <cols>
    <col min="1" max="2" width="1.7265625" style="249" customWidth="1"/>
    <col min="3" max="3" width="45.54296875" style="249" customWidth="1"/>
    <col min="4" max="4" width="33.7265625" style="249" customWidth="1"/>
    <col min="5" max="5" width="38.453125" style="249" customWidth="1"/>
    <col min="6" max="6" width="47.7265625" style="249" customWidth="1"/>
    <col min="7" max="7" width="53" style="249" customWidth="1"/>
    <col min="8" max="8" width="33.81640625" style="249" customWidth="1"/>
    <col min="9" max="9" width="32.81640625" style="249" customWidth="1"/>
    <col min="10" max="10" width="38" style="249" customWidth="1"/>
    <col min="11" max="11" width="24.54296875" style="249" customWidth="1"/>
    <col min="12" max="12" width="24.453125" style="249" customWidth="1"/>
    <col min="13" max="14" width="2" style="249" customWidth="1"/>
    <col min="15" max="19" width="9.26953125" style="249"/>
    <col min="20" max="16384" width="9.26953125" style="248"/>
  </cols>
  <sheetData>
    <row r="1" spans="1:19" ht="15" thickBot="1" x14ac:dyDescent="0.4"/>
    <row r="2" spans="1:19" ht="15" thickBot="1" x14ac:dyDescent="0.4">
      <c r="B2" s="311"/>
      <c r="C2" s="310"/>
      <c r="D2" s="310"/>
      <c r="E2" s="310"/>
      <c r="F2" s="310"/>
      <c r="G2" s="310"/>
      <c r="H2" s="310"/>
      <c r="I2" s="310"/>
      <c r="J2" s="310"/>
      <c r="K2" s="310"/>
      <c r="L2" s="310"/>
      <c r="M2" s="309"/>
      <c r="N2" s="250"/>
    </row>
    <row r="3" spans="1:19" customFormat="1" ht="20.5" thickBot="1" x14ac:dyDescent="0.45">
      <c r="A3" s="6"/>
      <c r="B3" s="84"/>
      <c r="C3" s="710" t="s">
        <v>695</v>
      </c>
      <c r="D3" s="711"/>
      <c r="E3" s="711"/>
      <c r="F3" s="711"/>
      <c r="G3" s="712"/>
      <c r="H3" s="308"/>
      <c r="I3" s="308"/>
      <c r="J3" s="308"/>
      <c r="K3" s="308"/>
      <c r="L3" s="308"/>
      <c r="M3" s="307"/>
      <c r="N3" s="144"/>
      <c r="O3" s="6"/>
      <c r="P3" s="6"/>
      <c r="Q3" s="6"/>
      <c r="R3" s="6"/>
      <c r="S3" s="6"/>
    </row>
    <row r="4" spans="1:19" customFormat="1" x14ac:dyDescent="0.35">
      <c r="A4" s="6"/>
      <c r="B4" s="84"/>
      <c r="C4" s="308"/>
      <c r="D4" s="308"/>
      <c r="E4" s="308"/>
      <c r="F4" s="308"/>
      <c r="G4" s="308"/>
      <c r="H4" s="308"/>
      <c r="I4" s="308"/>
      <c r="J4" s="308"/>
      <c r="K4" s="308"/>
      <c r="L4" s="308"/>
      <c r="M4" s="307"/>
      <c r="N4" s="144"/>
      <c r="O4" s="6"/>
      <c r="P4" s="6"/>
      <c r="Q4" s="6"/>
      <c r="R4" s="6"/>
      <c r="S4" s="6"/>
    </row>
    <row r="5" spans="1:19" x14ac:dyDescent="0.35">
      <c r="B5" s="256"/>
      <c r="C5" s="298"/>
      <c r="D5" s="298"/>
      <c r="E5" s="298"/>
      <c r="F5" s="298"/>
      <c r="G5" s="298"/>
      <c r="H5" s="298"/>
      <c r="I5" s="298"/>
      <c r="J5" s="298"/>
      <c r="K5" s="298"/>
      <c r="L5" s="298"/>
      <c r="M5" s="257"/>
      <c r="N5" s="250"/>
    </row>
    <row r="6" spans="1:19" x14ac:dyDescent="0.35">
      <c r="B6" s="256"/>
      <c r="C6" s="260" t="s">
        <v>694</v>
      </c>
      <c r="D6" s="298"/>
      <c r="E6" s="298"/>
      <c r="F6" s="298"/>
      <c r="G6" s="298"/>
      <c r="H6" s="298"/>
      <c r="I6" s="298"/>
      <c r="J6" s="298"/>
      <c r="K6" s="298"/>
      <c r="L6" s="298"/>
      <c r="M6" s="257"/>
      <c r="N6" s="250"/>
    </row>
    <row r="7" spans="1:19" ht="15" thickBot="1" x14ac:dyDescent="0.4">
      <c r="B7" s="256"/>
      <c r="C7" s="298"/>
      <c r="D7" s="298"/>
      <c r="E7" s="298"/>
      <c r="F7" s="298"/>
      <c r="G7" s="298"/>
      <c r="H7" s="298"/>
      <c r="I7" s="298"/>
      <c r="J7" s="298"/>
      <c r="K7" s="298"/>
      <c r="L7" s="298"/>
      <c r="M7" s="257"/>
      <c r="N7" s="250"/>
    </row>
    <row r="8" spans="1:19" ht="51" customHeight="1" thickBot="1" x14ac:dyDescent="0.4">
      <c r="B8" s="256"/>
      <c r="C8" s="306" t="s">
        <v>773</v>
      </c>
      <c r="D8" s="727"/>
      <c r="E8" s="727"/>
      <c r="F8" s="727"/>
      <c r="G8" s="728"/>
      <c r="H8" s="298"/>
      <c r="I8" s="298"/>
      <c r="J8" s="298"/>
      <c r="K8" s="298"/>
      <c r="L8" s="298"/>
      <c r="M8" s="257"/>
      <c r="N8" s="250"/>
    </row>
    <row r="9" spans="1:19" ht="15" thickBot="1" x14ac:dyDescent="0.4">
      <c r="B9" s="256"/>
      <c r="C9" s="298"/>
      <c r="D9" s="298"/>
      <c r="E9" s="298"/>
      <c r="F9" s="298"/>
      <c r="G9" s="298"/>
      <c r="H9" s="298"/>
      <c r="I9" s="298"/>
      <c r="J9" s="298"/>
      <c r="K9" s="298"/>
      <c r="L9" s="298"/>
      <c r="M9" s="257"/>
      <c r="N9" s="250"/>
    </row>
    <row r="10" spans="1:19" ht="84" x14ac:dyDescent="0.35">
      <c r="B10" s="256"/>
      <c r="C10" s="305" t="s">
        <v>774</v>
      </c>
      <c r="D10" s="281" t="s">
        <v>775</v>
      </c>
      <c r="E10" s="281" t="s">
        <v>776</v>
      </c>
      <c r="F10" s="281" t="s">
        <v>693</v>
      </c>
      <c r="G10" s="281" t="s">
        <v>777</v>
      </c>
      <c r="H10" s="281" t="s">
        <v>778</v>
      </c>
      <c r="I10" s="281" t="s">
        <v>692</v>
      </c>
      <c r="J10" s="281" t="s">
        <v>779</v>
      </c>
      <c r="K10" s="281" t="s">
        <v>780</v>
      </c>
      <c r="L10" s="280" t="s">
        <v>781</v>
      </c>
      <c r="M10" s="257"/>
      <c r="N10" s="263"/>
    </row>
    <row r="11" spans="1:19" ht="247.5" customHeight="1" x14ac:dyDescent="0.35">
      <c r="B11" s="256"/>
      <c r="C11" s="273" t="s">
        <v>691</v>
      </c>
      <c r="D11" s="304"/>
      <c r="E11" s="304"/>
      <c r="F11" s="271" t="s">
        <v>956</v>
      </c>
      <c r="G11" s="271" t="s">
        <v>1259</v>
      </c>
      <c r="H11" s="271" t="s">
        <v>959</v>
      </c>
      <c r="I11" s="271" t="s">
        <v>960</v>
      </c>
      <c r="J11" s="271" t="s">
        <v>1260</v>
      </c>
      <c r="K11" s="271" t="s">
        <v>961</v>
      </c>
      <c r="L11" s="270" t="s">
        <v>961</v>
      </c>
      <c r="M11" s="264"/>
      <c r="N11" s="263"/>
    </row>
    <row r="12" spans="1:19" ht="196.5" customHeight="1" x14ac:dyDescent="0.35">
      <c r="B12" s="256"/>
      <c r="C12" s="273" t="s">
        <v>690</v>
      </c>
      <c r="D12" s="304"/>
      <c r="E12" s="304"/>
      <c r="F12" s="271" t="s">
        <v>962</v>
      </c>
      <c r="G12" s="271" t="s">
        <v>1086</v>
      </c>
      <c r="H12" s="271" t="s">
        <v>1261</v>
      </c>
      <c r="I12" s="271" t="s">
        <v>1262</v>
      </c>
      <c r="J12" s="271" t="s">
        <v>1263</v>
      </c>
      <c r="K12" s="527" t="s">
        <v>961</v>
      </c>
      <c r="L12" s="528" t="s">
        <v>961</v>
      </c>
      <c r="M12" s="264"/>
      <c r="N12" s="263"/>
    </row>
    <row r="13" spans="1:19" ht="330" customHeight="1" x14ac:dyDescent="0.35">
      <c r="B13" s="256"/>
      <c r="C13" s="273" t="s">
        <v>689</v>
      </c>
      <c r="D13" s="304"/>
      <c r="E13" s="304"/>
      <c r="F13" s="271" t="s">
        <v>1087</v>
      </c>
      <c r="G13" s="271" t="s">
        <v>1264</v>
      </c>
      <c r="H13" s="271" t="s">
        <v>1088</v>
      </c>
      <c r="I13" s="271" t="s">
        <v>1089</v>
      </c>
      <c r="J13" s="271" t="s">
        <v>1090</v>
      </c>
      <c r="K13" s="527" t="s">
        <v>961</v>
      </c>
      <c r="L13" s="528" t="s">
        <v>961</v>
      </c>
      <c r="M13" s="264"/>
      <c r="N13" s="263"/>
    </row>
    <row r="14" spans="1:19" ht="162" customHeight="1" x14ac:dyDescent="0.35">
      <c r="B14" s="256"/>
      <c r="C14" s="273" t="s">
        <v>688</v>
      </c>
      <c r="D14" s="304"/>
      <c r="E14" s="304"/>
      <c r="F14" s="271" t="s">
        <v>1265</v>
      </c>
      <c r="G14" s="271" t="s">
        <v>831</v>
      </c>
      <c r="H14" s="271" t="s">
        <v>831</v>
      </c>
      <c r="I14" s="527" t="s">
        <v>831</v>
      </c>
      <c r="J14" s="527" t="s">
        <v>831</v>
      </c>
      <c r="K14" s="527" t="s">
        <v>831</v>
      </c>
      <c r="L14" s="527" t="s">
        <v>831</v>
      </c>
      <c r="M14" s="264"/>
      <c r="N14" s="263"/>
    </row>
    <row r="15" spans="1:19" ht="324.75" customHeight="1" x14ac:dyDescent="0.35">
      <c r="B15" s="256"/>
      <c r="C15" s="273" t="s">
        <v>687</v>
      </c>
      <c r="D15" s="304"/>
      <c r="E15" s="304"/>
      <c r="F15" s="271" t="s">
        <v>1091</v>
      </c>
      <c r="G15" s="271" t="s">
        <v>1093</v>
      </c>
      <c r="H15" s="271" t="s">
        <v>1094</v>
      </c>
      <c r="I15" s="271" t="s">
        <v>1266</v>
      </c>
      <c r="J15" s="271" t="s">
        <v>1267</v>
      </c>
      <c r="K15" s="527" t="s">
        <v>961</v>
      </c>
      <c r="L15" s="528" t="s">
        <v>961</v>
      </c>
      <c r="M15" s="264"/>
      <c r="N15" s="263"/>
    </row>
    <row r="16" spans="1:19" ht="232.5" customHeight="1" x14ac:dyDescent="0.35">
      <c r="B16" s="256"/>
      <c r="C16" s="273" t="s">
        <v>686</v>
      </c>
      <c r="D16" s="304"/>
      <c r="E16" s="304"/>
      <c r="F16" s="271" t="s">
        <v>1095</v>
      </c>
      <c r="G16" s="271" t="s">
        <v>976</v>
      </c>
      <c r="H16" s="271" t="s">
        <v>831</v>
      </c>
      <c r="I16" s="271" t="s">
        <v>831</v>
      </c>
      <c r="J16" s="271" t="s">
        <v>831</v>
      </c>
      <c r="K16" s="271" t="s">
        <v>831</v>
      </c>
      <c r="L16" s="270" t="s">
        <v>831</v>
      </c>
      <c r="M16" s="264"/>
      <c r="N16" s="263"/>
    </row>
    <row r="17" spans="1:19" ht="146.25" customHeight="1" x14ac:dyDescent="0.35">
      <c r="B17" s="256"/>
      <c r="C17" s="273" t="s">
        <v>685</v>
      </c>
      <c r="D17" s="304"/>
      <c r="E17" s="304"/>
      <c r="F17" s="271" t="s">
        <v>1268</v>
      </c>
      <c r="G17" s="271" t="s">
        <v>1096</v>
      </c>
      <c r="H17" s="271" t="s">
        <v>1098</v>
      </c>
      <c r="I17" s="271" t="s">
        <v>1097</v>
      </c>
      <c r="J17" s="271" t="s">
        <v>1099</v>
      </c>
      <c r="K17" s="527" t="s">
        <v>831</v>
      </c>
      <c r="L17" s="528" t="s">
        <v>831</v>
      </c>
      <c r="M17" s="264"/>
      <c r="N17" s="263"/>
    </row>
    <row r="18" spans="1:19" ht="235.5" customHeight="1" x14ac:dyDescent="0.35">
      <c r="B18" s="256"/>
      <c r="C18" s="273" t="s">
        <v>684</v>
      </c>
      <c r="D18" s="527"/>
      <c r="E18" s="527" t="s">
        <v>1327</v>
      </c>
      <c r="F18" s="271" t="s">
        <v>1205</v>
      </c>
      <c r="G18" s="271" t="s">
        <v>1206</v>
      </c>
      <c r="H18" s="271" t="s">
        <v>1207</v>
      </c>
      <c r="I18" s="271" t="s">
        <v>1269</v>
      </c>
      <c r="J18" s="271" t="s">
        <v>1270</v>
      </c>
      <c r="K18" s="527" t="s">
        <v>961</v>
      </c>
      <c r="L18" s="528" t="s">
        <v>961</v>
      </c>
      <c r="M18" s="264"/>
      <c r="N18" s="263"/>
    </row>
    <row r="19" spans="1:19" ht="387" customHeight="1" x14ac:dyDescent="0.35">
      <c r="B19" s="256"/>
      <c r="C19" s="273" t="s">
        <v>683</v>
      </c>
      <c r="D19" s="304"/>
      <c r="E19" s="304"/>
      <c r="F19" s="271" t="s">
        <v>1210</v>
      </c>
      <c r="G19" s="526" t="s">
        <v>1271</v>
      </c>
      <c r="H19" s="271" t="s">
        <v>1211</v>
      </c>
      <c r="I19" s="271" t="s">
        <v>1214</v>
      </c>
      <c r="J19" s="271" t="s">
        <v>1272</v>
      </c>
      <c r="K19" s="527" t="s">
        <v>961</v>
      </c>
      <c r="L19" s="528" t="s">
        <v>961</v>
      </c>
      <c r="M19" s="264"/>
      <c r="N19" s="263"/>
    </row>
    <row r="20" spans="1:19" ht="353.25" customHeight="1" x14ac:dyDescent="0.35">
      <c r="B20" s="256"/>
      <c r="C20" s="273" t="s">
        <v>682</v>
      </c>
      <c r="D20" s="304"/>
      <c r="E20" s="527" t="s">
        <v>1209</v>
      </c>
      <c r="F20" s="271" t="s">
        <v>1273</v>
      </c>
      <c r="G20" s="271" t="s">
        <v>1275</v>
      </c>
      <c r="H20" s="271" t="s">
        <v>1212</v>
      </c>
      <c r="I20" s="271" t="s">
        <v>1213</v>
      </c>
      <c r="J20" s="271" t="s">
        <v>1274</v>
      </c>
      <c r="K20" s="527" t="s">
        <v>961</v>
      </c>
      <c r="L20" s="528" t="s">
        <v>961</v>
      </c>
      <c r="M20" s="264"/>
      <c r="N20" s="263"/>
    </row>
    <row r="21" spans="1:19" ht="177.75" customHeight="1" x14ac:dyDescent="0.35">
      <c r="B21" s="256"/>
      <c r="C21" s="273" t="s">
        <v>681</v>
      </c>
      <c r="D21" s="304"/>
      <c r="E21" s="527" t="s">
        <v>1208</v>
      </c>
      <c r="F21" s="271" t="s">
        <v>1276</v>
      </c>
      <c r="G21" s="527" t="s">
        <v>831</v>
      </c>
      <c r="H21" s="527" t="s">
        <v>831</v>
      </c>
      <c r="I21" s="527" t="s">
        <v>831</v>
      </c>
      <c r="J21" s="527" t="s">
        <v>831</v>
      </c>
      <c r="K21" s="527" t="s">
        <v>831</v>
      </c>
      <c r="L21" s="527" t="s">
        <v>831</v>
      </c>
      <c r="M21" s="264"/>
      <c r="N21" s="263"/>
    </row>
    <row r="22" spans="1:19" ht="226.5" customHeight="1" x14ac:dyDescent="0.35">
      <c r="B22" s="256"/>
      <c r="C22" s="273" t="s">
        <v>680</v>
      </c>
      <c r="D22" s="304"/>
      <c r="E22" s="304" t="s">
        <v>1324</v>
      </c>
      <c r="F22" s="271" t="s">
        <v>1204</v>
      </c>
      <c r="G22" s="527" t="s">
        <v>831</v>
      </c>
      <c r="H22" s="527" t="s">
        <v>831</v>
      </c>
      <c r="I22" s="527" t="s">
        <v>831</v>
      </c>
      <c r="J22" s="527" t="s">
        <v>831</v>
      </c>
      <c r="K22" s="527" t="s">
        <v>831</v>
      </c>
      <c r="L22" s="527" t="s">
        <v>831</v>
      </c>
      <c r="M22" s="264"/>
      <c r="N22" s="263"/>
    </row>
    <row r="23" spans="1:19" ht="261.75" customHeight="1" x14ac:dyDescent="0.35">
      <c r="B23" s="256"/>
      <c r="C23" s="273" t="s">
        <v>679</v>
      </c>
      <c r="D23" s="304"/>
      <c r="E23" s="527" t="s">
        <v>1323</v>
      </c>
      <c r="F23" s="271" t="s">
        <v>1277</v>
      </c>
      <c r="G23" s="527" t="s">
        <v>831</v>
      </c>
      <c r="H23" s="527" t="s">
        <v>831</v>
      </c>
      <c r="I23" s="527" t="s">
        <v>831</v>
      </c>
      <c r="J23" s="527" t="s">
        <v>831</v>
      </c>
      <c r="K23" s="527" t="s">
        <v>831</v>
      </c>
      <c r="L23" s="527" t="s">
        <v>831</v>
      </c>
      <c r="M23" s="264"/>
      <c r="N23" s="263"/>
    </row>
    <row r="24" spans="1:19" ht="191.25" customHeight="1" x14ac:dyDescent="0.35">
      <c r="B24" s="256"/>
      <c r="C24" s="273" t="s">
        <v>678</v>
      </c>
      <c r="D24" s="304"/>
      <c r="E24" s="527" t="s">
        <v>1325</v>
      </c>
      <c r="F24" s="271" t="s">
        <v>1258</v>
      </c>
      <c r="G24" s="271" t="s">
        <v>831</v>
      </c>
      <c r="H24" s="271" t="s">
        <v>831</v>
      </c>
      <c r="I24" s="271" t="s">
        <v>831</v>
      </c>
      <c r="J24" s="271" t="s">
        <v>831</v>
      </c>
      <c r="K24" s="527" t="s">
        <v>831</v>
      </c>
      <c r="L24" s="527" t="s">
        <v>831</v>
      </c>
      <c r="M24" s="264"/>
      <c r="N24" s="263"/>
    </row>
    <row r="25" spans="1:19" ht="156.75" customHeight="1" thickBot="1" x14ac:dyDescent="0.4">
      <c r="B25" s="256"/>
      <c r="C25" s="303" t="s">
        <v>677</v>
      </c>
      <c r="D25" s="302"/>
      <c r="E25" s="529" t="s">
        <v>1326</v>
      </c>
      <c r="F25" s="301" t="s">
        <v>1203</v>
      </c>
      <c r="G25" s="301" t="s">
        <v>831</v>
      </c>
      <c r="H25" s="301" t="s">
        <v>831</v>
      </c>
      <c r="I25" s="301" t="s">
        <v>831</v>
      </c>
      <c r="J25" s="301" t="s">
        <v>831</v>
      </c>
      <c r="K25" s="527" t="s">
        <v>831</v>
      </c>
      <c r="L25" s="527" t="s">
        <v>831</v>
      </c>
      <c r="M25" s="264"/>
      <c r="N25" s="263"/>
    </row>
    <row r="26" spans="1:19" x14ac:dyDescent="0.35">
      <c r="B26" s="256"/>
      <c r="C26" s="258"/>
      <c r="D26" s="258"/>
      <c r="E26" s="258"/>
      <c r="F26" s="258"/>
      <c r="G26" s="258"/>
      <c r="H26" s="258"/>
      <c r="I26" s="258"/>
      <c r="J26" s="258"/>
      <c r="K26" s="258"/>
      <c r="L26" s="258"/>
      <c r="M26" s="257"/>
      <c r="N26" s="250"/>
    </row>
    <row r="27" spans="1:19" x14ac:dyDescent="0.35">
      <c r="B27" s="256"/>
      <c r="C27" s="258"/>
      <c r="D27" s="258"/>
      <c r="E27" s="258"/>
      <c r="F27" s="258"/>
      <c r="G27" s="258"/>
      <c r="H27" s="258"/>
      <c r="I27" s="258"/>
      <c r="J27" s="258"/>
      <c r="K27" s="258"/>
      <c r="L27" s="258"/>
      <c r="M27" s="257"/>
      <c r="N27" s="250"/>
    </row>
    <row r="28" spans="1:19" x14ac:dyDescent="0.35">
      <c r="B28" s="256"/>
      <c r="C28" s="260" t="s">
        <v>676</v>
      </c>
      <c r="D28" s="258"/>
      <c r="E28" s="258"/>
      <c r="F28" s="258"/>
      <c r="G28" s="258"/>
      <c r="H28" s="258"/>
      <c r="I28" s="258"/>
      <c r="J28" s="258"/>
      <c r="K28" s="258"/>
      <c r="L28" s="258"/>
      <c r="M28" s="257"/>
      <c r="N28" s="250"/>
    </row>
    <row r="29" spans="1:19" ht="15" thickBot="1" x14ac:dyDescent="0.4">
      <c r="B29" s="256"/>
      <c r="C29" s="260"/>
      <c r="D29" s="258"/>
      <c r="E29" s="258"/>
      <c r="F29" s="258"/>
      <c r="G29" s="258"/>
      <c r="H29" s="258"/>
      <c r="I29" s="258"/>
      <c r="J29" s="258"/>
      <c r="K29" s="258"/>
      <c r="L29" s="258"/>
      <c r="M29" s="257"/>
      <c r="N29" s="250"/>
    </row>
    <row r="30" spans="1:19" s="294" customFormat="1" ht="40.15" customHeight="1" x14ac:dyDescent="0.35">
      <c r="A30" s="295"/>
      <c r="B30" s="299"/>
      <c r="C30" s="713" t="s">
        <v>675</v>
      </c>
      <c r="D30" s="714"/>
      <c r="E30" s="719" t="s">
        <v>1100</v>
      </c>
      <c r="F30" s="720"/>
      <c r="G30" s="721"/>
      <c r="H30" s="298"/>
      <c r="I30" s="298"/>
      <c r="J30" s="298"/>
      <c r="K30" s="298"/>
      <c r="L30" s="298"/>
      <c r="M30" s="297"/>
      <c r="N30" s="296"/>
      <c r="O30" s="295"/>
      <c r="P30" s="295"/>
      <c r="Q30" s="295"/>
      <c r="R30" s="295"/>
      <c r="S30" s="295"/>
    </row>
    <row r="31" spans="1:19" s="294" customFormat="1" ht="40.15" customHeight="1" x14ac:dyDescent="0.35">
      <c r="A31" s="295"/>
      <c r="B31" s="299"/>
      <c r="C31" s="715" t="s">
        <v>674</v>
      </c>
      <c r="D31" s="716"/>
      <c r="E31" s="722" t="s">
        <v>1101</v>
      </c>
      <c r="F31" s="723"/>
      <c r="G31" s="724"/>
      <c r="H31" s="298"/>
      <c r="I31" s="298"/>
      <c r="J31" s="298"/>
      <c r="K31" s="298"/>
      <c r="L31" s="298"/>
      <c r="M31" s="297"/>
      <c r="N31" s="296"/>
      <c r="O31" s="295"/>
      <c r="P31" s="295"/>
      <c r="Q31" s="295"/>
      <c r="R31" s="295"/>
      <c r="S31" s="295"/>
    </row>
    <row r="32" spans="1:19" s="294" customFormat="1" ht="40.15" customHeight="1" thickBot="1" x14ac:dyDescent="0.4">
      <c r="A32" s="295"/>
      <c r="B32" s="299"/>
      <c r="C32" s="717" t="s">
        <v>673</v>
      </c>
      <c r="D32" s="718"/>
      <c r="E32" s="725" t="s">
        <v>831</v>
      </c>
      <c r="F32" s="725"/>
      <c r="G32" s="726"/>
      <c r="H32" s="298"/>
      <c r="I32" s="298"/>
      <c r="J32" s="298"/>
      <c r="K32" s="298"/>
      <c r="L32" s="298"/>
      <c r="M32" s="297"/>
      <c r="N32" s="296"/>
      <c r="O32" s="295"/>
      <c r="P32" s="295"/>
      <c r="Q32" s="295"/>
      <c r="R32" s="295"/>
      <c r="S32" s="295"/>
    </row>
    <row r="33" spans="1:19" s="294" customFormat="1" ht="14" x14ac:dyDescent="0.35">
      <c r="A33" s="295"/>
      <c r="B33" s="299"/>
      <c r="C33" s="285"/>
      <c r="D33" s="298"/>
      <c r="E33" s="298"/>
      <c r="F33" s="298"/>
      <c r="G33" s="298"/>
      <c r="H33" s="298"/>
      <c r="I33" s="298"/>
      <c r="J33" s="298"/>
      <c r="K33" s="298"/>
      <c r="L33" s="298"/>
      <c r="M33" s="297"/>
      <c r="N33" s="296"/>
      <c r="O33" s="295"/>
      <c r="P33" s="295"/>
      <c r="Q33" s="295"/>
      <c r="R33" s="295"/>
      <c r="S33" s="295"/>
    </row>
    <row r="34" spans="1:19" x14ac:dyDescent="0.35">
      <c r="B34" s="256"/>
      <c r="C34" s="285"/>
      <c r="D34" s="258"/>
      <c r="E34" s="258"/>
      <c r="F34" s="258"/>
      <c r="G34" s="258"/>
      <c r="H34" s="258"/>
      <c r="I34" s="258"/>
      <c r="J34" s="258"/>
      <c r="K34" s="258"/>
      <c r="L34" s="258"/>
      <c r="M34" s="257"/>
      <c r="N34" s="250"/>
    </row>
    <row r="35" spans="1:19" x14ac:dyDescent="0.35">
      <c r="B35" s="256"/>
      <c r="C35" s="742" t="s">
        <v>672</v>
      </c>
      <c r="D35" s="742"/>
      <c r="E35" s="293"/>
      <c r="F35" s="293"/>
      <c r="G35" s="293"/>
      <c r="H35" s="293"/>
      <c r="I35" s="293"/>
      <c r="J35" s="293"/>
      <c r="K35" s="293"/>
      <c r="L35" s="293"/>
      <c r="M35" s="292"/>
      <c r="N35" s="291"/>
      <c r="O35" s="284"/>
      <c r="P35" s="284"/>
      <c r="Q35" s="284"/>
      <c r="R35" s="284"/>
      <c r="S35" s="284"/>
    </row>
    <row r="36" spans="1:19" ht="15" thickBot="1" x14ac:dyDescent="0.4">
      <c r="B36" s="256"/>
      <c r="C36" s="290"/>
      <c r="D36" s="293"/>
      <c r="E36" s="293"/>
      <c r="F36" s="293"/>
      <c r="G36" s="293"/>
      <c r="H36" s="293"/>
      <c r="I36" s="293"/>
      <c r="J36" s="293"/>
      <c r="K36" s="293"/>
      <c r="L36" s="293"/>
      <c r="M36" s="292"/>
      <c r="N36" s="291"/>
      <c r="O36" s="284"/>
      <c r="P36" s="284"/>
      <c r="Q36" s="284"/>
      <c r="R36" s="284"/>
      <c r="S36" s="284"/>
    </row>
    <row r="37" spans="1:19" ht="40.15" customHeight="1" x14ac:dyDescent="0.35">
      <c r="B37" s="256"/>
      <c r="C37" s="713" t="s">
        <v>671</v>
      </c>
      <c r="D37" s="714"/>
      <c r="E37" s="736"/>
      <c r="F37" s="736"/>
      <c r="G37" s="737"/>
      <c r="H37" s="258"/>
      <c r="I37" s="258"/>
      <c r="J37" s="258"/>
      <c r="K37" s="258"/>
      <c r="L37" s="258"/>
      <c r="M37" s="257"/>
      <c r="N37" s="250"/>
    </row>
    <row r="38" spans="1:19" ht="40.15" customHeight="1" thickBot="1" x14ac:dyDescent="0.4">
      <c r="B38" s="256"/>
      <c r="C38" s="732" t="s">
        <v>670</v>
      </c>
      <c r="D38" s="733"/>
      <c r="E38" s="734" t="s">
        <v>831</v>
      </c>
      <c r="F38" s="734"/>
      <c r="G38" s="735"/>
      <c r="H38" s="258"/>
      <c r="I38" s="258"/>
      <c r="J38" s="258"/>
      <c r="K38" s="258"/>
      <c r="L38" s="258"/>
      <c r="M38" s="257"/>
      <c r="N38" s="250"/>
    </row>
    <row r="39" spans="1:19" x14ac:dyDescent="0.35">
      <c r="B39" s="256"/>
      <c r="C39" s="285"/>
      <c r="D39" s="258"/>
      <c r="E39" s="258"/>
      <c r="F39" s="258"/>
      <c r="G39" s="258"/>
      <c r="H39" s="258"/>
      <c r="I39" s="258"/>
      <c r="J39" s="258"/>
      <c r="K39" s="258"/>
      <c r="L39" s="258"/>
      <c r="M39" s="257"/>
      <c r="N39" s="250"/>
    </row>
    <row r="40" spans="1:19" x14ac:dyDescent="0.35">
      <c r="B40" s="256"/>
      <c r="C40" s="285"/>
      <c r="D40" s="258"/>
      <c r="E40" s="258"/>
      <c r="F40" s="258"/>
      <c r="G40" s="258"/>
      <c r="H40" s="258"/>
      <c r="I40" s="258"/>
      <c r="J40" s="258"/>
      <c r="K40" s="258"/>
      <c r="L40" s="258"/>
      <c r="M40" s="257"/>
      <c r="N40" s="250"/>
    </row>
    <row r="41" spans="1:19" ht="15" customHeight="1" x14ac:dyDescent="0.35">
      <c r="B41" s="256"/>
      <c r="C41" s="742" t="s">
        <v>669</v>
      </c>
      <c r="D41" s="742"/>
      <c r="E41" s="279"/>
      <c r="F41" s="279"/>
      <c r="G41" s="279"/>
      <c r="H41" s="279"/>
      <c r="I41" s="279"/>
      <c r="J41" s="279"/>
      <c r="K41" s="279"/>
      <c r="L41" s="279"/>
      <c r="M41" s="278"/>
      <c r="N41" s="277"/>
      <c r="O41" s="276"/>
      <c r="P41" s="276"/>
      <c r="Q41" s="276"/>
      <c r="R41" s="276"/>
      <c r="S41" s="276"/>
    </row>
    <row r="42" spans="1:19" ht="15" thickBot="1" x14ac:dyDescent="0.4">
      <c r="B42" s="256"/>
      <c r="C42" s="290"/>
      <c r="D42" s="279"/>
      <c r="E42" s="279"/>
      <c r="F42" s="279"/>
      <c r="G42" s="279"/>
      <c r="H42" s="279"/>
      <c r="I42" s="279"/>
      <c r="J42" s="279"/>
      <c r="K42" s="279"/>
      <c r="L42" s="279"/>
      <c r="M42" s="278"/>
      <c r="N42" s="277"/>
      <c r="O42" s="276"/>
      <c r="P42" s="276"/>
      <c r="Q42" s="276"/>
      <c r="R42" s="276"/>
      <c r="S42" s="276"/>
    </row>
    <row r="43" spans="1:19" s="11" customFormat="1" ht="55.5" customHeight="1" thickBot="1" x14ac:dyDescent="0.4">
      <c r="A43" s="286"/>
      <c r="B43" s="289"/>
      <c r="C43" s="738" t="s">
        <v>668</v>
      </c>
      <c r="D43" s="739"/>
      <c r="E43" s="729" t="s">
        <v>1202</v>
      </c>
      <c r="F43" s="730"/>
      <c r="G43" s="731"/>
      <c r="H43" s="288"/>
      <c r="I43" s="288"/>
      <c r="J43" s="288"/>
      <c r="K43" s="288"/>
      <c r="L43" s="288"/>
      <c r="M43" s="287"/>
      <c r="N43" s="107"/>
      <c r="O43" s="286"/>
      <c r="P43" s="286"/>
      <c r="Q43" s="286"/>
      <c r="R43" s="286"/>
      <c r="S43" s="286"/>
    </row>
    <row r="44" spans="1:19" s="11" customFormat="1" ht="40.15" customHeight="1" thickBot="1" x14ac:dyDescent="0.4">
      <c r="A44" s="286"/>
      <c r="B44" s="289"/>
      <c r="C44" s="740" t="s">
        <v>667</v>
      </c>
      <c r="D44" s="741"/>
      <c r="E44" s="729" t="s">
        <v>1102</v>
      </c>
      <c r="F44" s="730"/>
      <c r="G44" s="731"/>
      <c r="H44" s="288"/>
      <c r="I44" s="288"/>
      <c r="J44" s="288"/>
      <c r="K44" s="288"/>
      <c r="L44" s="288"/>
      <c r="M44" s="287"/>
      <c r="N44" s="107"/>
      <c r="O44" s="286"/>
      <c r="P44" s="286"/>
      <c r="Q44" s="286"/>
      <c r="R44" s="286"/>
      <c r="S44" s="286"/>
    </row>
    <row r="45" spans="1:19" s="11" customFormat="1" ht="40.15" customHeight="1" thickBot="1" x14ac:dyDescent="0.4">
      <c r="A45" s="286"/>
      <c r="B45" s="289"/>
      <c r="C45" s="740" t="s">
        <v>666</v>
      </c>
      <c r="D45" s="741"/>
      <c r="E45" s="729" t="s">
        <v>1102</v>
      </c>
      <c r="F45" s="730"/>
      <c r="G45" s="731"/>
      <c r="H45" s="288"/>
      <c r="I45" s="288"/>
      <c r="J45" s="288"/>
      <c r="K45" s="288"/>
      <c r="L45" s="288"/>
      <c r="M45" s="287"/>
      <c r="N45" s="107"/>
      <c r="O45" s="286"/>
      <c r="P45" s="286"/>
      <c r="Q45" s="286"/>
      <c r="R45" s="286"/>
      <c r="S45" s="286"/>
    </row>
    <row r="46" spans="1:19" s="11" customFormat="1" ht="40.15" customHeight="1" thickBot="1" x14ac:dyDescent="0.4">
      <c r="A46" s="286"/>
      <c r="B46" s="289"/>
      <c r="C46" s="732" t="s">
        <v>665</v>
      </c>
      <c r="D46" s="733"/>
      <c r="E46" s="729" t="s">
        <v>1102</v>
      </c>
      <c r="F46" s="730"/>
      <c r="G46" s="731"/>
      <c r="H46" s="288"/>
      <c r="I46" s="288"/>
      <c r="J46" s="288"/>
      <c r="K46" s="288"/>
      <c r="L46" s="288"/>
      <c r="M46" s="287"/>
      <c r="N46" s="107"/>
      <c r="O46" s="286"/>
      <c r="P46" s="286"/>
      <c r="Q46" s="286"/>
      <c r="R46" s="286"/>
      <c r="S46" s="286"/>
    </row>
    <row r="47" spans="1:19" x14ac:dyDescent="0.35">
      <c r="B47" s="256"/>
      <c r="C47" s="265"/>
      <c r="D47" s="258"/>
      <c r="E47" s="258"/>
      <c r="F47" s="258"/>
      <c r="G47" s="258"/>
      <c r="H47" s="258"/>
      <c r="I47" s="258"/>
      <c r="J47" s="258"/>
      <c r="K47" s="258"/>
      <c r="L47" s="258"/>
      <c r="M47" s="257"/>
      <c r="N47" s="250"/>
    </row>
    <row r="48" spans="1:19" x14ac:dyDescent="0.35">
      <c r="B48" s="256"/>
      <c r="C48" s="258"/>
      <c r="D48" s="258"/>
      <c r="E48" s="258"/>
      <c r="F48" s="258"/>
      <c r="G48" s="258"/>
      <c r="H48" s="258"/>
      <c r="I48" s="258"/>
      <c r="J48" s="258"/>
      <c r="K48" s="258"/>
      <c r="L48" s="258"/>
      <c r="M48" s="257"/>
      <c r="N48" s="250"/>
    </row>
    <row r="49" spans="1:21" x14ac:dyDescent="0.35">
      <c r="B49" s="256"/>
      <c r="C49" s="260" t="s">
        <v>811</v>
      </c>
      <c r="D49" s="258"/>
      <c r="E49" s="258"/>
      <c r="F49" s="258"/>
      <c r="G49" s="497" t="s">
        <v>1103</v>
      </c>
      <c r="H49" s="258"/>
      <c r="I49" s="258"/>
      <c r="J49" s="258"/>
      <c r="K49" s="258"/>
      <c r="L49" s="258"/>
      <c r="M49" s="257"/>
      <c r="N49" s="250"/>
    </row>
    <row r="50" spans="1:21" ht="15" thickBot="1" x14ac:dyDescent="0.4">
      <c r="B50" s="256"/>
      <c r="C50" s="258"/>
      <c r="D50" s="265"/>
      <c r="E50" s="258"/>
      <c r="F50" s="258"/>
      <c r="G50" s="258"/>
      <c r="H50" s="258"/>
      <c r="I50" s="258"/>
      <c r="J50" s="258"/>
      <c r="K50" s="258"/>
      <c r="L50" s="258"/>
      <c r="M50" s="257"/>
      <c r="N50" s="250"/>
    </row>
    <row r="51" spans="1:21" ht="50.15" customHeight="1" x14ac:dyDescent="0.35">
      <c r="B51" s="256"/>
      <c r="C51" s="738" t="s">
        <v>812</v>
      </c>
      <c r="D51" s="739"/>
      <c r="E51" s="748"/>
      <c r="F51" s="748"/>
      <c r="G51" s="749"/>
      <c r="H51" s="285"/>
      <c r="I51" s="285"/>
      <c r="J51" s="285"/>
      <c r="K51" s="265"/>
      <c r="L51" s="265"/>
      <c r="M51" s="264"/>
      <c r="N51" s="263"/>
      <c r="O51" s="262"/>
      <c r="P51" s="262"/>
      <c r="Q51" s="262"/>
      <c r="R51" s="262"/>
      <c r="S51" s="262"/>
      <c r="T51" s="261"/>
      <c r="U51" s="261"/>
    </row>
    <row r="52" spans="1:21" ht="50.15" customHeight="1" x14ac:dyDescent="0.35">
      <c r="B52" s="256"/>
      <c r="C52" s="740" t="s">
        <v>664</v>
      </c>
      <c r="D52" s="741"/>
      <c r="E52" s="743" t="s">
        <v>831</v>
      </c>
      <c r="F52" s="722"/>
      <c r="G52" s="744"/>
      <c r="H52" s="285"/>
      <c r="I52" s="285"/>
      <c r="J52" s="285"/>
      <c r="K52" s="265"/>
      <c r="L52" s="265"/>
      <c r="M52" s="264"/>
      <c r="N52" s="263"/>
      <c r="O52" s="262"/>
      <c r="P52" s="262"/>
      <c r="Q52" s="262"/>
      <c r="R52" s="262"/>
      <c r="S52" s="262"/>
      <c r="T52" s="261"/>
      <c r="U52" s="261"/>
    </row>
    <row r="53" spans="1:21" ht="50.15" customHeight="1" thickBot="1" x14ac:dyDescent="0.4">
      <c r="B53" s="256"/>
      <c r="C53" s="732" t="s">
        <v>813</v>
      </c>
      <c r="D53" s="733"/>
      <c r="E53" s="745" t="s">
        <v>831</v>
      </c>
      <c r="F53" s="746"/>
      <c r="G53" s="747"/>
      <c r="H53" s="285"/>
      <c r="I53" s="285"/>
      <c r="J53" s="285"/>
      <c r="K53" s="265"/>
      <c r="L53" s="265"/>
      <c r="M53" s="264"/>
      <c r="N53" s="263"/>
      <c r="O53" s="262"/>
      <c r="P53" s="262"/>
      <c r="Q53" s="262"/>
      <c r="R53" s="262"/>
      <c r="S53" s="262"/>
      <c r="T53" s="261"/>
      <c r="U53" s="261"/>
    </row>
    <row r="54" spans="1:21" ht="50.15" customHeight="1" x14ac:dyDescent="0.35">
      <c r="B54" s="256"/>
      <c r="C54" s="85"/>
      <c r="D54" s="85"/>
      <c r="E54" s="85"/>
      <c r="F54" s="85"/>
      <c r="G54" s="85"/>
      <c r="H54" s="285"/>
      <c r="I54" s="285"/>
      <c r="J54" s="285"/>
      <c r="K54" s="265"/>
      <c r="L54" s="265"/>
      <c r="M54" s="264"/>
      <c r="N54" s="263"/>
      <c r="O54" s="262"/>
      <c r="P54" s="262"/>
      <c r="Q54" s="262"/>
      <c r="R54" s="262"/>
      <c r="S54" s="262"/>
      <c r="T54" s="261"/>
      <c r="U54" s="261"/>
    </row>
    <row r="55" spans="1:21" customFormat="1" ht="15" customHeight="1" thickBot="1" x14ac:dyDescent="0.4">
      <c r="A55" s="6"/>
      <c r="B55" s="84"/>
      <c r="C55" s="530" t="s">
        <v>1104</v>
      </c>
      <c r="D55" s="85"/>
      <c r="E55" s="85"/>
      <c r="F55" s="85"/>
      <c r="G55" s="85"/>
      <c r="H55" s="85"/>
      <c r="I55" s="85"/>
      <c r="J55" s="85"/>
      <c r="K55" s="85"/>
      <c r="L55" s="85"/>
      <c r="M55" s="87"/>
      <c r="N55" s="144"/>
    </row>
    <row r="56" spans="1:21" s="274" customFormat="1" ht="87.75" customHeight="1" x14ac:dyDescent="0.35">
      <c r="A56" s="284"/>
      <c r="B56" s="283"/>
      <c r="C56" s="282" t="s">
        <v>814</v>
      </c>
      <c r="D56" s="281" t="s">
        <v>663</v>
      </c>
      <c r="E56" s="281" t="s">
        <v>662</v>
      </c>
      <c r="F56" s="281" t="s">
        <v>661</v>
      </c>
      <c r="G56" s="281" t="s">
        <v>815</v>
      </c>
      <c r="H56" s="281" t="s">
        <v>660</v>
      </c>
      <c r="I56" s="281" t="s">
        <v>659</v>
      </c>
      <c r="J56" s="280" t="s">
        <v>658</v>
      </c>
      <c r="K56" s="279"/>
      <c r="L56" s="279"/>
      <c r="M56" s="278"/>
      <c r="N56" s="277"/>
      <c r="O56" s="276"/>
      <c r="P56" s="276"/>
      <c r="Q56" s="276"/>
      <c r="R56" s="276"/>
      <c r="S56" s="276"/>
      <c r="T56" s="275"/>
      <c r="U56" s="275"/>
    </row>
    <row r="57" spans="1:21" ht="30" customHeight="1" x14ac:dyDescent="0.35">
      <c r="B57" s="256"/>
      <c r="C57" s="273" t="s">
        <v>657</v>
      </c>
      <c r="D57" s="271"/>
      <c r="E57" s="271"/>
      <c r="F57" s="271"/>
      <c r="G57" s="271"/>
      <c r="H57" s="271"/>
      <c r="I57" s="271"/>
      <c r="J57" s="270"/>
      <c r="K57" s="265"/>
      <c r="L57" s="265"/>
      <c r="M57" s="264"/>
      <c r="N57" s="263"/>
      <c r="O57" s="262"/>
      <c r="P57" s="262"/>
      <c r="Q57" s="262"/>
      <c r="R57" s="262"/>
      <c r="S57" s="262"/>
      <c r="T57" s="261"/>
      <c r="U57" s="261"/>
    </row>
    <row r="58" spans="1:21" ht="30" customHeight="1" x14ac:dyDescent="0.35">
      <c r="B58" s="256"/>
      <c r="C58" s="273" t="s">
        <v>656</v>
      </c>
      <c r="D58" s="271"/>
      <c r="E58" s="271"/>
      <c r="F58" s="271"/>
      <c r="G58" s="271"/>
      <c r="H58" s="271"/>
      <c r="I58" s="271"/>
      <c r="J58" s="270"/>
      <c r="K58" s="265"/>
      <c r="L58" s="265"/>
      <c r="M58" s="264"/>
      <c r="N58" s="263"/>
      <c r="O58" s="262"/>
      <c r="P58" s="262"/>
      <c r="Q58" s="262"/>
      <c r="R58" s="262"/>
      <c r="S58" s="262"/>
      <c r="T58" s="261"/>
      <c r="U58" s="261"/>
    </row>
    <row r="59" spans="1:21" ht="30" customHeight="1" x14ac:dyDescent="0.35">
      <c r="B59" s="256"/>
      <c r="C59" s="273" t="s">
        <v>655</v>
      </c>
      <c r="D59" s="271"/>
      <c r="E59" s="271"/>
      <c r="F59" s="271"/>
      <c r="G59" s="271"/>
      <c r="H59" s="271"/>
      <c r="I59" s="271"/>
      <c r="J59" s="270"/>
      <c r="K59" s="265"/>
      <c r="L59" s="265"/>
      <c r="M59" s="264"/>
      <c r="N59" s="263"/>
      <c r="O59" s="262"/>
      <c r="P59" s="262"/>
      <c r="Q59" s="262"/>
      <c r="R59" s="262"/>
      <c r="S59" s="262"/>
      <c r="T59" s="261"/>
      <c r="U59" s="261"/>
    </row>
    <row r="60" spans="1:21" ht="30" customHeight="1" x14ac:dyDescent="0.35">
      <c r="B60" s="256"/>
      <c r="C60" s="273" t="s">
        <v>654</v>
      </c>
      <c r="D60" s="271"/>
      <c r="E60" s="271"/>
      <c r="F60" s="271"/>
      <c r="G60" s="271"/>
      <c r="H60" s="271"/>
      <c r="I60" s="271"/>
      <c r="J60" s="270"/>
      <c r="K60" s="265"/>
      <c r="L60" s="265"/>
      <c r="M60" s="264"/>
      <c r="N60" s="263"/>
      <c r="O60" s="262"/>
      <c r="P60" s="262"/>
      <c r="Q60" s="262"/>
      <c r="R60" s="262"/>
      <c r="S60" s="262"/>
      <c r="T60" s="261"/>
      <c r="U60" s="261"/>
    </row>
    <row r="61" spans="1:21" ht="30" customHeight="1" x14ac:dyDescent="0.35">
      <c r="B61" s="256"/>
      <c r="C61" s="273" t="s">
        <v>653</v>
      </c>
      <c r="D61" s="272"/>
      <c r="E61" s="271"/>
      <c r="F61" s="271"/>
      <c r="G61" s="271"/>
      <c r="H61" s="271"/>
      <c r="I61" s="271"/>
      <c r="J61" s="270"/>
      <c r="K61" s="265"/>
      <c r="L61" s="265"/>
      <c r="M61" s="264"/>
      <c r="N61" s="263"/>
      <c r="O61" s="262"/>
      <c r="P61" s="262"/>
      <c r="Q61" s="262"/>
      <c r="R61" s="262"/>
      <c r="S61" s="262"/>
      <c r="T61" s="261"/>
      <c r="U61" s="261"/>
    </row>
    <row r="62" spans="1:21" ht="30" customHeight="1" thickBot="1" x14ac:dyDescent="0.4">
      <c r="B62" s="256"/>
      <c r="C62" s="269"/>
      <c r="D62" s="268"/>
      <c r="E62" s="267"/>
      <c r="F62" s="267"/>
      <c r="G62" s="267"/>
      <c r="H62" s="267"/>
      <c r="I62" s="267"/>
      <c r="J62" s="266"/>
      <c r="K62" s="265"/>
      <c r="L62" s="265"/>
      <c r="M62" s="264"/>
      <c r="N62" s="263"/>
      <c r="O62" s="262"/>
      <c r="P62" s="262"/>
      <c r="Q62" s="262"/>
      <c r="R62" s="262"/>
      <c r="S62" s="262"/>
      <c r="T62" s="261"/>
      <c r="U62" s="261"/>
    </row>
    <row r="63" spans="1:21" x14ac:dyDescent="0.35">
      <c r="B63" s="256"/>
      <c r="C63" s="258"/>
      <c r="D63" s="258"/>
      <c r="E63" s="258"/>
      <c r="F63" s="258"/>
      <c r="G63" s="258"/>
      <c r="H63" s="258"/>
      <c r="I63" s="258"/>
      <c r="J63" s="258"/>
      <c r="K63" s="258"/>
      <c r="L63" s="258"/>
      <c r="M63" s="257"/>
      <c r="N63" s="250"/>
    </row>
    <row r="64" spans="1:21" x14ac:dyDescent="0.35">
      <c r="B64" s="256"/>
      <c r="C64" s="260" t="s">
        <v>652</v>
      </c>
      <c r="D64" s="258"/>
      <c r="E64" s="258"/>
      <c r="F64" s="258"/>
      <c r="G64" s="258"/>
      <c r="H64" s="258"/>
      <c r="I64" s="258"/>
      <c r="J64" s="258"/>
      <c r="K64" s="258"/>
      <c r="L64" s="258"/>
      <c r="M64" s="257"/>
      <c r="N64" s="250"/>
    </row>
    <row r="65" spans="2:14" ht="15" thickBot="1" x14ac:dyDescent="0.4">
      <c r="B65" s="256"/>
      <c r="C65" s="260"/>
      <c r="D65" s="258"/>
      <c r="E65" s="258"/>
      <c r="F65" s="258"/>
      <c r="G65" s="258"/>
      <c r="H65" s="258"/>
      <c r="I65" s="258"/>
      <c r="J65" s="258"/>
      <c r="K65" s="258"/>
      <c r="L65" s="258"/>
      <c r="M65" s="257"/>
      <c r="N65" s="250"/>
    </row>
    <row r="66" spans="2:14" ht="97.5" customHeight="1" thickBot="1" x14ac:dyDescent="0.4">
      <c r="B66" s="256"/>
      <c r="C66" s="750" t="s">
        <v>651</v>
      </c>
      <c r="D66" s="751"/>
      <c r="E66" s="727" t="s">
        <v>1105</v>
      </c>
      <c r="F66" s="728"/>
      <c r="G66" s="258"/>
      <c r="H66" s="258"/>
      <c r="I66" s="258"/>
      <c r="J66" s="258"/>
      <c r="K66" s="258"/>
      <c r="L66" s="258"/>
      <c r="M66" s="257"/>
      <c r="N66" s="250"/>
    </row>
    <row r="67" spans="2:14" ht="15" thickBot="1" x14ac:dyDescent="0.4">
      <c r="B67" s="256"/>
      <c r="C67" s="259"/>
      <c r="D67" s="259"/>
      <c r="E67" s="258"/>
      <c r="F67" s="258"/>
      <c r="G67" s="258"/>
      <c r="H67" s="258"/>
      <c r="I67" s="258"/>
      <c r="J67" s="258"/>
      <c r="K67" s="258"/>
      <c r="L67" s="258"/>
      <c r="M67" s="257"/>
      <c r="N67" s="250"/>
    </row>
    <row r="68" spans="2:14" ht="45" customHeight="1" x14ac:dyDescent="0.35">
      <c r="B68" s="256"/>
      <c r="C68" s="752" t="s">
        <v>816</v>
      </c>
      <c r="D68" s="753"/>
      <c r="E68" s="753" t="s">
        <v>650</v>
      </c>
      <c r="F68" s="754"/>
      <c r="G68" s="258"/>
      <c r="H68" s="258"/>
      <c r="I68" s="258"/>
      <c r="J68" s="258"/>
      <c r="K68" s="258"/>
      <c r="L68" s="258"/>
      <c r="M68" s="257"/>
      <c r="N68" s="250"/>
    </row>
    <row r="69" spans="2:14" ht="45" customHeight="1" x14ac:dyDescent="0.35">
      <c r="B69" s="256"/>
      <c r="C69" s="758" t="s">
        <v>975</v>
      </c>
      <c r="D69" s="759"/>
      <c r="E69" s="756" t="s">
        <v>831</v>
      </c>
      <c r="F69" s="757"/>
      <c r="G69" s="258"/>
      <c r="H69" s="258"/>
      <c r="I69" s="258"/>
      <c r="J69" s="258"/>
      <c r="K69" s="258"/>
      <c r="L69" s="258"/>
      <c r="M69" s="257"/>
      <c r="N69" s="250"/>
    </row>
    <row r="70" spans="2:14" ht="32.25" customHeight="1" thickBot="1" x14ac:dyDescent="0.4">
      <c r="B70" s="256"/>
      <c r="C70" s="755"/>
      <c r="D70" s="725"/>
      <c r="E70" s="725"/>
      <c r="F70" s="726"/>
      <c r="G70" s="258"/>
      <c r="H70" s="258"/>
      <c r="I70" s="258"/>
      <c r="J70" s="258"/>
      <c r="K70" s="258"/>
      <c r="L70" s="258"/>
      <c r="M70" s="257"/>
      <c r="N70" s="250"/>
    </row>
    <row r="71" spans="2:14" x14ac:dyDescent="0.35">
      <c r="B71" s="256"/>
      <c r="C71" s="255"/>
      <c r="D71" s="255"/>
      <c r="E71" s="255"/>
      <c r="F71" s="255"/>
      <c r="G71" s="255"/>
      <c r="H71" s="255"/>
      <c r="I71" s="255"/>
      <c r="J71" s="255"/>
      <c r="K71" s="255"/>
      <c r="L71" s="255"/>
      <c r="M71" s="254"/>
      <c r="N71" s="250"/>
    </row>
    <row r="72" spans="2:14" ht="15" thickBot="1" x14ac:dyDescent="0.4">
      <c r="B72" s="253"/>
      <c r="C72" s="252"/>
      <c r="D72" s="252"/>
      <c r="E72" s="252"/>
      <c r="F72" s="252"/>
      <c r="G72" s="252"/>
      <c r="H72" s="252"/>
      <c r="I72" s="252"/>
      <c r="J72" s="252"/>
      <c r="K72" s="252"/>
      <c r="L72" s="252"/>
      <c r="M72" s="251"/>
      <c r="N72" s="250"/>
    </row>
  </sheetData>
  <mergeCells count="36">
    <mergeCell ref="C66:D66"/>
    <mergeCell ref="E66:F66"/>
    <mergeCell ref="C68:D68"/>
    <mergeCell ref="E68:F68"/>
    <mergeCell ref="C70:D70"/>
    <mergeCell ref="E70:F70"/>
    <mergeCell ref="E69:F69"/>
    <mergeCell ref="C69:D69"/>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5</xdr:col>
                    <xdr:colOff>3067050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siz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siz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siz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siz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siz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siz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siz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siz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siz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siz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siz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siz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siz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siz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siz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siz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siz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siz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siz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siz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siz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siz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siz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siz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siz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siz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siz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siz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siz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siz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siz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siz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siz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siz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siz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siz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siz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3" name="Check Box 42">
              <controlPr defaultSize="0" autoFill="0" autoLine="0" autoPict="0">
                <anchor moveWithCells="1" siz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4" name="Check Box 43">
              <controlPr defaultSize="0" autoFill="0" autoLine="0" autoPict="0">
                <anchor moveWithCells="1" siz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5" name="Check Box 44">
              <controlPr defaultSize="0" autoFill="0" autoLine="0" autoPict="0">
                <anchor moveWithCells="1" siz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6" name="Check Box 45">
              <controlPr defaultSize="0" autoFill="0" autoLine="0" autoPict="0">
                <anchor moveWithCells="1" siz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7" name="Check Box 46">
              <controlPr defaultSize="0" autoFill="0" autoLine="0" autoPict="0">
                <anchor moveWithCells="1" siz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48" name="Check Box 47">
              <controlPr defaultSize="0" autoFill="0" autoLine="0" autoPict="0">
                <anchor moveWithCells="1" siz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49" name="Check Box 48">
              <controlPr defaultSize="0" autoFill="0" autoLine="0" autoPict="0">
                <anchor moveWithCells="1" siz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siz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1" name="Check Box 50">
              <controlPr defaultSize="0" autoFill="0" autoLine="0" autoPict="0">
                <anchor moveWithCells="1" siz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2" name="Check Box 51">
              <controlPr defaultSize="0" autoFill="0" autoLine="0" autoPict="0">
                <anchor moveWithCells="1" siz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3" name="Check Box 52">
              <controlPr defaultSize="0" autoFill="0" autoLine="0" autoPict="0">
                <anchor moveWithCells="1" siz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4" name="Check Box 53">
              <controlPr defaultSize="0" autoFill="0" autoLine="0" autoPict="0">
                <anchor moveWithCells="1" siz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5" name="Check Box 54">
              <controlPr defaultSize="0" autoFill="0" autoLine="0" autoPict="0">
                <anchor moveWithCells="1" siz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6" name="Check Box 55">
              <controlPr defaultSize="0" autoFill="0" autoLine="0" autoPict="0">
                <anchor moveWithCells="1" siz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7" name="Check Box 56">
              <controlPr defaultSize="0" autoFill="0" autoLine="0" autoPict="0">
                <anchor moveWithCells="1" siz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58" name="Check Box 57">
              <controlPr defaultSize="0" autoFill="0" autoLine="0" autoPict="0">
                <anchor moveWithCells="1" siz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59" name="Check Box 58">
              <controlPr defaultSize="0" autoFill="0" autoLine="0" autoPict="0">
                <anchor moveWithCells="1" siz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0" name="Check Box 59">
              <controlPr defaultSize="0" autoFill="0" autoLine="0" autoPict="0">
                <anchor moveWithCells="1" siz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1" name="Check Box 60">
              <controlPr defaultSize="0" autoFill="0" autoLine="0" autoPict="0">
                <anchor moveWithCells="1" siz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2" r:id="rId62" name="Check Box 62">
              <controlPr defaultSize="0" autoFill="0" autoLine="0" autoPict="0">
                <anchor moveWithCells="1" siz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3" name="Check Box 63">
              <controlPr defaultSize="0" autoFill="0" autoLine="0" autoPict="0">
                <anchor moveWithCells="1" siz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4" name="Check Box 64">
              <controlPr defaultSize="0" autoFill="0" autoLine="0" autoPict="0">
                <anchor moveWithCells="1" siz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5"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6"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67"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68" name="Check Box 68">
              <controlPr defaultSize="0" autoFill="0" autoLine="0" autoPict="0">
                <anchor moveWithCells="1" sizeWithCells="1">
                  <from>
                    <xdr:col>4</xdr:col>
                    <xdr:colOff>0</xdr:colOff>
                    <xdr:row>65</xdr:row>
                    <xdr:rowOff>0</xdr:rowOff>
                  </from>
                  <to>
                    <xdr:col>4</xdr:col>
                    <xdr:colOff>514350</xdr:colOff>
                    <xdr:row>66</xdr:row>
                    <xdr:rowOff>0</xdr:rowOff>
                  </to>
                </anchor>
              </controlPr>
            </control>
          </mc:Choice>
        </mc:AlternateContent>
        <mc:AlternateContent xmlns:mc="http://schemas.openxmlformats.org/markup-compatibility/2006">
          <mc:Choice Requires="x14">
            <control shapeId="10309" r:id="rId69" name="Check Box 69">
              <controlPr defaultSize="0" autoFill="0" autoLine="0" autoPict="0">
                <anchor moveWithCells="1" sizeWithCells="1">
                  <from>
                    <xdr:col>4</xdr:col>
                    <xdr:colOff>552450</xdr:colOff>
                    <xdr:row>65</xdr:row>
                    <xdr:rowOff>0</xdr:rowOff>
                  </from>
                  <to>
                    <xdr:col>4</xdr:col>
                    <xdr:colOff>1066800</xdr:colOff>
                    <xdr:row>66</xdr:row>
                    <xdr:rowOff>0</xdr:rowOff>
                  </to>
                </anchor>
              </controlPr>
            </control>
          </mc:Choice>
        </mc:AlternateContent>
        <mc:AlternateContent xmlns:mc="http://schemas.openxmlformats.org/markup-compatibility/2006">
          <mc:Choice Requires="x14">
            <control shapeId="10310" r:id="rId70" name="Check Box 70">
              <controlPr defaultSize="0" autoFill="0" autoLine="0" autoPict="0">
                <anchor moveWithCells="1" sizeWithCells="1">
                  <from>
                    <xdr:col>4</xdr:col>
                    <xdr:colOff>1060450</xdr:colOff>
                    <xdr:row>65</xdr:row>
                    <xdr:rowOff>0</xdr:rowOff>
                  </from>
                  <to>
                    <xdr:col>4</xdr:col>
                    <xdr:colOff>1854200</xdr:colOff>
                    <xdr:row>66</xdr:row>
                    <xdr:rowOff>0</xdr:rowOff>
                  </to>
                </anchor>
              </controlPr>
            </control>
          </mc:Choice>
        </mc:AlternateContent>
        <mc:AlternateContent xmlns:mc="http://schemas.openxmlformats.org/markup-compatibility/2006">
          <mc:Choice Requires="x14">
            <control shapeId="10243" r:id="rId71" name="Check Box 3">
              <controlPr defaultSize="0" autoFill="0" autoLine="0" autoPict="0">
                <anchor moveWithCells="1" siz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2" name="Check Box 4">
              <controlPr defaultSize="0" autoFill="0" autoLine="0" autoPict="0">
                <anchor moveWithCells="1" siz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siz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sizeWithCells="1">
                  <from>
                    <xdr:col>3</xdr:col>
                    <xdr:colOff>552450</xdr:colOff>
                    <xdr:row>10</xdr:row>
                    <xdr:rowOff>0</xdr:rowOff>
                  </from>
                  <to>
                    <xdr:col>3</xdr:col>
                    <xdr:colOff>1066800</xdr:colOff>
                    <xdr:row>11</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51"/>
  <sheetViews>
    <sheetView zoomScale="81" zoomScaleNormal="81" workbookViewId="0">
      <selection activeCell="C8" sqref="C8:D8"/>
    </sheetView>
  </sheetViews>
  <sheetFormatPr defaultColWidth="9.26953125" defaultRowHeight="14" x14ac:dyDescent="0.35"/>
  <cols>
    <col min="1" max="2" width="1.7265625" style="294" customWidth="1"/>
    <col min="3" max="3" width="50" style="294" customWidth="1"/>
    <col min="4" max="4" width="29.453125" style="294" customWidth="1"/>
    <col min="5" max="5" width="25.453125" style="294" customWidth="1"/>
    <col min="6" max="6" width="21.26953125" style="294" customWidth="1"/>
    <col min="7" max="7" width="26.26953125" style="294" customWidth="1"/>
    <col min="8" max="8" width="57.453125" style="294" bestFit="1" customWidth="1"/>
    <col min="9" max="10" width="1.7265625" style="294" customWidth="1"/>
    <col min="11" max="16384" width="9.26953125" style="294"/>
  </cols>
  <sheetData>
    <row r="1" spans="2:9" ht="14.5" thickBot="1" x14ac:dyDescent="0.4"/>
    <row r="2" spans="2:9" ht="14.5" thickBot="1" x14ac:dyDescent="0.4">
      <c r="B2" s="323"/>
      <c r="C2" s="322"/>
      <c r="D2" s="322"/>
      <c r="E2" s="322"/>
      <c r="F2" s="322"/>
      <c r="G2" s="322"/>
      <c r="H2" s="322"/>
      <c r="I2" s="321"/>
    </row>
    <row r="3" spans="2:9" ht="20.5" thickBot="1" x14ac:dyDescent="0.4">
      <c r="B3" s="299"/>
      <c r="C3" s="763" t="s">
        <v>706</v>
      </c>
      <c r="D3" s="764"/>
      <c r="E3" s="764"/>
      <c r="F3" s="764"/>
      <c r="G3" s="764"/>
      <c r="H3" s="765"/>
      <c r="I3" s="315"/>
    </row>
    <row r="4" spans="2:9" x14ac:dyDescent="0.35">
      <c r="B4" s="299"/>
      <c r="C4" s="316"/>
      <c r="D4" s="316"/>
      <c r="E4" s="316"/>
      <c r="F4" s="316"/>
      <c r="G4" s="316"/>
      <c r="H4" s="316"/>
      <c r="I4" s="315"/>
    </row>
    <row r="5" spans="2:9" x14ac:dyDescent="0.35">
      <c r="B5" s="299"/>
      <c r="C5" s="316"/>
      <c r="D5" s="316"/>
      <c r="E5" s="316"/>
      <c r="F5" s="316"/>
      <c r="G5" s="316"/>
      <c r="H5" s="316"/>
      <c r="I5" s="315"/>
    </row>
    <row r="6" spans="2:9" x14ac:dyDescent="0.35">
      <c r="B6" s="299"/>
      <c r="C6" s="317" t="s">
        <v>763</v>
      </c>
      <c r="D6" s="316"/>
      <c r="E6" s="316"/>
      <c r="F6" s="316"/>
      <c r="G6" s="316"/>
      <c r="H6" s="316"/>
      <c r="I6" s="315"/>
    </row>
    <row r="7" spans="2:9" ht="14.5" thickBot="1" x14ac:dyDescent="0.4">
      <c r="B7" s="299"/>
      <c r="C7" s="316"/>
      <c r="D7" s="316"/>
      <c r="E7" s="316"/>
      <c r="F7" s="316"/>
      <c r="G7" s="316"/>
      <c r="H7" s="316"/>
      <c r="I7" s="315"/>
    </row>
    <row r="8" spans="2:9" ht="167.25" customHeight="1" x14ac:dyDescent="0.35">
      <c r="B8" s="299"/>
      <c r="C8" s="738" t="s">
        <v>705</v>
      </c>
      <c r="D8" s="739"/>
      <c r="E8" s="767" t="s">
        <v>1314</v>
      </c>
      <c r="F8" s="768"/>
      <c r="G8" s="768"/>
      <c r="H8" s="769"/>
      <c r="I8" s="315"/>
    </row>
    <row r="9" spans="2:9" ht="45" customHeight="1" thickBot="1" x14ac:dyDescent="0.4">
      <c r="B9" s="299"/>
      <c r="C9" s="732" t="s">
        <v>704</v>
      </c>
      <c r="D9" s="733"/>
      <c r="E9" s="771" t="s">
        <v>1315</v>
      </c>
      <c r="F9" s="772"/>
      <c r="G9" s="772"/>
      <c r="H9" s="773"/>
      <c r="I9" s="315"/>
    </row>
    <row r="10" spans="2:9" ht="15" customHeight="1" thickBot="1" x14ac:dyDescent="0.4">
      <c r="B10" s="299"/>
      <c r="C10" s="766"/>
      <c r="D10" s="766"/>
      <c r="E10" s="770"/>
      <c r="F10" s="770"/>
      <c r="G10" s="770"/>
      <c r="H10" s="770"/>
      <c r="I10" s="315"/>
    </row>
    <row r="11" spans="2:9" ht="30" customHeight="1" x14ac:dyDescent="0.35">
      <c r="B11" s="299"/>
      <c r="C11" s="760" t="s">
        <v>703</v>
      </c>
      <c r="D11" s="761"/>
      <c r="E11" s="761"/>
      <c r="F11" s="761"/>
      <c r="G11" s="761"/>
      <c r="H11" s="762"/>
      <c r="I11" s="315"/>
    </row>
    <row r="12" spans="2:9" x14ac:dyDescent="0.35">
      <c r="B12" s="299"/>
      <c r="C12" s="499" t="s">
        <v>782</v>
      </c>
      <c r="D12" s="500" t="s">
        <v>783</v>
      </c>
      <c r="E12" s="500" t="s">
        <v>227</v>
      </c>
      <c r="F12" s="500" t="s">
        <v>226</v>
      </c>
      <c r="G12" s="500" t="s">
        <v>702</v>
      </c>
      <c r="H12" s="320" t="s">
        <v>701</v>
      </c>
      <c r="I12" s="315"/>
    </row>
    <row r="13" spans="2:9" ht="60.75" customHeight="1" x14ac:dyDescent="0.35">
      <c r="B13" s="299"/>
      <c r="C13" s="498" t="s">
        <v>987</v>
      </c>
      <c r="D13" s="501" t="s">
        <v>863</v>
      </c>
      <c r="E13" s="501" t="s">
        <v>978</v>
      </c>
      <c r="F13" s="501">
        <v>0</v>
      </c>
      <c r="G13" s="502">
        <v>0.5</v>
      </c>
      <c r="H13" s="319" t="s">
        <v>979</v>
      </c>
      <c r="I13" s="315"/>
    </row>
    <row r="14" spans="2:9" ht="60.75" customHeight="1" x14ac:dyDescent="0.35">
      <c r="B14" s="299"/>
      <c r="C14" s="498" t="s">
        <v>980</v>
      </c>
      <c r="D14" s="501" t="s">
        <v>981</v>
      </c>
      <c r="E14" s="501" t="s">
        <v>978</v>
      </c>
      <c r="F14" s="501">
        <v>0</v>
      </c>
      <c r="G14" s="502">
        <v>0.5</v>
      </c>
      <c r="H14" s="319" t="s">
        <v>982</v>
      </c>
      <c r="I14" s="315"/>
    </row>
    <row r="15" spans="2:9" ht="60.75" customHeight="1" x14ac:dyDescent="0.35">
      <c r="B15" s="299"/>
      <c r="C15" s="498" t="s">
        <v>983</v>
      </c>
      <c r="D15" s="501" t="s">
        <v>981</v>
      </c>
      <c r="E15" s="501" t="s">
        <v>977</v>
      </c>
      <c r="F15" s="501">
        <v>9</v>
      </c>
      <c r="G15" s="501">
        <v>5000</v>
      </c>
      <c r="H15" s="319" t="s">
        <v>984</v>
      </c>
      <c r="I15" s="315"/>
    </row>
    <row r="16" spans="2:9" ht="84.75" customHeight="1" x14ac:dyDescent="0.35">
      <c r="B16" s="299"/>
      <c r="C16" s="503" t="s">
        <v>985</v>
      </c>
      <c r="D16" s="501" t="s">
        <v>986</v>
      </c>
      <c r="E16" s="501" t="s">
        <v>988</v>
      </c>
      <c r="F16" s="501">
        <v>0</v>
      </c>
      <c r="G16" s="502">
        <v>0.5</v>
      </c>
      <c r="H16" s="319" t="s">
        <v>989</v>
      </c>
      <c r="I16" s="315"/>
    </row>
    <row r="17" spans="2:9" ht="92.25" customHeight="1" x14ac:dyDescent="0.35">
      <c r="B17" s="299"/>
      <c r="C17" s="503" t="s">
        <v>991</v>
      </c>
      <c r="D17" s="501" t="s">
        <v>986</v>
      </c>
      <c r="E17" s="501" t="s">
        <v>990</v>
      </c>
      <c r="F17" s="501">
        <v>0</v>
      </c>
      <c r="G17" s="501">
        <v>1000</v>
      </c>
      <c r="H17" s="319" t="s">
        <v>984</v>
      </c>
      <c r="I17" s="315"/>
    </row>
    <row r="18" spans="2:9" ht="60.75" customHeight="1" x14ac:dyDescent="0.35">
      <c r="B18" s="299"/>
      <c r="C18" s="498" t="s">
        <v>992</v>
      </c>
      <c r="D18" s="501" t="s">
        <v>986</v>
      </c>
      <c r="E18" s="501" t="s">
        <v>978</v>
      </c>
      <c r="F18" s="501">
        <v>0</v>
      </c>
      <c r="G18" s="502">
        <v>0.5</v>
      </c>
      <c r="H18" s="319" t="s">
        <v>984</v>
      </c>
      <c r="I18" s="315"/>
    </row>
    <row r="19" spans="2:9" ht="182.25" customHeight="1" x14ac:dyDescent="0.35">
      <c r="B19" s="299"/>
      <c r="C19" s="498" t="s">
        <v>993</v>
      </c>
      <c r="D19" s="501" t="s">
        <v>986</v>
      </c>
      <c r="E19" s="504" t="s">
        <v>994</v>
      </c>
      <c r="F19" s="501">
        <v>0</v>
      </c>
      <c r="G19" s="502">
        <v>0.5</v>
      </c>
      <c r="H19" s="319" t="s">
        <v>984</v>
      </c>
      <c r="I19" s="315"/>
    </row>
    <row r="20" spans="2:9" ht="60.75" customHeight="1" x14ac:dyDescent="0.35">
      <c r="B20" s="299"/>
      <c r="C20" s="498" t="s">
        <v>1003</v>
      </c>
      <c r="D20" s="501" t="s">
        <v>986</v>
      </c>
      <c r="E20" s="501" t="s">
        <v>978</v>
      </c>
      <c r="F20" s="501">
        <v>0</v>
      </c>
      <c r="G20" s="502">
        <v>0.5</v>
      </c>
      <c r="H20" s="319" t="s">
        <v>995</v>
      </c>
      <c r="I20" s="315"/>
    </row>
    <row r="21" spans="2:9" ht="60.75" customHeight="1" x14ac:dyDescent="0.35">
      <c r="B21" s="299"/>
      <c r="C21" s="498" t="s">
        <v>1002</v>
      </c>
      <c r="D21" s="501" t="s">
        <v>986</v>
      </c>
      <c r="E21" s="501" t="s">
        <v>996</v>
      </c>
      <c r="F21" s="501">
        <v>0</v>
      </c>
      <c r="G21" s="502">
        <v>0.5</v>
      </c>
      <c r="H21" s="319" t="s">
        <v>995</v>
      </c>
      <c r="I21" s="315"/>
    </row>
    <row r="22" spans="2:9" ht="75" customHeight="1" x14ac:dyDescent="0.35">
      <c r="B22" s="299"/>
      <c r="C22" s="498" t="s">
        <v>1001</v>
      </c>
      <c r="D22" s="501" t="s">
        <v>981</v>
      </c>
      <c r="E22" s="501" t="s">
        <v>996</v>
      </c>
      <c r="F22" s="501">
        <v>0</v>
      </c>
      <c r="G22" s="502">
        <v>0.5</v>
      </c>
      <c r="H22" s="319" t="s">
        <v>995</v>
      </c>
      <c r="I22" s="315"/>
    </row>
    <row r="23" spans="2:9" x14ac:dyDescent="0.35">
      <c r="B23" s="299"/>
      <c r="C23" s="316"/>
      <c r="D23" s="316"/>
      <c r="E23" s="316"/>
      <c r="F23" s="316"/>
      <c r="G23" s="316"/>
      <c r="H23" s="316"/>
      <c r="I23" s="315"/>
    </row>
    <row r="24" spans="2:9" x14ac:dyDescent="0.35">
      <c r="B24" s="299"/>
      <c r="C24" s="259"/>
      <c r="D24" s="316"/>
      <c r="E24" s="316"/>
      <c r="F24" s="316"/>
      <c r="G24" s="316"/>
      <c r="H24" s="316"/>
      <c r="I24" s="315"/>
    </row>
    <row r="25" spans="2:9" s="295" customFormat="1" x14ac:dyDescent="0.35">
      <c r="B25" s="299"/>
      <c r="C25" s="317" t="s">
        <v>764</v>
      </c>
      <c r="D25" s="316"/>
      <c r="E25" s="316"/>
      <c r="F25" s="316"/>
      <c r="G25" s="316"/>
      <c r="H25" s="316"/>
      <c r="I25" s="315"/>
    </row>
    <row r="26" spans="2:9" s="295" customFormat="1" ht="14.5" thickBot="1" x14ac:dyDescent="0.4">
      <c r="B26" s="299"/>
      <c r="C26" s="317"/>
      <c r="D26" s="316"/>
      <c r="E26" s="316"/>
      <c r="F26" s="316"/>
      <c r="G26" s="316"/>
      <c r="H26" s="316"/>
      <c r="I26" s="315"/>
    </row>
    <row r="27" spans="2:9" s="295" customFormat="1" ht="30" customHeight="1" x14ac:dyDescent="0.35">
      <c r="B27" s="299"/>
      <c r="C27" s="782" t="s">
        <v>784</v>
      </c>
      <c r="D27" s="783"/>
      <c r="E27" s="783"/>
      <c r="F27" s="783"/>
      <c r="G27" s="783"/>
      <c r="H27" s="784"/>
      <c r="I27" s="315"/>
    </row>
    <row r="28" spans="2:9" ht="30" customHeight="1" x14ac:dyDescent="0.35">
      <c r="B28" s="299"/>
      <c r="C28" s="774" t="s">
        <v>785</v>
      </c>
      <c r="D28" s="775"/>
      <c r="E28" s="775" t="s">
        <v>701</v>
      </c>
      <c r="F28" s="775"/>
      <c r="G28" s="775"/>
      <c r="H28" s="776"/>
      <c r="I28" s="315"/>
    </row>
    <row r="29" spans="2:9" ht="30" customHeight="1" x14ac:dyDescent="0.3">
      <c r="B29" s="299"/>
      <c r="C29" s="785" t="s">
        <v>1005</v>
      </c>
      <c r="D29" s="786"/>
      <c r="E29" s="787" t="s">
        <v>1004</v>
      </c>
      <c r="F29" s="788"/>
      <c r="G29" s="788"/>
      <c r="H29" s="687"/>
      <c r="I29" s="315"/>
    </row>
    <row r="30" spans="2:9" ht="30" customHeight="1" thickBot="1" x14ac:dyDescent="0.35">
      <c r="B30" s="299"/>
      <c r="C30" s="777" t="s">
        <v>1005</v>
      </c>
      <c r="D30" s="778"/>
      <c r="E30" s="779" t="s">
        <v>1004</v>
      </c>
      <c r="F30" s="780"/>
      <c r="G30" s="780"/>
      <c r="H30" s="781"/>
      <c r="I30" s="315"/>
    </row>
    <row r="31" spans="2:9" x14ac:dyDescent="0.35">
      <c r="B31" s="299"/>
      <c r="C31" s="316"/>
      <c r="D31" s="316"/>
      <c r="E31" s="316"/>
      <c r="F31" s="316"/>
      <c r="G31" s="316"/>
      <c r="H31" s="316"/>
      <c r="I31" s="315"/>
    </row>
    <row r="32" spans="2:9" x14ac:dyDescent="0.35">
      <c r="B32" s="299"/>
      <c r="C32" s="316"/>
      <c r="D32" s="316"/>
      <c r="E32" s="316"/>
      <c r="F32" s="316"/>
      <c r="G32" s="316"/>
      <c r="H32" s="316"/>
      <c r="I32" s="315"/>
    </row>
    <row r="33" spans="2:9" x14ac:dyDescent="0.35">
      <c r="B33" s="299"/>
      <c r="C33" s="317" t="s">
        <v>700</v>
      </c>
      <c r="D33" s="317"/>
      <c r="E33" s="316"/>
      <c r="F33" s="316"/>
      <c r="G33" s="316"/>
      <c r="H33" s="316"/>
      <c r="I33" s="315"/>
    </row>
    <row r="34" spans="2:9" ht="14.5" thickBot="1" x14ac:dyDescent="0.4">
      <c r="B34" s="299"/>
      <c r="C34" s="318"/>
      <c r="D34" s="316"/>
      <c r="E34" s="316"/>
      <c r="F34" s="316"/>
      <c r="G34" s="316"/>
      <c r="H34" s="316"/>
      <c r="I34" s="315"/>
    </row>
    <row r="35" spans="2:9" ht="171.75" customHeight="1" x14ac:dyDescent="0.35">
      <c r="B35" s="299"/>
      <c r="C35" s="738" t="s">
        <v>699</v>
      </c>
      <c r="D35" s="739"/>
      <c r="E35" s="795" t="s">
        <v>1316</v>
      </c>
      <c r="F35" s="796"/>
      <c r="G35" s="796"/>
      <c r="H35" s="797"/>
      <c r="I35" s="315"/>
    </row>
    <row r="36" spans="2:9" ht="108.75" customHeight="1" x14ac:dyDescent="0.35">
      <c r="B36" s="299"/>
      <c r="C36" s="740" t="s">
        <v>698</v>
      </c>
      <c r="D36" s="741"/>
      <c r="E36" s="798" t="s">
        <v>1317</v>
      </c>
      <c r="F36" s="799"/>
      <c r="G36" s="799"/>
      <c r="H36" s="800"/>
      <c r="I36" s="315"/>
    </row>
    <row r="37" spans="2:9" ht="60.75" customHeight="1" x14ac:dyDescent="0.35">
      <c r="B37" s="299"/>
      <c r="C37" s="789" t="s">
        <v>786</v>
      </c>
      <c r="D37" s="790"/>
      <c r="E37" s="801" t="s">
        <v>1318</v>
      </c>
      <c r="F37" s="802"/>
      <c r="G37" s="802"/>
      <c r="H37" s="803"/>
      <c r="I37" s="315"/>
    </row>
    <row r="38" spans="2:9" ht="81" customHeight="1" x14ac:dyDescent="0.35">
      <c r="B38" s="299"/>
      <c r="C38" s="791"/>
      <c r="D38" s="792"/>
      <c r="E38" s="798" t="s">
        <v>1319</v>
      </c>
      <c r="F38" s="799"/>
      <c r="G38" s="799"/>
      <c r="H38" s="800"/>
      <c r="I38" s="315"/>
    </row>
    <row r="39" spans="2:9" ht="57" customHeight="1" x14ac:dyDescent="0.35">
      <c r="B39" s="299"/>
      <c r="C39" s="793"/>
      <c r="D39" s="794"/>
      <c r="E39" s="807" t="s">
        <v>1320</v>
      </c>
      <c r="F39" s="799"/>
      <c r="G39" s="799"/>
      <c r="H39" s="800"/>
      <c r="I39" s="315"/>
    </row>
    <row r="40" spans="2:9" ht="90" customHeight="1" x14ac:dyDescent="0.35">
      <c r="B40" s="299"/>
      <c r="C40" s="740" t="s">
        <v>787</v>
      </c>
      <c r="D40" s="741"/>
      <c r="E40" s="801" t="s">
        <v>1321</v>
      </c>
      <c r="F40" s="801"/>
      <c r="G40" s="801"/>
      <c r="H40" s="804"/>
      <c r="I40" s="315"/>
    </row>
    <row r="41" spans="2:9" ht="45" customHeight="1" thickBot="1" x14ac:dyDescent="0.4">
      <c r="B41" s="299"/>
      <c r="C41" s="732" t="s">
        <v>697</v>
      </c>
      <c r="D41" s="733"/>
      <c r="E41" s="805" t="s">
        <v>1322</v>
      </c>
      <c r="F41" s="805"/>
      <c r="G41" s="805"/>
      <c r="H41" s="806"/>
      <c r="I41" s="315"/>
    </row>
    <row r="42" spans="2:9" customFormat="1" ht="15" customHeight="1" x14ac:dyDescent="0.35">
      <c r="B42" s="84"/>
      <c r="C42" s="85"/>
      <c r="D42" s="85"/>
      <c r="E42" s="85"/>
      <c r="F42" s="85"/>
      <c r="G42" s="85"/>
      <c r="H42" s="85"/>
      <c r="I42" s="87"/>
    </row>
    <row r="43" spans="2:9" x14ac:dyDescent="0.35">
      <c r="B43" s="299"/>
      <c r="C43" s="259"/>
      <c r="D43" s="316"/>
      <c r="E43" s="316"/>
      <c r="F43" s="316"/>
      <c r="G43" s="316"/>
      <c r="H43" s="316"/>
      <c r="I43" s="315"/>
    </row>
    <row r="44" spans="2:9" x14ac:dyDescent="0.35">
      <c r="B44" s="299"/>
      <c r="C44" s="317" t="s">
        <v>696</v>
      </c>
      <c r="D44" s="316"/>
      <c r="E44" s="316"/>
      <c r="F44" s="316"/>
      <c r="G44" s="316"/>
      <c r="H44" s="316"/>
      <c r="I44" s="315"/>
    </row>
    <row r="45" spans="2:9" ht="14.5" thickBot="1" x14ac:dyDescent="0.4">
      <c r="B45" s="299"/>
      <c r="C45" s="317"/>
      <c r="D45" s="316"/>
      <c r="E45" s="316"/>
      <c r="F45" s="316"/>
      <c r="G45" s="316"/>
      <c r="H45" s="316"/>
      <c r="I45" s="315"/>
    </row>
    <row r="46" spans="2:9" ht="45" customHeight="1" x14ac:dyDescent="0.35">
      <c r="B46" s="299"/>
      <c r="C46" s="738" t="s">
        <v>762</v>
      </c>
      <c r="D46" s="739"/>
      <c r="E46" s="808" t="s">
        <v>1007</v>
      </c>
      <c r="F46" s="808"/>
      <c r="G46" s="808"/>
      <c r="H46" s="809"/>
      <c r="I46" s="315"/>
    </row>
    <row r="47" spans="2:9" ht="45" customHeight="1" x14ac:dyDescent="0.35">
      <c r="B47" s="299"/>
      <c r="C47" s="774" t="s">
        <v>788</v>
      </c>
      <c r="D47" s="775"/>
      <c r="E47" s="775" t="s">
        <v>650</v>
      </c>
      <c r="F47" s="775"/>
      <c r="G47" s="775"/>
      <c r="H47" s="776"/>
      <c r="I47" s="315"/>
    </row>
    <row r="48" spans="2:9" ht="45" customHeight="1" x14ac:dyDescent="0.35">
      <c r="B48" s="299"/>
      <c r="C48" s="758" t="s">
        <v>1006</v>
      </c>
      <c r="D48" s="759"/>
      <c r="E48" s="756" t="s">
        <v>831</v>
      </c>
      <c r="F48" s="814"/>
      <c r="G48" s="814"/>
      <c r="H48" s="757"/>
      <c r="I48" s="315"/>
    </row>
    <row r="49" spans="2:9" ht="45" customHeight="1" x14ac:dyDescent="0.35">
      <c r="B49" s="299"/>
      <c r="C49" s="810"/>
      <c r="D49" s="759"/>
      <c r="E49" s="811"/>
      <c r="F49" s="812"/>
      <c r="G49" s="812"/>
      <c r="H49" s="813"/>
      <c r="I49" s="315"/>
    </row>
    <row r="50" spans="2:9" x14ac:dyDescent="0.35">
      <c r="B50" s="299"/>
      <c r="C50" s="316"/>
      <c r="D50" s="316"/>
      <c r="E50" s="316"/>
      <c r="F50" s="316"/>
      <c r="G50" s="316"/>
      <c r="H50" s="316"/>
      <c r="I50" s="315"/>
    </row>
    <row r="51" spans="2:9" ht="14.5" thickBot="1" x14ac:dyDescent="0.4">
      <c r="B51" s="314"/>
      <c r="C51" s="313"/>
      <c r="D51" s="313"/>
      <c r="E51" s="313"/>
      <c r="F51" s="313"/>
      <c r="G51" s="313"/>
      <c r="H51" s="313"/>
      <c r="I51" s="312"/>
    </row>
  </sheetData>
  <mergeCells count="35">
    <mergeCell ref="C46:D46"/>
    <mergeCell ref="C47:D47"/>
    <mergeCell ref="E46:H46"/>
    <mergeCell ref="E47:H47"/>
    <mergeCell ref="C49:D49"/>
    <mergeCell ref="E49:H49"/>
    <mergeCell ref="C48:D48"/>
    <mergeCell ref="E48:H48"/>
    <mergeCell ref="E35:H35"/>
    <mergeCell ref="E36:H36"/>
    <mergeCell ref="E37:H37"/>
    <mergeCell ref="E40:H40"/>
    <mergeCell ref="E41:H41"/>
    <mergeCell ref="E39:H39"/>
    <mergeCell ref="E38:H38"/>
    <mergeCell ref="C35:D35"/>
    <mergeCell ref="C36:D36"/>
    <mergeCell ref="C40:D40"/>
    <mergeCell ref="C41:D41"/>
    <mergeCell ref="C37:D39"/>
    <mergeCell ref="C28:D28"/>
    <mergeCell ref="E28:H28"/>
    <mergeCell ref="C30:D30"/>
    <mergeCell ref="E30:H30"/>
    <mergeCell ref="C27:H27"/>
    <mergeCell ref="C29:D29"/>
    <mergeCell ref="E29:H29"/>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4</xdr:col>
                    <xdr:colOff>0</xdr:colOff>
                    <xdr:row>45</xdr:row>
                    <xdr:rowOff>0</xdr:rowOff>
                  </from>
                  <to>
                    <xdr:col>4</xdr:col>
                    <xdr:colOff>622300</xdr:colOff>
                    <xdr:row>46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4</xdr:col>
                    <xdr:colOff>673100</xdr:colOff>
                    <xdr:row>45</xdr:row>
                    <xdr:rowOff>0</xdr:rowOff>
                  </from>
                  <to>
                    <xdr:col>4</xdr:col>
                    <xdr:colOff>1295400</xdr:colOff>
                    <xdr:row>46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4</xdr:col>
                    <xdr:colOff>1282700</xdr:colOff>
                    <xdr:row>45</xdr:row>
                    <xdr:rowOff>0</xdr:rowOff>
                  </from>
                  <to>
                    <xdr:col>5</xdr:col>
                    <xdr:colOff>476250</xdr:colOff>
                    <xdr:row>46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0" sqref="D20"/>
    </sheetView>
  </sheetViews>
  <sheetFormatPr defaultColWidth="9.26953125" defaultRowHeight="14" x14ac:dyDescent="0.3"/>
  <cols>
    <col min="1" max="2" width="1.7265625" style="22" customWidth="1"/>
    <col min="3" max="3" width="11.453125" style="325" customWidth="1"/>
    <col min="4" max="4" width="116" style="324" customWidth="1"/>
    <col min="5" max="6" width="1.7265625" style="22" customWidth="1"/>
    <col min="7" max="16384" width="9.26953125" style="22"/>
  </cols>
  <sheetData>
    <row r="1" spans="2:6" ht="10.5" customHeight="1" thickBot="1" x14ac:dyDescent="0.35"/>
    <row r="2" spans="2:6" ht="14.5" thickBot="1" x14ac:dyDescent="0.35">
      <c r="B2" s="344"/>
      <c r="C2" s="343"/>
      <c r="D2" s="342"/>
      <c r="E2" s="341"/>
    </row>
    <row r="3" spans="2:6" ht="20.5" thickBot="1" x14ac:dyDescent="0.45">
      <c r="B3" s="333"/>
      <c r="C3" s="710" t="s">
        <v>728</v>
      </c>
      <c r="D3" s="712"/>
      <c r="E3" s="331"/>
    </row>
    <row r="4" spans="2:6" ht="20" x14ac:dyDescent="0.4">
      <c r="B4" s="333"/>
      <c r="C4" s="340"/>
      <c r="D4" s="340"/>
      <c r="E4" s="331"/>
    </row>
    <row r="5" spans="2:6" ht="20" x14ac:dyDescent="0.4">
      <c r="B5" s="333"/>
      <c r="C5" s="260" t="s">
        <v>727</v>
      </c>
      <c r="D5" s="340"/>
      <c r="E5" s="331"/>
    </row>
    <row r="6" spans="2:6" ht="14.5" thickBot="1" x14ac:dyDescent="0.35">
      <c r="B6" s="333"/>
      <c r="C6" s="338"/>
      <c r="D6" s="290"/>
      <c r="E6" s="331"/>
    </row>
    <row r="7" spans="2:6" ht="30" customHeight="1" x14ac:dyDescent="0.3">
      <c r="B7" s="333"/>
      <c r="C7" s="337" t="s">
        <v>714</v>
      </c>
      <c r="D7" s="336" t="s">
        <v>713</v>
      </c>
      <c r="E7" s="331"/>
    </row>
    <row r="8" spans="2:6" ht="60" customHeight="1" x14ac:dyDescent="0.3">
      <c r="B8" s="333"/>
      <c r="C8" s="334">
        <v>1</v>
      </c>
      <c r="D8" s="270" t="s">
        <v>726</v>
      </c>
      <c r="E8" s="331"/>
      <c r="F8" s="326"/>
    </row>
    <row r="9" spans="2:6" x14ac:dyDescent="0.3">
      <c r="B9" s="333"/>
      <c r="C9" s="334">
        <v>2</v>
      </c>
      <c r="D9" s="270" t="s">
        <v>725</v>
      </c>
      <c r="E9" s="331"/>
    </row>
    <row r="10" spans="2:6" ht="42" x14ac:dyDescent="0.3">
      <c r="B10" s="333"/>
      <c r="C10" s="334">
        <v>3</v>
      </c>
      <c r="D10" s="270" t="s">
        <v>724</v>
      </c>
      <c r="E10" s="331"/>
    </row>
    <row r="11" spans="2:6" x14ac:dyDescent="0.3">
      <c r="B11" s="333"/>
      <c r="C11" s="334">
        <v>4</v>
      </c>
      <c r="D11" s="270" t="s">
        <v>723</v>
      </c>
      <c r="E11" s="331"/>
    </row>
    <row r="12" spans="2:6" ht="28" x14ac:dyDescent="0.3">
      <c r="B12" s="333"/>
      <c r="C12" s="334">
        <v>5</v>
      </c>
      <c r="D12" s="270" t="s">
        <v>722</v>
      </c>
      <c r="E12" s="331"/>
    </row>
    <row r="13" spans="2:6" x14ac:dyDescent="0.3">
      <c r="B13" s="333"/>
      <c r="C13" s="334">
        <v>6</v>
      </c>
      <c r="D13" s="270" t="s">
        <v>721</v>
      </c>
      <c r="E13" s="331"/>
    </row>
    <row r="14" spans="2:6" ht="28" x14ac:dyDescent="0.3">
      <c r="B14" s="333"/>
      <c r="C14" s="334">
        <v>7</v>
      </c>
      <c r="D14" s="270" t="s">
        <v>720</v>
      </c>
      <c r="E14" s="331"/>
    </row>
    <row r="15" spans="2:6" x14ac:dyDescent="0.3">
      <c r="B15" s="333"/>
      <c r="C15" s="334">
        <v>8</v>
      </c>
      <c r="D15" s="270" t="s">
        <v>719</v>
      </c>
      <c r="E15" s="331"/>
    </row>
    <row r="16" spans="2:6" x14ac:dyDescent="0.3">
      <c r="B16" s="333"/>
      <c r="C16" s="334">
        <v>9</v>
      </c>
      <c r="D16" s="270" t="s">
        <v>718</v>
      </c>
      <c r="E16" s="331"/>
    </row>
    <row r="17" spans="2:5" x14ac:dyDescent="0.3">
      <c r="B17" s="333"/>
      <c r="C17" s="334">
        <v>10</v>
      </c>
      <c r="D17" s="335" t="s">
        <v>717</v>
      </c>
      <c r="E17" s="331"/>
    </row>
    <row r="18" spans="2:5" ht="28.5" thickBot="1" x14ac:dyDescent="0.35">
      <c r="B18" s="333"/>
      <c r="C18" s="332">
        <v>11</v>
      </c>
      <c r="D18" s="300" t="s">
        <v>716</v>
      </c>
      <c r="E18" s="331"/>
    </row>
    <row r="19" spans="2:5" x14ac:dyDescent="0.3">
      <c r="B19" s="333"/>
      <c r="C19" s="339"/>
      <c r="D19" s="285"/>
      <c r="E19" s="331"/>
    </row>
    <row r="20" spans="2:5" x14ac:dyDescent="0.3">
      <c r="B20" s="333"/>
      <c r="C20" s="260" t="s">
        <v>715</v>
      </c>
      <c r="D20" s="285"/>
      <c r="E20" s="331"/>
    </row>
    <row r="21" spans="2:5" ht="14.5" thickBot="1" x14ac:dyDescent="0.35">
      <c r="B21" s="333"/>
      <c r="C21" s="338"/>
      <c r="D21" s="285"/>
      <c r="E21" s="331"/>
    </row>
    <row r="22" spans="2:5" ht="30" customHeight="1" x14ac:dyDescent="0.3">
      <c r="B22" s="333"/>
      <c r="C22" s="337" t="s">
        <v>714</v>
      </c>
      <c r="D22" s="336" t="s">
        <v>713</v>
      </c>
      <c r="E22" s="331"/>
    </row>
    <row r="23" spans="2:5" x14ac:dyDescent="0.3">
      <c r="B23" s="333"/>
      <c r="C23" s="334">
        <v>1</v>
      </c>
      <c r="D23" s="335" t="s">
        <v>712</v>
      </c>
      <c r="E23" s="331"/>
    </row>
    <row r="24" spans="2:5" x14ac:dyDescent="0.3">
      <c r="B24" s="333"/>
      <c r="C24" s="334">
        <v>2</v>
      </c>
      <c r="D24" s="270" t="s">
        <v>711</v>
      </c>
      <c r="E24" s="331"/>
    </row>
    <row r="25" spans="2:5" x14ac:dyDescent="0.3">
      <c r="B25" s="333"/>
      <c r="C25" s="334">
        <v>3</v>
      </c>
      <c r="D25" s="270" t="s">
        <v>710</v>
      </c>
      <c r="E25" s="331"/>
    </row>
    <row r="26" spans="2:5" x14ac:dyDescent="0.3">
      <c r="B26" s="333"/>
      <c r="C26" s="334">
        <v>4</v>
      </c>
      <c r="D26" s="270" t="s">
        <v>709</v>
      </c>
      <c r="E26" s="331"/>
    </row>
    <row r="27" spans="2:5" x14ac:dyDescent="0.3">
      <c r="B27" s="333"/>
      <c r="C27" s="334">
        <v>5</v>
      </c>
      <c r="D27" s="270" t="s">
        <v>708</v>
      </c>
      <c r="E27" s="331"/>
    </row>
    <row r="28" spans="2:5" ht="42.5" thickBot="1" x14ac:dyDescent="0.35">
      <c r="B28" s="333"/>
      <c r="C28" s="332">
        <v>6</v>
      </c>
      <c r="D28" s="300" t="s">
        <v>707</v>
      </c>
      <c r="E28" s="331"/>
    </row>
    <row r="29" spans="2:5" ht="14.5" thickBot="1" x14ac:dyDescent="0.35">
      <c r="B29" s="330"/>
      <c r="C29" s="329"/>
      <c r="D29" s="328"/>
      <c r="E29" s="327"/>
    </row>
    <row r="30" spans="2:5" x14ac:dyDescent="0.3">
      <c r="D30" s="326"/>
    </row>
    <row r="31" spans="2:5" x14ac:dyDescent="0.3">
      <c r="D31" s="326"/>
    </row>
    <row r="32" spans="2:5" x14ac:dyDescent="0.3">
      <c r="D32" s="326"/>
    </row>
    <row r="33" spans="4:4" x14ac:dyDescent="0.3">
      <c r="D33" s="326"/>
    </row>
    <row r="34" spans="4:4" x14ac:dyDescent="0.3">
      <c r="D34" s="326"/>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50"/>
  <sheetViews>
    <sheetView topLeftCell="C1" zoomScale="80" zoomScaleNormal="80" zoomScalePageLayoutView="80" workbookViewId="0">
      <selection activeCell="J10" sqref="J10"/>
    </sheetView>
  </sheetViews>
  <sheetFormatPr defaultColWidth="8.7265625" defaultRowHeight="14.5" x14ac:dyDescent="0.35"/>
  <cols>
    <col min="1" max="2" width="2.26953125" customWidth="1"/>
    <col min="3" max="3" width="28.453125" style="11" customWidth="1"/>
    <col min="4" max="4" width="15.453125" customWidth="1"/>
    <col min="5" max="5" width="1.453125" customWidth="1"/>
    <col min="6" max="6" width="16.26953125" customWidth="1"/>
    <col min="7" max="7" width="7" customWidth="1"/>
    <col min="8" max="8" width="18.7265625" customWidth="1"/>
    <col min="9" max="9" width="6.1796875" customWidth="1"/>
    <col min="10" max="10" width="44.54296875" style="506" customWidth="1"/>
    <col min="11" max="11" width="71.453125" customWidth="1"/>
    <col min="12" max="12" width="0.26953125" customWidth="1"/>
    <col min="13" max="13" width="2" customWidth="1"/>
    <col min="14" max="14" width="40.7265625" customWidth="1"/>
  </cols>
  <sheetData>
    <row r="1" spans="1:54" ht="15" thickBot="1" x14ac:dyDescent="0.4">
      <c r="A1" s="21"/>
      <c r="B1" s="21"/>
      <c r="C1" s="20"/>
      <c r="D1" s="21"/>
      <c r="E1" s="21"/>
      <c r="F1" s="21"/>
      <c r="G1" s="21"/>
      <c r="H1" s="21"/>
      <c r="I1" s="21"/>
      <c r="K1" s="91"/>
      <c r="L1" s="2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row>
    <row r="2" spans="1:54" ht="15" thickBot="1" x14ac:dyDescent="0.4">
      <c r="A2" s="21"/>
      <c r="B2" s="35"/>
      <c r="C2" s="36"/>
      <c r="D2" s="37"/>
      <c r="E2" s="37"/>
      <c r="F2" s="37"/>
      <c r="G2" s="37"/>
      <c r="H2" s="37"/>
      <c r="I2" s="37"/>
      <c r="J2" s="507"/>
      <c r="K2" s="103"/>
      <c r="L2" s="38"/>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row>
    <row r="3" spans="1:54" ht="20.5" thickBot="1" x14ac:dyDescent="0.45">
      <c r="A3" s="21"/>
      <c r="B3" s="84"/>
      <c r="C3" s="658" t="s">
        <v>234</v>
      </c>
      <c r="D3" s="659"/>
      <c r="E3" s="659"/>
      <c r="F3" s="659"/>
      <c r="G3" s="659"/>
      <c r="H3" s="659"/>
      <c r="I3" s="659"/>
      <c r="J3" s="659"/>
      <c r="K3" s="660"/>
      <c r="L3" s="86"/>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row>
    <row r="4" spans="1:54" ht="15" customHeight="1" x14ac:dyDescent="0.35">
      <c r="A4" s="21"/>
      <c r="B4" s="39"/>
      <c r="C4" s="850" t="s">
        <v>789</v>
      </c>
      <c r="D4" s="850"/>
      <c r="E4" s="850"/>
      <c r="F4" s="850"/>
      <c r="G4" s="850"/>
      <c r="H4" s="850"/>
      <c r="I4" s="850"/>
      <c r="J4" s="850"/>
      <c r="K4" s="850"/>
      <c r="L4" s="40"/>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row>
    <row r="5" spans="1:54" ht="15" customHeight="1" x14ac:dyDescent="0.35">
      <c r="A5" s="21"/>
      <c r="B5" s="39"/>
      <c r="C5" s="818" t="s">
        <v>807</v>
      </c>
      <c r="D5" s="818"/>
      <c r="E5" s="818"/>
      <c r="F5" s="818"/>
      <c r="G5" s="818"/>
      <c r="H5" s="818"/>
      <c r="I5" s="818"/>
      <c r="J5" s="818"/>
      <c r="K5" s="818"/>
      <c r="L5" s="40"/>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row>
    <row r="6" spans="1:54" x14ac:dyDescent="0.35">
      <c r="A6" s="21"/>
      <c r="B6" s="39"/>
      <c r="C6" s="41"/>
      <c r="D6" s="42"/>
      <c r="E6" s="42"/>
      <c r="F6" s="42"/>
      <c r="G6" s="42"/>
      <c r="H6" s="42"/>
      <c r="I6" s="42"/>
      <c r="J6" s="508"/>
      <c r="K6" s="104"/>
      <c r="L6" s="40"/>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row>
    <row r="7" spans="1:54" ht="28.9" customHeight="1" thickBot="1" x14ac:dyDescent="0.4">
      <c r="A7" s="21"/>
      <c r="B7" s="39"/>
      <c r="C7" s="41"/>
      <c r="D7" s="852" t="s">
        <v>817</v>
      </c>
      <c r="E7" s="852"/>
      <c r="F7" s="852" t="s">
        <v>770</v>
      </c>
      <c r="G7" s="852"/>
      <c r="H7" s="853" t="s">
        <v>238</v>
      </c>
      <c r="I7" s="853"/>
      <c r="J7" s="475" t="s">
        <v>239</v>
      </c>
      <c r="K7" s="101" t="s">
        <v>220</v>
      </c>
      <c r="L7" s="40"/>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row>
    <row r="8" spans="1:54" s="11" customFormat="1" ht="157.5" customHeight="1" thickBot="1" x14ac:dyDescent="0.4">
      <c r="A8" s="20"/>
      <c r="B8" s="44"/>
      <c r="C8" s="505" t="s">
        <v>1019</v>
      </c>
      <c r="D8" s="848" t="s">
        <v>1008</v>
      </c>
      <c r="E8" s="849"/>
      <c r="F8" s="830" t="s">
        <v>792</v>
      </c>
      <c r="G8" s="831"/>
      <c r="H8" s="855" t="s">
        <v>1009</v>
      </c>
      <c r="I8" s="856"/>
      <c r="J8" s="512" t="s">
        <v>1010</v>
      </c>
      <c r="K8" s="540" t="s">
        <v>1011</v>
      </c>
      <c r="L8" s="45"/>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row>
    <row r="9" spans="1:54" s="11" customFormat="1" ht="108" customHeight="1" thickBot="1" x14ac:dyDescent="0.4">
      <c r="A9" s="20"/>
      <c r="B9" s="44"/>
      <c r="C9" s="100"/>
      <c r="D9" s="848" t="s">
        <v>1012</v>
      </c>
      <c r="E9" s="849"/>
      <c r="F9" s="832" t="s">
        <v>1020</v>
      </c>
      <c r="G9" s="833"/>
      <c r="H9" s="830" t="s">
        <v>1021</v>
      </c>
      <c r="I9" s="854"/>
      <c r="J9" s="514" t="s">
        <v>1355</v>
      </c>
      <c r="K9" s="513" t="s">
        <v>1022</v>
      </c>
      <c r="L9" s="45"/>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row>
    <row r="10" spans="1:54" s="11" customFormat="1" ht="104.25" customHeight="1" thickBot="1" x14ac:dyDescent="0.4">
      <c r="A10" s="20"/>
      <c r="B10" s="44"/>
      <c r="C10" s="100"/>
      <c r="D10" s="825" t="s">
        <v>1013</v>
      </c>
      <c r="E10" s="826"/>
      <c r="F10" s="832" t="s">
        <v>1023</v>
      </c>
      <c r="G10" s="833"/>
      <c r="H10" s="830" t="s">
        <v>1024</v>
      </c>
      <c r="I10" s="831"/>
      <c r="J10" s="515" t="s">
        <v>1025</v>
      </c>
      <c r="K10" s="513" t="s">
        <v>1022</v>
      </c>
      <c r="L10" s="45"/>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row>
    <row r="11" spans="1:54" s="11" customFormat="1" ht="104.25" customHeight="1" thickBot="1" x14ac:dyDescent="0.4">
      <c r="A11" s="20"/>
      <c r="B11" s="44"/>
      <c r="C11" s="100"/>
      <c r="D11" s="848" t="s">
        <v>1014</v>
      </c>
      <c r="E11" s="849"/>
      <c r="F11" s="832" t="s">
        <v>793</v>
      </c>
      <c r="G11" s="833"/>
      <c r="H11" s="830" t="s">
        <v>1026</v>
      </c>
      <c r="I11" s="831"/>
      <c r="J11" s="476" t="s">
        <v>1037</v>
      </c>
      <c r="K11" s="519" t="s">
        <v>1035</v>
      </c>
      <c r="L11" s="45"/>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row>
    <row r="12" spans="1:54" s="11" customFormat="1" ht="104.25" customHeight="1" thickBot="1" x14ac:dyDescent="0.4">
      <c r="A12" s="20"/>
      <c r="B12" s="44"/>
      <c r="C12" s="100"/>
      <c r="D12" s="848" t="s">
        <v>1027</v>
      </c>
      <c r="E12" s="849"/>
      <c r="F12" s="832" t="s">
        <v>793</v>
      </c>
      <c r="G12" s="833"/>
      <c r="H12" s="830" t="s">
        <v>1028</v>
      </c>
      <c r="I12" s="831"/>
      <c r="J12" s="519" t="s">
        <v>1038</v>
      </c>
      <c r="K12" s="513" t="s">
        <v>1035</v>
      </c>
      <c r="L12" s="45"/>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row>
    <row r="13" spans="1:54" s="11" customFormat="1" ht="157.5" customHeight="1" thickBot="1" x14ac:dyDescent="0.4">
      <c r="A13" s="20"/>
      <c r="B13" s="44"/>
      <c r="C13" s="100"/>
      <c r="D13" s="848" t="s">
        <v>1015</v>
      </c>
      <c r="E13" s="849"/>
      <c r="F13" s="832" t="s">
        <v>794</v>
      </c>
      <c r="G13" s="833"/>
      <c r="H13" s="832" t="s">
        <v>1029</v>
      </c>
      <c r="I13" s="833"/>
      <c r="J13" s="520" t="s">
        <v>1041</v>
      </c>
      <c r="K13" s="477" t="s">
        <v>1035</v>
      </c>
      <c r="L13" s="45"/>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row>
    <row r="14" spans="1:54" s="11" customFormat="1" ht="104.25" customHeight="1" thickBot="1" x14ac:dyDescent="0.4">
      <c r="A14" s="20"/>
      <c r="B14" s="44"/>
      <c r="C14" s="100"/>
      <c r="D14" s="825" t="s">
        <v>1016</v>
      </c>
      <c r="E14" s="826"/>
      <c r="F14" s="832" t="s">
        <v>794</v>
      </c>
      <c r="G14" s="833"/>
      <c r="H14" s="832" t="s">
        <v>1030</v>
      </c>
      <c r="I14" s="833"/>
      <c r="J14" s="519" t="s">
        <v>1039</v>
      </c>
      <c r="K14" s="477" t="s">
        <v>1036</v>
      </c>
      <c r="L14" s="45"/>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row>
    <row r="15" spans="1:54" s="11" customFormat="1" ht="104.25" customHeight="1" thickBot="1" x14ac:dyDescent="0.4">
      <c r="A15" s="20"/>
      <c r="B15" s="44"/>
      <c r="C15" s="100"/>
      <c r="D15" s="825" t="s">
        <v>1017</v>
      </c>
      <c r="E15" s="826"/>
      <c r="F15" s="832" t="s">
        <v>1023</v>
      </c>
      <c r="G15" s="833"/>
      <c r="H15" s="832" t="s">
        <v>1031</v>
      </c>
      <c r="I15" s="833"/>
      <c r="J15" s="519" t="s">
        <v>1040</v>
      </c>
      <c r="K15" s="513" t="s">
        <v>1036</v>
      </c>
      <c r="L15" s="45"/>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row>
    <row r="16" spans="1:54" s="11" customFormat="1" ht="125.25" customHeight="1" thickBot="1" x14ac:dyDescent="0.4">
      <c r="A16" s="20"/>
      <c r="B16" s="44"/>
      <c r="C16" s="100"/>
      <c r="D16" s="825" t="s">
        <v>1018</v>
      </c>
      <c r="E16" s="826"/>
      <c r="F16" s="832" t="s">
        <v>1023</v>
      </c>
      <c r="G16" s="833"/>
      <c r="H16" s="832" t="s">
        <v>1032</v>
      </c>
      <c r="I16" s="833"/>
      <c r="J16" s="520" t="s">
        <v>1042</v>
      </c>
      <c r="K16" s="513" t="s">
        <v>1036</v>
      </c>
      <c r="L16" s="45"/>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row>
    <row r="17" spans="1:54" s="11" customFormat="1" ht="18.75" customHeight="1" thickBot="1" x14ac:dyDescent="0.4">
      <c r="A17" s="20"/>
      <c r="B17" s="44"/>
      <c r="C17" s="98"/>
      <c r="D17" s="46"/>
      <c r="E17" s="46"/>
      <c r="F17" s="46"/>
      <c r="G17" s="46"/>
      <c r="H17" s="46"/>
      <c r="I17" s="46"/>
      <c r="J17" s="509" t="s">
        <v>235</v>
      </c>
      <c r="K17" s="108" t="s">
        <v>1350</v>
      </c>
      <c r="L17" s="45"/>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row>
    <row r="18" spans="1:54" s="11" customFormat="1" ht="18.75" customHeight="1" x14ac:dyDescent="0.35">
      <c r="A18" s="20"/>
      <c r="B18" s="44"/>
      <c r="C18" s="143"/>
      <c r="D18" s="46"/>
      <c r="E18" s="46"/>
      <c r="F18" s="46"/>
      <c r="G18" s="46"/>
      <c r="H18" s="46"/>
      <c r="I18" s="46"/>
      <c r="J18" s="510"/>
      <c r="K18" s="41"/>
      <c r="L18" s="45"/>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row>
    <row r="19" spans="1:54" s="11" customFormat="1" ht="15" thickBot="1" x14ac:dyDescent="0.4">
      <c r="A19" s="20"/>
      <c r="B19" s="44"/>
      <c r="C19" s="126"/>
      <c r="D19" s="863" t="s">
        <v>258</v>
      </c>
      <c r="E19" s="863"/>
      <c r="F19" s="863"/>
      <c r="G19" s="863"/>
      <c r="H19" s="863"/>
      <c r="I19" s="863"/>
      <c r="J19" s="863"/>
      <c r="K19" s="863"/>
      <c r="L19" s="45"/>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row>
    <row r="20" spans="1:54" s="11" customFormat="1" ht="15" thickBot="1" x14ac:dyDescent="0.4">
      <c r="A20" s="20"/>
      <c r="B20" s="44"/>
      <c r="C20" s="126"/>
      <c r="D20" s="78" t="s">
        <v>57</v>
      </c>
      <c r="E20" s="857" t="s">
        <v>1033</v>
      </c>
      <c r="F20" s="858"/>
      <c r="G20" s="858"/>
      <c r="H20" s="858"/>
      <c r="I20" s="858"/>
      <c r="J20" s="859"/>
      <c r="K20" s="46"/>
      <c r="L20" s="45"/>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row>
    <row r="21" spans="1:54" s="11" customFormat="1" ht="15" thickBot="1" x14ac:dyDescent="0.4">
      <c r="A21" s="20"/>
      <c r="B21" s="44"/>
      <c r="C21" s="126"/>
      <c r="D21" s="78" t="s">
        <v>59</v>
      </c>
      <c r="E21" s="860" t="s">
        <v>834</v>
      </c>
      <c r="F21" s="861"/>
      <c r="G21" s="861"/>
      <c r="H21" s="861"/>
      <c r="I21" s="861"/>
      <c r="J21" s="862"/>
      <c r="K21" s="46"/>
      <c r="L21" s="45"/>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row>
    <row r="22" spans="1:54" s="11" customFormat="1" ht="13.5" customHeight="1" x14ac:dyDescent="0.35">
      <c r="A22" s="20"/>
      <c r="B22" s="44"/>
      <c r="C22" s="126"/>
      <c r="D22" s="46"/>
      <c r="E22" s="46"/>
      <c r="F22" s="46"/>
      <c r="G22" s="46"/>
      <c r="H22" s="46"/>
      <c r="I22" s="46"/>
      <c r="J22" s="46"/>
      <c r="K22" s="46"/>
      <c r="L22" s="45"/>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row>
    <row r="23" spans="1:54" s="11" customFormat="1" ht="30.75" customHeight="1" thickBot="1" x14ac:dyDescent="0.4">
      <c r="A23" s="20"/>
      <c r="B23" s="44"/>
      <c r="C23" s="851" t="s">
        <v>765</v>
      </c>
      <c r="D23" s="851"/>
      <c r="E23" s="851"/>
      <c r="F23" s="851"/>
      <c r="G23" s="851"/>
      <c r="H23" s="851"/>
      <c r="I23" s="851"/>
      <c r="J23" s="851"/>
      <c r="K23" s="104"/>
      <c r="L23" s="45"/>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row>
    <row r="24" spans="1:54" s="11" customFormat="1" ht="30.75" customHeight="1" x14ac:dyDescent="0.35">
      <c r="A24" s="20"/>
      <c r="B24" s="44"/>
      <c r="C24" s="106"/>
      <c r="D24" s="836" t="s">
        <v>1351</v>
      </c>
      <c r="E24" s="837"/>
      <c r="F24" s="837"/>
      <c r="G24" s="837"/>
      <c r="H24" s="837"/>
      <c r="I24" s="837"/>
      <c r="J24" s="837"/>
      <c r="K24" s="838"/>
      <c r="L24" s="45"/>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s="11" customFormat="1" ht="30.75" customHeight="1" x14ac:dyDescent="0.35">
      <c r="A25" s="20"/>
      <c r="B25" s="44"/>
      <c r="C25" s="106"/>
      <c r="D25" s="839"/>
      <c r="E25" s="840"/>
      <c r="F25" s="840"/>
      <c r="G25" s="840"/>
      <c r="H25" s="840"/>
      <c r="I25" s="840"/>
      <c r="J25" s="840"/>
      <c r="K25" s="841"/>
      <c r="L25" s="45"/>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row>
    <row r="26" spans="1:54" s="11" customFormat="1" ht="30.75" customHeight="1" x14ac:dyDescent="0.35">
      <c r="A26" s="20"/>
      <c r="B26" s="44"/>
      <c r="C26" s="106"/>
      <c r="D26" s="839"/>
      <c r="E26" s="840"/>
      <c r="F26" s="840"/>
      <c r="G26" s="840"/>
      <c r="H26" s="840"/>
      <c r="I26" s="840"/>
      <c r="J26" s="840"/>
      <c r="K26" s="841"/>
      <c r="L26" s="45"/>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row>
    <row r="27" spans="1:54" s="11" customFormat="1" ht="287.25" customHeight="1" thickBot="1" x14ac:dyDescent="0.4">
      <c r="A27" s="20"/>
      <c r="B27" s="44"/>
      <c r="C27" s="106"/>
      <c r="D27" s="842"/>
      <c r="E27" s="843"/>
      <c r="F27" s="843"/>
      <c r="G27" s="843"/>
      <c r="H27" s="843"/>
      <c r="I27" s="843"/>
      <c r="J27" s="843"/>
      <c r="K27" s="844"/>
      <c r="L27" s="45"/>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row>
    <row r="28" spans="1:54" s="11" customFormat="1" x14ac:dyDescent="0.35">
      <c r="A28" s="20"/>
      <c r="B28" s="44"/>
      <c r="C28" s="99"/>
      <c r="D28" s="99"/>
      <c r="E28" s="99"/>
      <c r="F28" s="373"/>
      <c r="G28" s="373"/>
      <c r="H28" s="106"/>
      <c r="I28" s="99"/>
      <c r="J28" s="508"/>
      <c r="K28" s="104"/>
      <c r="L28" s="45"/>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row>
    <row r="29" spans="1:54" s="11" customFormat="1" ht="11.25" customHeight="1" x14ac:dyDescent="0.35">
      <c r="A29" s="20"/>
      <c r="B29" s="44"/>
      <c r="C29" s="537"/>
      <c r="D29" s="537"/>
      <c r="E29" s="537"/>
      <c r="F29" s="537"/>
      <c r="G29" s="537"/>
      <c r="H29" s="537"/>
      <c r="I29" s="537"/>
      <c r="J29" s="508"/>
      <c r="K29" s="104"/>
      <c r="L29" s="45"/>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row>
    <row r="30" spans="1:54" s="11" customFormat="1" ht="11.25" customHeight="1" x14ac:dyDescent="0.35">
      <c r="A30" s="20"/>
      <c r="B30" s="44"/>
      <c r="C30" s="537"/>
      <c r="D30" s="537"/>
      <c r="E30" s="537"/>
      <c r="F30" s="537"/>
      <c r="G30" s="537"/>
      <c r="H30" s="537"/>
      <c r="I30" s="537"/>
      <c r="J30" s="508"/>
      <c r="K30" s="104"/>
      <c r="L30" s="45"/>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row>
    <row r="31" spans="1:54" s="11" customFormat="1" ht="24.75" customHeight="1" thickBot="1" x14ac:dyDescent="0.4">
      <c r="A31" s="20"/>
      <c r="B31" s="44"/>
      <c r="C31" s="516"/>
      <c r="D31" s="852" t="s">
        <v>817</v>
      </c>
      <c r="E31" s="852"/>
      <c r="F31" s="852" t="s">
        <v>770</v>
      </c>
      <c r="G31" s="852"/>
      <c r="H31" s="852" t="s">
        <v>238</v>
      </c>
      <c r="I31" s="852"/>
      <c r="J31" s="557" t="s">
        <v>239</v>
      </c>
      <c r="K31" s="557" t="s">
        <v>220</v>
      </c>
      <c r="L31" s="45"/>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row>
    <row r="32" spans="1:54" s="11" customFormat="1" ht="154.5" customHeight="1" thickBot="1" x14ac:dyDescent="0.4">
      <c r="A32" s="20"/>
      <c r="B32" s="44"/>
      <c r="C32" s="558" t="s">
        <v>1034</v>
      </c>
      <c r="D32" s="864" t="s">
        <v>1008</v>
      </c>
      <c r="E32" s="864"/>
      <c r="F32" s="864" t="s">
        <v>792</v>
      </c>
      <c r="G32" s="864"/>
      <c r="H32" s="868" t="s">
        <v>1238</v>
      </c>
      <c r="I32" s="868"/>
      <c r="J32" s="561" t="s">
        <v>1239</v>
      </c>
      <c r="K32" s="864" t="s">
        <v>1011</v>
      </c>
      <c r="L32" s="864"/>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54" s="11" customFormat="1" ht="151.5" customHeight="1" thickBot="1" x14ac:dyDescent="0.4">
      <c r="A33" s="20"/>
      <c r="B33" s="44"/>
      <c r="C33" s="518"/>
      <c r="D33" s="864"/>
      <c r="E33" s="864"/>
      <c r="F33" s="864"/>
      <c r="G33" s="864"/>
      <c r="H33" s="868" t="s">
        <v>1240</v>
      </c>
      <c r="I33" s="868"/>
      <c r="J33" s="561" t="s">
        <v>1243</v>
      </c>
      <c r="K33" s="864" t="s">
        <v>1011</v>
      </c>
      <c r="L33" s="864"/>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row>
    <row r="34" spans="1:54" s="11" customFormat="1" ht="288" customHeight="1" thickBot="1" x14ac:dyDescent="0.4">
      <c r="A34" s="20"/>
      <c r="B34" s="44"/>
      <c r="C34" s="546"/>
      <c r="D34" s="865" t="s">
        <v>1012</v>
      </c>
      <c r="E34" s="866"/>
      <c r="F34" s="867" t="s">
        <v>1020</v>
      </c>
      <c r="G34" s="867"/>
      <c r="H34" s="869" t="s">
        <v>1241</v>
      </c>
      <c r="I34" s="870"/>
      <c r="J34" s="562" t="s">
        <v>1242</v>
      </c>
      <c r="K34" s="871" t="s">
        <v>1011</v>
      </c>
      <c r="L34" s="872"/>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row>
    <row r="35" spans="1:54" s="11" customFormat="1" ht="150.75" customHeight="1" thickBot="1" x14ac:dyDescent="0.4">
      <c r="A35" s="20"/>
      <c r="B35" s="44"/>
      <c r="C35" s="518"/>
      <c r="D35" s="873" t="s">
        <v>1013</v>
      </c>
      <c r="E35" s="874"/>
      <c r="F35" s="875" t="s">
        <v>1023</v>
      </c>
      <c r="G35" s="876"/>
      <c r="H35" s="869" t="s">
        <v>1024</v>
      </c>
      <c r="I35" s="870"/>
      <c r="J35" s="544" t="s">
        <v>1025</v>
      </c>
      <c r="K35" s="885" t="s">
        <v>1022</v>
      </c>
      <c r="L35" s="886"/>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row>
    <row r="36" spans="1:54" s="11" customFormat="1" ht="128.25" customHeight="1" thickBot="1" x14ac:dyDescent="0.4">
      <c r="A36" s="20"/>
      <c r="B36" s="44"/>
      <c r="C36" s="518"/>
      <c r="D36" s="848" t="s">
        <v>1014</v>
      </c>
      <c r="E36" s="849"/>
      <c r="F36" s="832" t="s">
        <v>793</v>
      </c>
      <c r="G36" s="833"/>
      <c r="H36" s="830" t="s">
        <v>1026</v>
      </c>
      <c r="I36" s="831"/>
      <c r="J36" s="538" t="s">
        <v>1037</v>
      </c>
      <c r="K36" s="519" t="s">
        <v>1035</v>
      </c>
      <c r="L36" s="45"/>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row>
    <row r="37" spans="1:54" s="11" customFormat="1" ht="83.25" customHeight="1" thickBot="1" x14ac:dyDescent="0.4">
      <c r="A37" s="20"/>
      <c r="B37" s="44"/>
      <c r="C37" s="518"/>
      <c r="D37" s="848" t="s">
        <v>1027</v>
      </c>
      <c r="E37" s="849"/>
      <c r="F37" s="832" t="s">
        <v>793</v>
      </c>
      <c r="G37" s="833"/>
      <c r="H37" s="830" t="s">
        <v>1028</v>
      </c>
      <c r="I37" s="831"/>
      <c r="J37" s="519" t="s">
        <v>1038</v>
      </c>
      <c r="K37" s="513" t="s">
        <v>1035</v>
      </c>
      <c r="L37" s="45"/>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row>
    <row r="38" spans="1:54" s="11" customFormat="1" ht="183" customHeight="1" thickBot="1" x14ac:dyDescent="0.4">
      <c r="A38" s="20"/>
      <c r="B38" s="44"/>
      <c r="C38" s="518"/>
      <c r="D38" s="848" t="s">
        <v>1015</v>
      </c>
      <c r="E38" s="849"/>
      <c r="F38" s="832" t="s">
        <v>794</v>
      </c>
      <c r="G38" s="833"/>
      <c r="H38" s="832" t="s">
        <v>1029</v>
      </c>
      <c r="I38" s="833"/>
      <c r="J38" s="520" t="s">
        <v>1041</v>
      </c>
      <c r="K38" s="539" t="s">
        <v>1035</v>
      </c>
      <c r="L38" s="45"/>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row>
    <row r="39" spans="1:54" s="11" customFormat="1" ht="183" customHeight="1" thickBot="1" x14ac:dyDescent="0.4">
      <c r="A39" s="20"/>
      <c r="B39" s="44"/>
      <c r="C39" s="518"/>
      <c r="D39" s="825" t="s">
        <v>1016</v>
      </c>
      <c r="E39" s="826"/>
      <c r="F39" s="832" t="s">
        <v>794</v>
      </c>
      <c r="G39" s="833"/>
      <c r="H39" s="832" t="s">
        <v>1030</v>
      </c>
      <c r="I39" s="833"/>
      <c r="J39" s="519" t="s">
        <v>1039</v>
      </c>
      <c r="K39" s="539" t="s">
        <v>1036</v>
      </c>
      <c r="L39" s="45"/>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row>
    <row r="40" spans="1:54" s="11" customFormat="1" ht="183" customHeight="1" thickBot="1" x14ac:dyDescent="0.4">
      <c r="A40" s="20"/>
      <c r="B40" s="44"/>
      <c r="C40" s="518"/>
      <c r="D40" s="825" t="s">
        <v>1017</v>
      </c>
      <c r="E40" s="826"/>
      <c r="F40" s="832" t="s">
        <v>1023</v>
      </c>
      <c r="G40" s="833"/>
      <c r="H40" s="832" t="s">
        <v>1031</v>
      </c>
      <c r="I40" s="833"/>
      <c r="J40" s="519" t="s">
        <v>1040</v>
      </c>
      <c r="K40" s="513" t="s">
        <v>1036</v>
      </c>
      <c r="L40" s="45"/>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row>
    <row r="41" spans="1:54" s="11" customFormat="1" ht="150" customHeight="1" thickBot="1" x14ac:dyDescent="0.4">
      <c r="A41" s="20"/>
      <c r="B41" s="44"/>
      <c r="C41" s="518"/>
      <c r="D41" s="825" t="s">
        <v>1018</v>
      </c>
      <c r="E41" s="826"/>
      <c r="F41" s="832" t="s">
        <v>1023</v>
      </c>
      <c r="G41" s="833"/>
      <c r="H41" s="832" t="s">
        <v>1032</v>
      </c>
      <c r="I41" s="833"/>
      <c r="J41" s="520" t="s">
        <v>1042</v>
      </c>
      <c r="K41" s="513" t="s">
        <v>1036</v>
      </c>
      <c r="L41" s="45"/>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row>
    <row r="42" spans="1:54" s="11" customFormat="1" ht="29.25" customHeight="1" thickBot="1" x14ac:dyDescent="0.4">
      <c r="A42" s="20"/>
      <c r="B42" s="44"/>
      <c r="C42" s="546"/>
      <c r="D42" s="516"/>
      <c r="E42" s="516"/>
      <c r="F42" s="516"/>
      <c r="G42" s="516"/>
      <c r="H42" s="516"/>
      <c r="I42" s="516"/>
      <c r="J42" s="559" t="s">
        <v>235</v>
      </c>
      <c r="K42" s="560" t="s">
        <v>1350</v>
      </c>
      <c r="L42" s="45"/>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row>
    <row r="43" spans="1:54" s="11" customFormat="1" ht="15" thickBot="1" x14ac:dyDescent="0.4">
      <c r="A43" s="20"/>
      <c r="B43" s="44"/>
      <c r="C43" s="537"/>
      <c r="D43" s="537"/>
      <c r="E43" s="547" t="s">
        <v>258</v>
      </c>
      <c r="F43" s="548"/>
      <c r="G43" s="548"/>
      <c r="H43" s="548"/>
      <c r="I43" s="549"/>
      <c r="J43" s="549"/>
      <c r="K43" s="550"/>
      <c r="L43" s="45"/>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row>
    <row r="44" spans="1:54" s="11" customFormat="1" ht="15" thickBot="1" x14ac:dyDescent="0.4">
      <c r="A44" s="20"/>
      <c r="B44" s="44"/>
      <c r="C44" s="537"/>
      <c r="D44" s="537"/>
      <c r="E44" s="551" t="s">
        <v>57</v>
      </c>
      <c r="F44" s="881" t="s">
        <v>1244</v>
      </c>
      <c r="G44" s="882"/>
      <c r="H44" s="882"/>
      <c r="I44" s="882"/>
      <c r="J44" s="882"/>
      <c r="K44" s="883"/>
      <c r="L44" s="45"/>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row>
    <row r="45" spans="1:54" s="11" customFormat="1" ht="15" thickBot="1" x14ac:dyDescent="0.4">
      <c r="A45" s="20"/>
      <c r="B45" s="44"/>
      <c r="C45" s="537"/>
      <c r="D45" s="537"/>
      <c r="E45" s="551" t="s">
        <v>59</v>
      </c>
      <c r="F45" s="881" t="s">
        <v>1245</v>
      </c>
      <c r="G45" s="882"/>
      <c r="H45" s="882"/>
      <c r="I45" s="882"/>
      <c r="J45" s="882"/>
      <c r="K45" s="883"/>
      <c r="L45" s="45"/>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row>
    <row r="46" spans="1:54" s="11" customFormat="1" x14ac:dyDescent="0.35">
      <c r="A46" s="20"/>
      <c r="B46" s="44"/>
      <c r="C46" s="537"/>
      <c r="D46" s="537"/>
      <c r="E46" s="537"/>
      <c r="F46" s="537"/>
      <c r="G46" s="537"/>
      <c r="H46" s="537"/>
      <c r="I46" s="537"/>
      <c r="J46" s="554"/>
      <c r="K46" s="555"/>
      <c r="L46" s="45"/>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row>
    <row r="47" spans="1:54" s="11" customFormat="1" x14ac:dyDescent="0.35">
      <c r="A47" s="20"/>
      <c r="B47" s="44"/>
      <c r="C47" s="537"/>
      <c r="D47" s="537"/>
      <c r="E47" s="537"/>
      <c r="F47" s="537"/>
      <c r="G47" s="537"/>
      <c r="H47" s="537"/>
      <c r="I47" s="537"/>
      <c r="J47" s="508"/>
      <c r="K47" s="104"/>
      <c r="L47" s="45"/>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row>
    <row r="48" spans="1:54" s="11" customFormat="1" ht="15" thickBot="1" x14ac:dyDescent="0.4">
      <c r="A48" s="20"/>
      <c r="B48" s="44"/>
      <c r="C48" s="537"/>
      <c r="D48" s="537"/>
      <c r="E48" s="537"/>
      <c r="F48" s="537"/>
      <c r="G48" s="537"/>
      <c r="H48" s="537"/>
      <c r="I48" s="537"/>
      <c r="J48" s="508"/>
      <c r="K48" s="104"/>
      <c r="L48" s="45"/>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row>
    <row r="49" spans="1:54" s="11" customFormat="1" x14ac:dyDescent="0.35">
      <c r="A49" s="20"/>
      <c r="B49" s="44"/>
      <c r="C49" s="516"/>
      <c r="D49" s="887" t="s">
        <v>1246</v>
      </c>
      <c r="E49" s="888"/>
      <c r="F49" s="888"/>
      <c r="G49" s="888"/>
      <c r="H49" s="888"/>
      <c r="I49" s="888"/>
      <c r="J49" s="888"/>
      <c r="K49" s="889"/>
      <c r="L49" s="45"/>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row>
    <row r="50" spans="1:54" s="11" customFormat="1" x14ac:dyDescent="0.35">
      <c r="A50" s="20"/>
      <c r="B50" s="44"/>
      <c r="C50" s="516"/>
      <c r="D50" s="890"/>
      <c r="E50" s="891"/>
      <c r="F50" s="891"/>
      <c r="G50" s="891"/>
      <c r="H50" s="891"/>
      <c r="I50" s="891"/>
      <c r="J50" s="891"/>
      <c r="K50" s="892"/>
      <c r="L50" s="45"/>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row>
    <row r="51" spans="1:54" s="11" customFormat="1" ht="84" x14ac:dyDescent="0.35">
      <c r="A51" s="20"/>
      <c r="B51" s="44"/>
      <c r="C51" s="537" t="s">
        <v>765</v>
      </c>
      <c r="D51" s="890"/>
      <c r="E51" s="891"/>
      <c r="F51" s="891"/>
      <c r="G51" s="891"/>
      <c r="H51" s="891"/>
      <c r="I51" s="891"/>
      <c r="J51" s="891"/>
      <c r="K51" s="892"/>
      <c r="L51" s="45"/>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row>
    <row r="52" spans="1:54" s="11" customFormat="1" x14ac:dyDescent="0.35">
      <c r="A52" s="20"/>
      <c r="B52" s="44"/>
      <c r="C52" s="541"/>
      <c r="D52" s="890"/>
      <c r="E52" s="891"/>
      <c r="F52" s="891"/>
      <c r="G52" s="891"/>
      <c r="H52" s="891"/>
      <c r="I52" s="891"/>
      <c r="J52" s="891"/>
      <c r="K52" s="892"/>
      <c r="L52" s="45"/>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row>
    <row r="53" spans="1:54" s="11" customFormat="1" x14ac:dyDescent="0.35">
      <c r="A53" s="20"/>
      <c r="B53" s="44"/>
      <c r="C53" s="541"/>
      <c r="D53" s="890"/>
      <c r="E53" s="891"/>
      <c r="F53" s="891"/>
      <c r="G53" s="891"/>
      <c r="H53" s="891"/>
      <c r="I53" s="891"/>
      <c r="J53" s="891"/>
      <c r="K53" s="892"/>
      <c r="L53" s="45"/>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row>
    <row r="54" spans="1:54" s="11" customFormat="1" x14ac:dyDescent="0.35">
      <c r="A54" s="20"/>
      <c r="B54" s="44"/>
      <c r="C54" s="541"/>
      <c r="D54" s="890"/>
      <c r="E54" s="891"/>
      <c r="F54" s="891"/>
      <c r="G54" s="891"/>
      <c r="H54" s="891"/>
      <c r="I54" s="891"/>
      <c r="J54" s="891"/>
      <c r="K54" s="892"/>
      <c r="L54" s="45"/>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row>
    <row r="55" spans="1:54" s="11" customFormat="1" x14ac:dyDescent="0.35">
      <c r="A55" s="20"/>
      <c r="B55" s="44"/>
      <c r="C55" s="541"/>
      <c r="D55" s="890"/>
      <c r="E55" s="891"/>
      <c r="F55" s="891"/>
      <c r="G55" s="891"/>
      <c r="H55" s="891"/>
      <c r="I55" s="891"/>
      <c r="J55" s="891"/>
      <c r="K55" s="892"/>
      <c r="L55" s="45"/>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row>
    <row r="56" spans="1:54" s="11" customFormat="1" ht="209.25" customHeight="1" thickBot="1" x14ac:dyDescent="0.4">
      <c r="A56" s="20"/>
      <c r="B56" s="44"/>
      <c r="C56" s="541"/>
      <c r="D56" s="893"/>
      <c r="E56" s="894"/>
      <c r="F56" s="894"/>
      <c r="G56" s="894"/>
      <c r="H56" s="894"/>
      <c r="I56" s="894"/>
      <c r="J56" s="894"/>
      <c r="K56" s="895"/>
      <c r="L56" s="45"/>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row>
    <row r="57" spans="1:54" s="11" customFormat="1" ht="21.75" customHeight="1" thickBot="1" x14ac:dyDescent="0.4">
      <c r="A57" s="20"/>
      <c r="B57" s="44"/>
      <c r="C57" s="541"/>
      <c r="D57" s="537"/>
      <c r="E57" s="537"/>
      <c r="F57" s="537"/>
      <c r="G57" s="537"/>
      <c r="H57" s="537"/>
      <c r="I57" s="537"/>
      <c r="J57" s="508"/>
      <c r="K57" s="104"/>
      <c r="L57" s="45"/>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row>
    <row r="58" spans="1:54" s="11" customFormat="1" ht="55.5" customHeight="1" thickBot="1" x14ac:dyDescent="0.4">
      <c r="A58" s="20"/>
      <c r="B58" s="44"/>
      <c r="C58" s="556" t="s">
        <v>1235</v>
      </c>
      <c r="D58" s="824" t="s">
        <v>817</v>
      </c>
      <c r="E58" s="824"/>
      <c r="F58" s="824" t="s">
        <v>770</v>
      </c>
      <c r="G58" s="824"/>
      <c r="H58" s="824" t="s">
        <v>238</v>
      </c>
      <c r="I58" s="824"/>
      <c r="J58" s="563" t="s">
        <v>239</v>
      </c>
      <c r="K58" s="564" t="s">
        <v>220</v>
      </c>
      <c r="L58" s="45"/>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row>
    <row r="59" spans="1:54" s="11" customFormat="1" ht="409.6" customHeight="1" thickBot="1" x14ac:dyDescent="0.4">
      <c r="A59" s="20"/>
      <c r="B59" s="44"/>
      <c r="C59" s="517" t="s">
        <v>1236</v>
      </c>
      <c r="D59" s="822" t="s">
        <v>1008</v>
      </c>
      <c r="E59" s="823"/>
      <c r="F59" s="846" t="s">
        <v>792</v>
      </c>
      <c r="G59" s="847"/>
      <c r="H59" s="825" t="s">
        <v>1009</v>
      </c>
      <c r="I59" s="826"/>
      <c r="J59" s="542" t="s">
        <v>1215</v>
      </c>
      <c r="K59" s="542" t="s">
        <v>1011</v>
      </c>
      <c r="L59" s="45"/>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row>
    <row r="60" spans="1:54" s="11" customFormat="1" ht="131.25" customHeight="1" thickBot="1" x14ac:dyDescent="0.4">
      <c r="A60" s="20"/>
      <c r="B60" s="44"/>
      <c r="C60" s="517"/>
      <c r="D60" s="822" t="s">
        <v>1012</v>
      </c>
      <c r="E60" s="823"/>
      <c r="F60" s="846" t="s">
        <v>1020</v>
      </c>
      <c r="G60" s="847"/>
      <c r="H60" s="825" t="s">
        <v>1216</v>
      </c>
      <c r="I60" s="845"/>
      <c r="J60" s="543" t="s">
        <v>1217</v>
      </c>
      <c r="K60" s="542" t="s">
        <v>1022</v>
      </c>
      <c r="L60" s="45"/>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row>
    <row r="61" spans="1:54" s="11" customFormat="1" ht="123.75" customHeight="1" thickBot="1" x14ac:dyDescent="0.4">
      <c r="A61" s="20"/>
      <c r="B61" s="44"/>
      <c r="C61" s="517"/>
      <c r="D61" s="822" t="s">
        <v>1013</v>
      </c>
      <c r="E61" s="823"/>
      <c r="F61" s="846" t="s">
        <v>1023</v>
      </c>
      <c r="G61" s="847"/>
      <c r="H61" s="825" t="s">
        <v>1218</v>
      </c>
      <c r="I61" s="826"/>
      <c r="J61" s="544" t="s">
        <v>1219</v>
      </c>
      <c r="K61" s="542" t="s">
        <v>1022</v>
      </c>
      <c r="L61" s="45"/>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row>
    <row r="62" spans="1:54" s="11" customFormat="1" ht="130.5" customHeight="1" thickBot="1" x14ac:dyDescent="0.4">
      <c r="A62" s="20"/>
      <c r="B62" s="44"/>
      <c r="C62" s="517"/>
      <c r="D62" s="822" t="s">
        <v>1014</v>
      </c>
      <c r="E62" s="823"/>
      <c r="F62" s="846" t="s">
        <v>793</v>
      </c>
      <c r="G62" s="847"/>
      <c r="H62" s="825" t="s">
        <v>1220</v>
      </c>
      <c r="I62" s="826"/>
      <c r="J62" s="544" t="s">
        <v>1221</v>
      </c>
      <c r="K62" s="542" t="s">
        <v>1035</v>
      </c>
      <c r="L62" s="45"/>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row>
    <row r="63" spans="1:54" s="11" customFormat="1" ht="95.25" customHeight="1" thickBot="1" x14ac:dyDescent="0.4">
      <c r="A63" s="20"/>
      <c r="B63" s="44"/>
      <c r="C63" s="517"/>
      <c r="D63" s="822" t="s">
        <v>1027</v>
      </c>
      <c r="E63" s="823"/>
      <c r="F63" s="846" t="s">
        <v>793</v>
      </c>
      <c r="G63" s="847"/>
      <c r="H63" s="825" t="s">
        <v>1222</v>
      </c>
      <c r="I63" s="826"/>
      <c r="J63" s="544" t="s">
        <v>1223</v>
      </c>
      <c r="K63" s="542" t="s">
        <v>1035</v>
      </c>
      <c r="L63" s="45"/>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row>
    <row r="64" spans="1:54" s="11" customFormat="1" ht="114" customHeight="1" thickBot="1" x14ac:dyDescent="0.4">
      <c r="A64" s="20"/>
      <c r="B64" s="44"/>
      <c r="C64" s="517"/>
      <c r="D64" s="822" t="s">
        <v>1015</v>
      </c>
      <c r="E64" s="823"/>
      <c r="F64" s="846" t="s">
        <v>794</v>
      </c>
      <c r="G64" s="847"/>
      <c r="H64" s="825" t="s">
        <v>1224</v>
      </c>
      <c r="I64" s="826"/>
      <c r="J64" s="544" t="s">
        <v>1225</v>
      </c>
      <c r="K64" s="542" t="s">
        <v>1035</v>
      </c>
      <c r="L64" s="45"/>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row>
    <row r="65" spans="1:54" s="11" customFormat="1" ht="86.25" customHeight="1" thickBot="1" x14ac:dyDescent="0.4">
      <c r="A65" s="20"/>
      <c r="B65" s="44"/>
      <c r="C65" s="517"/>
      <c r="D65" s="822" t="s">
        <v>1016</v>
      </c>
      <c r="E65" s="823"/>
      <c r="F65" s="846" t="s">
        <v>794</v>
      </c>
      <c r="G65" s="847"/>
      <c r="H65" s="825" t="s">
        <v>1226</v>
      </c>
      <c r="I65" s="826"/>
      <c r="J65" s="545" t="s">
        <v>1227</v>
      </c>
      <c r="K65" s="542" t="s">
        <v>1036</v>
      </c>
      <c r="L65" s="45"/>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row>
    <row r="66" spans="1:54" s="11" customFormat="1" ht="103.5" customHeight="1" thickBot="1" x14ac:dyDescent="0.4">
      <c r="A66" s="20"/>
      <c r="B66" s="44"/>
      <c r="C66" s="517"/>
      <c r="D66" s="822" t="s">
        <v>1017</v>
      </c>
      <c r="E66" s="823"/>
      <c r="F66" s="846" t="s">
        <v>1023</v>
      </c>
      <c r="G66" s="847"/>
      <c r="H66" s="825" t="s">
        <v>1228</v>
      </c>
      <c r="I66" s="826"/>
      <c r="J66" s="544" t="s">
        <v>1229</v>
      </c>
      <c r="K66" s="513" t="s">
        <v>1036</v>
      </c>
      <c r="L66" s="45"/>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row>
    <row r="67" spans="1:54" s="11" customFormat="1" ht="86.25" customHeight="1" thickBot="1" x14ac:dyDescent="0.4">
      <c r="A67" s="20"/>
      <c r="B67" s="44"/>
      <c r="C67" s="517"/>
      <c r="D67" s="822" t="s">
        <v>1018</v>
      </c>
      <c r="E67" s="823"/>
      <c r="F67" s="846" t="s">
        <v>1023</v>
      </c>
      <c r="G67" s="847"/>
      <c r="H67" s="825" t="s">
        <v>1230</v>
      </c>
      <c r="I67" s="826"/>
      <c r="J67" s="545" t="s">
        <v>1231</v>
      </c>
      <c r="K67" s="513" t="s">
        <v>1036</v>
      </c>
      <c r="L67" s="45"/>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row>
    <row r="68" spans="1:54" s="11" customFormat="1" ht="86.25" customHeight="1" thickBot="1" x14ac:dyDescent="0.4">
      <c r="A68" s="20"/>
      <c r="B68" s="44"/>
      <c r="C68" s="517"/>
      <c r="D68" s="879"/>
      <c r="E68" s="879"/>
      <c r="F68" s="879"/>
      <c r="G68" s="879"/>
      <c r="H68" s="879"/>
      <c r="I68" s="880"/>
      <c r="J68" s="509" t="s">
        <v>1232</v>
      </c>
      <c r="K68" s="108" t="s">
        <v>1350</v>
      </c>
      <c r="L68" s="45"/>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row>
    <row r="69" spans="1:54" s="11" customFormat="1" x14ac:dyDescent="0.35">
      <c r="A69" s="20"/>
      <c r="B69" s="44"/>
      <c r="C69" s="537"/>
      <c r="D69" s="537"/>
      <c r="E69" s="537"/>
      <c r="F69" s="537"/>
      <c r="G69" s="537"/>
      <c r="H69" s="537"/>
      <c r="I69" s="537"/>
      <c r="J69" s="508"/>
      <c r="K69" s="104"/>
      <c r="L69" s="45"/>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row>
    <row r="70" spans="1:54" s="11" customFormat="1" ht="15" thickBot="1" x14ac:dyDescent="0.4">
      <c r="A70" s="20"/>
      <c r="B70" s="44"/>
      <c r="C70" s="537"/>
      <c r="D70" s="537"/>
      <c r="E70" s="547" t="s">
        <v>258</v>
      </c>
      <c r="F70" s="548"/>
      <c r="G70" s="548"/>
      <c r="H70" s="548"/>
      <c r="I70" s="549"/>
      <c r="J70" s="549"/>
      <c r="K70" s="550"/>
      <c r="L70" s="45"/>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row>
    <row r="71" spans="1:54" s="11" customFormat="1" ht="15" thickBot="1" x14ac:dyDescent="0.4">
      <c r="A71" s="20"/>
      <c r="B71" s="44"/>
      <c r="C71" s="537"/>
      <c r="D71" s="537"/>
      <c r="E71" s="551" t="s">
        <v>57</v>
      </c>
      <c r="F71" s="881" t="s">
        <v>1233</v>
      </c>
      <c r="G71" s="882"/>
      <c r="H71" s="882"/>
      <c r="I71" s="882"/>
      <c r="J71" s="882"/>
      <c r="K71" s="883"/>
      <c r="L71" s="45"/>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row>
    <row r="72" spans="1:54" s="11" customFormat="1" ht="15" thickBot="1" x14ac:dyDescent="0.4">
      <c r="A72" s="20"/>
      <c r="B72" s="44"/>
      <c r="C72" s="537"/>
      <c r="D72" s="537"/>
      <c r="E72" s="551" t="s">
        <v>59</v>
      </c>
      <c r="F72" s="884" t="s">
        <v>1234</v>
      </c>
      <c r="G72" s="882"/>
      <c r="H72" s="882"/>
      <c r="I72" s="882"/>
      <c r="J72" s="882"/>
      <c r="K72" s="883"/>
      <c r="L72" s="45"/>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row>
    <row r="73" spans="1:54" s="11" customFormat="1" x14ac:dyDescent="0.35">
      <c r="A73" s="20"/>
      <c r="B73" s="44"/>
      <c r="C73" s="537"/>
      <c r="D73" s="537"/>
      <c r="E73" s="551"/>
      <c r="F73" s="552"/>
      <c r="G73" s="553"/>
      <c r="H73" s="553"/>
      <c r="I73" s="553"/>
      <c r="J73" s="553"/>
      <c r="K73" s="553"/>
      <c r="L73" s="45"/>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row>
    <row r="74" spans="1:54" s="11" customFormat="1" x14ac:dyDescent="0.35">
      <c r="A74" s="20"/>
      <c r="B74" s="44"/>
      <c r="C74" s="537"/>
      <c r="D74" s="537"/>
      <c r="E74" s="537"/>
      <c r="F74" s="537"/>
      <c r="G74" s="537"/>
      <c r="H74" s="537"/>
      <c r="I74" s="537"/>
      <c r="J74" s="554"/>
      <c r="K74" s="555"/>
      <c r="L74" s="45"/>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row>
    <row r="75" spans="1:54" s="11" customFormat="1" x14ac:dyDescent="0.35">
      <c r="A75" s="20"/>
      <c r="B75" s="44"/>
      <c r="C75" s="851" t="s">
        <v>1237</v>
      </c>
      <c r="D75" s="851"/>
      <c r="E75" s="851"/>
      <c r="F75" s="851"/>
      <c r="G75" s="851"/>
      <c r="H75" s="851"/>
      <c r="I75" s="851"/>
      <c r="J75" s="851"/>
      <c r="K75" s="851"/>
      <c r="L75" s="45"/>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row>
    <row r="76" spans="1:54" s="11" customFormat="1" ht="15" thickBot="1" x14ac:dyDescent="0.4">
      <c r="A76" s="20"/>
      <c r="B76" s="44"/>
      <c r="C76" s="537"/>
      <c r="D76" s="537"/>
      <c r="E76" s="537"/>
      <c r="F76" s="537"/>
      <c r="G76" s="537"/>
      <c r="H76" s="537"/>
      <c r="I76" s="537"/>
      <c r="J76" s="508"/>
      <c r="K76" s="104"/>
      <c r="L76" s="45"/>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row>
    <row r="77" spans="1:54" s="11" customFormat="1" ht="15" customHeight="1" x14ac:dyDescent="0.35">
      <c r="A77" s="20"/>
      <c r="B77" s="44"/>
      <c r="C77" s="537"/>
      <c r="D77" s="537"/>
      <c r="E77" s="877" t="s">
        <v>1248</v>
      </c>
      <c r="F77" s="877"/>
      <c r="G77" s="877"/>
      <c r="H77" s="877"/>
      <c r="I77" s="877"/>
      <c r="J77" s="877"/>
      <c r="K77" s="877"/>
      <c r="L77" s="45"/>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row>
    <row r="78" spans="1:54" s="11" customFormat="1" ht="137.25" customHeight="1" x14ac:dyDescent="0.35">
      <c r="A78" s="20"/>
      <c r="B78" s="44"/>
      <c r="C78" s="537"/>
      <c r="D78" s="537"/>
      <c r="E78" s="878"/>
      <c r="F78" s="878"/>
      <c r="G78" s="878"/>
      <c r="H78" s="878"/>
      <c r="I78" s="878"/>
      <c r="J78" s="878"/>
      <c r="K78" s="878"/>
      <c r="L78" s="45"/>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row>
    <row r="79" spans="1:54" s="11" customFormat="1" ht="264" customHeight="1" x14ac:dyDescent="0.35">
      <c r="A79" s="20"/>
      <c r="B79" s="44"/>
      <c r="C79" s="537"/>
      <c r="D79" s="537"/>
      <c r="E79" s="878"/>
      <c r="F79" s="878"/>
      <c r="G79" s="878"/>
      <c r="H79" s="878"/>
      <c r="I79" s="878"/>
      <c r="J79" s="878"/>
      <c r="K79" s="878"/>
      <c r="L79" s="45"/>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row>
    <row r="80" spans="1:54" ht="15" thickBot="1" x14ac:dyDescent="0.4">
      <c r="A80" s="21"/>
      <c r="B80" s="44"/>
      <c r="C80" s="41"/>
      <c r="D80" s="78"/>
      <c r="E80" s="41"/>
      <c r="F80" s="41"/>
      <c r="G80" s="41"/>
      <c r="H80" s="41"/>
      <c r="I80" s="41"/>
      <c r="J80" s="46"/>
      <c r="K80" s="41"/>
      <c r="L80" s="45"/>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row>
    <row r="81" spans="1:54" ht="409.5" customHeight="1" x14ac:dyDescent="0.35">
      <c r="A81" s="21"/>
      <c r="B81" s="44"/>
      <c r="C81" s="834" t="s">
        <v>240</v>
      </c>
      <c r="D81" s="834"/>
      <c r="E81" s="835"/>
      <c r="F81" s="897" t="s">
        <v>1247</v>
      </c>
      <c r="G81" s="897"/>
      <c r="H81" s="897"/>
      <c r="I81" s="897"/>
      <c r="J81" s="897"/>
      <c r="K81" s="897"/>
      <c r="L81" s="45"/>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row>
    <row r="82" spans="1:54" s="11" customFormat="1" ht="174.75" customHeight="1" x14ac:dyDescent="0.35">
      <c r="A82" s="20"/>
      <c r="B82" s="44"/>
      <c r="C82" s="896"/>
      <c r="D82" s="896"/>
      <c r="E82" s="896"/>
      <c r="F82" s="898"/>
      <c r="G82" s="898"/>
      <c r="H82" s="898"/>
      <c r="I82" s="898"/>
      <c r="J82" s="898"/>
      <c r="K82" s="898"/>
      <c r="L82" s="45"/>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row>
    <row r="83" spans="1:54" s="11" customFormat="1" ht="15.75" customHeight="1" thickBot="1" x14ac:dyDescent="0.4">
      <c r="A83" s="20"/>
      <c r="B83" s="44"/>
      <c r="C83" s="41"/>
      <c r="D83" s="377" t="s">
        <v>790</v>
      </c>
      <c r="E83" s="42"/>
      <c r="F83" s="42"/>
      <c r="G83" s="42"/>
      <c r="H83" s="42"/>
      <c r="I83" s="77" t="s">
        <v>213</v>
      </c>
      <c r="J83" s="508"/>
      <c r="K83" s="104"/>
      <c r="L83" s="45"/>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row>
    <row r="84" spans="1:54" s="11" customFormat="1" ht="78" customHeight="1" x14ac:dyDescent="0.35">
      <c r="A84" s="20"/>
      <c r="B84" s="44"/>
      <c r="C84" s="390" t="s">
        <v>792</v>
      </c>
      <c r="D84" s="827" t="s">
        <v>791</v>
      </c>
      <c r="E84" s="828"/>
      <c r="F84" s="829"/>
      <c r="G84" s="42"/>
      <c r="H84" s="28" t="s">
        <v>214</v>
      </c>
      <c r="I84" s="827" t="s">
        <v>266</v>
      </c>
      <c r="J84" s="828"/>
      <c r="K84" s="829"/>
      <c r="L84" s="45"/>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row>
    <row r="85" spans="1:54" s="11" customFormat="1" ht="54.75" customHeight="1" x14ac:dyDescent="0.35">
      <c r="A85" s="20"/>
      <c r="B85" s="44"/>
      <c r="C85" s="391" t="s">
        <v>793</v>
      </c>
      <c r="D85" s="819" t="s">
        <v>798</v>
      </c>
      <c r="E85" s="820"/>
      <c r="F85" s="821"/>
      <c r="G85" s="42"/>
      <c r="H85" s="29" t="s">
        <v>215</v>
      </c>
      <c r="I85" s="819" t="s">
        <v>267</v>
      </c>
      <c r="J85" s="820"/>
      <c r="K85" s="821"/>
      <c r="L85" s="45"/>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row>
    <row r="86" spans="1:54" s="11" customFormat="1" ht="58.5" customHeight="1" x14ac:dyDescent="0.35">
      <c r="A86" s="20"/>
      <c r="B86" s="44"/>
      <c r="C86" s="391" t="s">
        <v>794</v>
      </c>
      <c r="D86" s="819" t="s">
        <v>799</v>
      </c>
      <c r="E86" s="820"/>
      <c r="F86" s="821"/>
      <c r="G86" s="42"/>
      <c r="H86" s="29" t="s">
        <v>216</v>
      </c>
      <c r="I86" s="819" t="s">
        <v>268</v>
      </c>
      <c r="J86" s="820"/>
      <c r="K86" s="821"/>
      <c r="L86" s="45"/>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row>
    <row r="87" spans="1:54" ht="60" customHeight="1" x14ac:dyDescent="0.35">
      <c r="A87" s="21"/>
      <c r="B87" s="44"/>
      <c r="C87" s="391" t="s">
        <v>795</v>
      </c>
      <c r="D87" s="819" t="s">
        <v>800</v>
      </c>
      <c r="E87" s="820"/>
      <c r="F87" s="821"/>
      <c r="G87" s="42"/>
      <c r="H87" s="29" t="s">
        <v>217</v>
      </c>
      <c r="I87" s="819" t="s">
        <v>269</v>
      </c>
      <c r="J87" s="820"/>
      <c r="K87" s="821"/>
      <c r="L87" s="45"/>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row>
    <row r="88" spans="1:54" ht="54" customHeight="1" x14ac:dyDescent="0.35">
      <c r="A88" s="21"/>
      <c r="B88" s="39"/>
      <c r="C88" s="391" t="s">
        <v>796</v>
      </c>
      <c r="D88" s="819" t="s">
        <v>801</v>
      </c>
      <c r="E88" s="820"/>
      <c r="F88" s="821"/>
      <c r="G88" s="42"/>
      <c r="H88" s="29" t="s">
        <v>218</v>
      </c>
      <c r="I88" s="819" t="s">
        <v>270</v>
      </c>
      <c r="J88" s="820"/>
      <c r="K88" s="821"/>
      <c r="L88" s="40"/>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row>
    <row r="89" spans="1:54" ht="61.5" customHeight="1" thickBot="1" x14ac:dyDescent="0.4">
      <c r="A89" s="21"/>
      <c r="B89" s="39"/>
      <c r="C89" s="391" t="s">
        <v>797</v>
      </c>
      <c r="D89" s="819" t="s">
        <v>802</v>
      </c>
      <c r="E89" s="820"/>
      <c r="F89" s="821"/>
      <c r="G89" s="42"/>
      <c r="H89" s="30" t="s">
        <v>219</v>
      </c>
      <c r="I89" s="815" t="s">
        <v>271</v>
      </c>
      <c r="J89" s="816"/>
      <c r="K89" s="817"/>
      <c r="L89" s="40"/>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row>
    <row r="90" spans="1:54" ht="61.5" customHeight="1" x14ac:dyDescent="0.35">
      <c r="A90" s="21"/>
      <c r="B90" s="39"/>
      <c r="C90" s="392" t="s">
        <v>803</v>
      </c>
      <c r="D90" s="819" t="s">
        <v>805</v>
      </c>
      <c r="E90" s="820"/>
      <c r="F90" s="821"/>
      <c r="G90" s="39"/>
      <c r="H90" s="142"/>
      <c r="I90" s="378"/>
      <c r="J90" s="378"/>
      <c r="K90" s="378"/>
      <c r="L90" s="40"/>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row>
    <row r="91" spans="1:54" ht="61.5" customHeight="1" thickBot="1" x14ac:dyDescent="0.4">
      <c r="A91" s="21"/>
      <c r="B91" s="363"/>
      <c r="C91" s="393" t="s">
        <v>804</v>
      </c>
      <c r="D91" s="815" t="s">
        <v>806</v>
      </c>
      <c r="E91" s="816"/>
      <c r="F91" s="817"/>
      <c r="G91" s="39"/>
      <c r="H91" s="142"/>
      <c r="I91" s="378"/>
      <c r="J91" s="378"/>
      <c r="K91" s="378"/>
      <c r="L91" s="40"/>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row>
    <row r="92" spans="1:54" ht="15" thickBot="1" x14ac:dyDescent="0.4">
      <c r="A92" s="21"/>
      <c r="B92" s="47"/>
      <c r="C92" s="48"/>
      <c r="D92" s="49"/>
      <c r="E92" s="49"/>
      <c r="F92" s="49"/>
      <c r="G92" s="49"/>
      <c r="H92" s="49"/>
      <c r="I92" s="49"/>
      <c r="J92" s="511"/>
      <c r="K92" s="105"/>
      <c r="L92" s="50"/>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row>
    <row r="93" spans="1:54" ht="49.9" customHeight="1" x14ac:dyDescent="0.35">
      <c r="A93" s="21"/>
      <c r="C93" s="91"/>
      <c r="D93" s="91"/>
      <c r="E93" s="91"/>
      <c r="F93" s="91"/>
      <c r="G93" s="91"/>
      <c r="H93" s="91"/>
      <c r="I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row>
    <row r="94" spans="1:54" ht="49.9" customHeight="1" x14ac:dyDescent="0.35">
      <c r="A94" s="21"/>
      <c r="C94" s="91"/>
      <c r="D94" s="91"/>
      <c r="E94" s="91"/>
      <c r="F94" s="91"/>
      <c r="G94" s="91"/>
      <c r="H94" s="91"/>
      <c r="I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row>
    <row r="95" spans="1:54" ht="49.5" customHeight="1" x14ac:dyDescent="0.35">
      <c r="A95" s="21"/>
      <c r="C95" s="91"/>
      <c r="D95" s="91"/>
      <c r="E95" s="91"/>
      <c r="F95" s="91"/>
      <c r="G95" s="91"/>
      <c r="H95" s="91"/>
      <c r="I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row>
    <row r="96" spans="1:54" ht="49.9" customHeight="1" x14ac:dyDescent="0.35">
      <c r="A96" s="21"/>
      <c r="C96" s="91"/>
      <c r="D96" s="91"/>
      <c r="E96" s="91"/>
      <c r="F96" s="91"/>
      <c r="G96" s="91"/>
      <c r="H96" s="91"/>
      <c r="I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row>
    <row r="97" spans="1:54" ht="49.9" customHeight="1" x14ac:dyDescent="0.35">
      <c r="A97" s="21"/>
      <c r="C97" s="91"/>
      <c r="D97" s="91"/>
      <c r="E97" s="91"/>
      <c r="F97" s="91"/>
      <c r="G97" s="91"/>
      <c r="H97" s="91"/>
      <c r="I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row>
    <row r="98" spans="1:54" ht="49.9" customHeight="1" x14ac:dyDescent="0.35">
      <c r="A98" s="21"/>
      <c r="C98" s="91"/>
      <c r="D98" s="91"/>
      <c r="E98" s="91"/>
      <c r="F98" s="91"/>
      <c r="G98" s="91"/>
      <c r="H98" s="91"/>
      <c r="I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row>
    <row r="99" spans="1:54" x14ac:dyDescent="0.35">
      <c r="A99" s="21"/>
      <c r="C99" s="91"/>
      <c r="D99" s="91"/>
      <c r="E99" s="91"/>
      <c r="F99" s="91"/>
      <c r="G99" s="91"/>
      <c r="H99" s="91"/>
      <c r="I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row>
    <row r="100" spans="1:54" x14ac:dyDescent="0.35">
      <c r="A100" s="21"/>
      <c r="C100" s="91"/>
      <c r="D100" s="91"/>
      <c r="E100" s="91"/>
      <c r="F100" s="91"/>
      <c r="G100" s="91"/>
      <c r="H100" s="91"/>
      <c r="I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row>
    <row r="101" spans="1:54" x14ac:dyDescent="0.35">
      <c r="A101" s="21"/>
      <c r="C101" s="91"/>
      <c r="D101" s="91"/>
      <c r="E101" s="91"/>
      <c r="F101" s="91"/>
      <c r="G101" s="91"/>
      <c r="H101" s="91"/>
      <c r="I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row>
    <row r="102" spans="1:54" x14ac:dyDescent="0.35">
      <c r="A102" s="91"/>
      <c r="C102" s="91"/>
      <c r="D102" s="91"/>
      <c r="E102" s="91"/>
      <c r="F102" s="91"/>
      <c r="G102" s="91"/>
      <c r="H102" s="91"/>
      <c r="I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row>
    <row r="103" spans="1:54" x14ac:dyDescent="0.35">
      <c r="A103" s="91"/>
      <c r="B103" s="91"/>
      <c r="C103" s="91"/>
      <c r="D103" s="91"/>
      <c r="E103" s="91"/>
      <c r="F103" s="91"/>
      <c r="G103" s="91"/>
      <c r="H103" s="91"/>
      <c r="I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row>
    <row r="104" spans="1:54" x14ac:dyDescent="0.35">
      <c r="A104" s="91"/>
      <c r="B104" s="91"/>
      <c r="C104" s="91"/>
      <c r="D104" s="91"/>
      <c r="E104" s="91"/>
      <c r="F104" s="91"/>
      <c r="G104" s="91"/>
      <c r="H104" s="91"/>
      <c r="I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row>
    <row r="105" spans="1:54" x14ac:dyDescent="0.35">
      <c r="A105" s="91"/>
      <c r="B105" s="91"/>
      <c r="C105" s="91"/>
      <c r="D105" s="91"/>
      <c r="E105" s="91"/>
      <c r="F105" s="91"/>
      <c r="G105" s="91"/>
      <c r="H105" s="91"/>
      <c r="I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row>
    <row r="106" spans="1:54" x14ac:dyDescent="0.35">
      <c r="A106" s="91"/>
      <c r="B106" s="91"/>
      <c r="C106" s="91"/>
      <c r="D106" s="91"/>
      <c r="E106" s="91"/>
      <c r="F106" s="91"/>
      <c r="G106" s="91"/>
      <c r="H106" s="91"/>
      <c r="I106" s="91"/>
      <c r="K106" s="91"/>
      <c r="L106" s="91"/>
      <c r="M106" s="91"/>
    </row>
    <row r="107" spans="1:54" x14ac:dyDescent="0.35">
      <c r="A107" s="91"/>
      <c r="B107" s="91"/>
      <c r="C107" s="91"/>
      <c r="D107" s="91"/>
      <c r="E107" s="91"/>
      <c r="F107" s="91"/>
      <c r="G107" s="91"/>
      <c r="H107" s="91"/>
      <c r="I107" s="91"/>
      <c r="K107" s="91"/>
      <c r="L107" s="91"/>
      <c r="M107" s="91"/>
    </row>
    <row r="108" spans="1:54" x14ac:dyDescent="0.35">
      <c r="A108" s="91"/>
      <c r="B108" s="91"/>
      <c r="C108" s="91"/>
      <c r="D108" s="91"/>
      <c r="E108" s="91"/>
      <c r="F108" s="91"/>
      <c r="G108" s="91"/>
      <c r="H108" s="91"/>
      <c r="I108" s="91"/>
      <c r="K108" s="91"/>
      <c r="L108" s="91"/>
      <c r="M108" s="91"/>
    </row>
    <row r="109" spans="1:54" x14ac:dyDescent="0.35">
      <c r="A109" s="91"/>
      <c r="B109" s="91"/>
      <c r="C109" s="91"/>
      <c r="D109" s="91"/>
      <c r="E109" s="91"/>
      <c r="F109" s="91"/>
      <c r="G109" s="91"/>
      <c r="H109" s="91"/>
      <c r="I109" s="91"/>
      <c r="K109" s="91"/>
      <c r="L109" s="91"/>
      <c r="M109" s="91"/>
    </row>
    <row r="110" spans="1:54" x14ac:dyDescent="0.35">
      <c r="A110" s="91"/>
      <c r="B110" s="91"/>
      <c r="C110" s="91"/>
      <c r="D110" s="91"/>
      <c r="E110" s="91"/>
      <c r="F110" s="91"/>
      <c r="G110" s="91"/>
      <c r="H110" s="91"/>
      <c r="I110" s="91"/>
      <c r="K110" s="91"/>
      <c r="L110" s="91"/>
      <c r="M110" s="91"/>
    </row>
    <row r="111" spans="1:54" x14ac:dyDescent="0.35">
      <c r="A111" s="91"/>
      <c r="B111" s="91"/>
      <c r="C111" s="91"/>
      <c r="D111" s="91"/>
      <c r="E111" s="91"/>
      <c r="F111" s="91"/>
      <c r="G111" s="91"/>
      <c r="H111" s="91"/>
      <c r="I111" s="91"/>
      <c r="K111" s="91"/>
      <c r="L111" s="91"/>
      <c r="M111" s="91"/>
    </row>
    <row r="112" spans="1:54" x14ac:dyDescent="0.35">
      <c r="A112" s="91"/>
      <c r="B112" s="91"/>
      <c r="C112" s="91"/>
      <c r="D112" s="91"/>
      <c r="E112" s="91"/>
      <c r="F112" s="91"/>
      <c r="G112" s="91"/>
      <c r="H112" s="91"/>
      <c r="I112" s="91"/>
      <c r="K112" s="91"/>
      <c r="L112" s="91"/>
      <c r="M112" s="91"/>
    </row>
    <row r="113" spans="1:13" x14ac:dyDescent="0.35">
      <c r="A113" s="91"/>
      <c r="B113" s="91"/>
      <c r="C113" s="91"/>
      <c r="D113" s="91"/>
      <c r="E113" s="91"/>
      <c r="F113" s="91"/>
      <c r="G113" s="91"/>
      <c r="H113" s="91"/>
      <c r="I113" s="91"/>
      <c r="K113" s="91"/>
      <c r="L113" s="91"/>
      <c r="M113" s="91"/>
    </row>
    <row r="114" spans="1:13" x14ac:dyDescent="0.35">
      <c r="A114" s="91"/>
      <c r="B114" s="91"/>
      <c r="C114" s="91"/>
      <c r="D114" s="91"/>
      <c r="E114" s="91"/>
      <c r="F114" s="91"/>
      <c r="G114" s="91"/>
      <c r="H114" s="91"/>
      <c r="I114" s="91"/>
      <c r="K114" s="91"/>
      <c r="L114" s="91"/>
      <c r="M114" s="91"/>
    </row>
    <row r="115" spans="1:13" x14ac:dyDescent="0.35">
      <c r="A115" s="91"/>
      <c r="B115" s="91"/>
      <c r="C115" s="91"/>
      <c r="D115" s="91"/>
      <c r="E115" s="91"/>
      <c r="F115" s="91"/>
      <c r="G115" s="91"/>
      <c r="H115" s="91"/>
      <c r="I115" s="91"/>
      <c r="K115" s="91"/>
      <c r="L115" s="91"/>
      <c r="M115" s="91"/>
    </row>
    <row r="116" spans="1:13" x14ac:dyDescent="0.35">
      <c r="A116" s="91"/>
      <c r="B116" s="91"/>
      <c r="C116" s="91"/>
      <c r="D116" s="91"/>
      <c r="E116" s="91"/>
      <c r="F116" s="91"/>
      <c r="G116" s="91"/>
      <c r="H116" s="91"/>
      <c r="I116" s="91"/>
      <c r="K116" s="91"/>
      <c r="L116" s="91"/>
      <c r="M116" s="91"/>
    </row>
    <row r="117" spans="1:13" x14ac:dyDescent="0.35">
      <c r="A117" s="91"/>
      <c r="B117" s="91"/>
      <c r="C117" s="91"/>
      <c r="D117" s="91"/>
      <c r="E117" s="91"/>
      <c r="F117" s="91"/>
      <c r="G117" s="91"/>
      <c r="H117" s="91"/>
      <c r="I117" s="91"/>
      <c r="K117" s="91"/>
      <c r="L117" s="91"/>
      <c r="M117" s="91"/>
    </row>
    <row r="118" spans="1:13" x14ac:dyDescent="0.35">
      <c r="A118" s="91"/>
      <c r="B118" s="91"/>
      <c r="C118" s="91"/>
      <c r="D118" s="91"/>
      <c r="E118" s="91"/>
      <c r="F118" s="91"/>
      <c r="G118" s="91"/>
      <c r="H118" s="91"/>
      <c r="I118" s="91"/>
      <c r="K118" s="91"/>
      <c r="L118" s="91"/>
      <c r="M118" s="91"/>
    </row>
    <row r="119" spans="1:13" x14ac:dyDescent="0.35">
      <c r="A119" s="91"/>
      <c r="B119" s="91"/>
      <c r="C119" s="91"/>
      <c r="D119" s="91"/>
      <c r="E119" s="91"/>
      <c r="F119" s="91"/>
      <c r="G119" s="91"/>
      <c r="H119" s="91"/>
      <c r="I119" s="91"/>
      <c r="K119" s="91"/>
      <c r="L119" s="91"/>
      <c r="M119" s="91"/>
    </row>
    <row r="120" spans="1:13" x14ac:dyDescent="0.35">
      <c r="A120" s="91"/>
      <c r="B120" s="91"/>
      <c r="C120" s="91"/>
      <c r="D120" s="91"/>
      <c r="E120" s="91"/>
      <c r="F120" s="91"/>
      <c r="G120" s="91"/>
      <c r="H120" s="91"/>
      <c r="I120" s="91"/>
      <c r="K120" s="91"/>
      <c r="L120" s="91"/>
      <c r="M120" s="91"/>
    </row>
    <row r="121" spans="1:13" x14ac:dyDescent="0.35">
      <c r="A121" s="91"/>
      <c r="B121" s="91"/>
      <c r="C121" s="91"/>
      <c r="D121" s="91"/>
      <c r="E121" s="91"/>
      <c r="F121" s="91"/>
      <c r="G121" s="91"/>
      <c r="H121" s="91"/>
      <c r="I121" s="91"/>
      <c r="K121" s="91"/>
      <c r="L121" s="91"/>
      <c r="M121" s="91"/>
    </row>
    <row r="122" spans="1:13" x14ac:dyDescent="0.35">
      <c r="A122" s="91"/>
      <c r="B122" s="91"/>
      <c r="C122" s="91"/>
      <c r="D122" s="91"/>
      <c r="E122" s="91"/>
      <c r="F122" s="91"/>
      <c r="G122" s="91"/>
      <c r="H122" s="91"/>
      <c r="I122" s="91"/>
      <c r="K122" s="91"/>
      <c r="L122" s="91"/>
      <c r="M122" s="91"/>
    </row>
    <row r="123" spans="1:13" x14ac:dyDescent="0.35">
      <c r="A123" s="91"/>
      <c r="B123" s="91"/>
      <c r="C123" s="91"/>
      <c r="D123" s="91"/>
      <c r="E123" s="91"/>
      <c r="F123" s="91"/>
      <c r="G123" s="91"/>
      <c r="H123" s="91"/>
      <c r="I123" s="91"/>
      <c r="K123" s="91"/>
      <c r="L123" s="91"/>
      <c r="M123" s="91"/>
    </row>
    <row r="124" spans="1:13" x14ac:dyDescent="0.35">
      <c r="A124" s="91"/>
      <c r="B124" s="91"/>
      <c r="C124" s="91"/>
      <c r="D124" s="91"/>
      <c r="E124" s="91"/>
      <c r="F124" s="91"/>
      <c r="G124" s="91"/>
      <c r="H124" s="91"/>
      <c r="I124" s="91"/>
      <c r="K124" s="91"/>
      <c r="L124" s="91"/>
      <c r="M124" s="91"/>
    </row>
    <row r="125" spans="1:13" x14ac:dyDescent="0.35">
      <c r="A125" s="91"/>
      <c r="B125" s="91"/>
      <c r="C125" s="91"/>
      <c r="D125" s="91"/>
      <c r="E125" s="91"/>
      <c r="F125" s="91"/>
      <c r="G125" s="91"/>
      <c r="H125" s="91"/>
      <c r="I125" s="91"/>
      <c r="K125" s="91"/>
      <c r="L125" s="91"/>
      <c r="M125" s="91"/>
    </row>
    <row r="126" spans="1:13" x14ac:dyDescent="0.35">
      <c r="A126" s="91"/>
      <c r="B126" s="91"/>
      <c r="C126" s="91"/>
      <c r="D126" s="91"/>
      <c r="E126" s="91"/>
      <c r="F126" s="91"/>
      <c r="G126" s="91"/>
      <c r="H126" s="91"/>
      <c r="I126" s="91"/>
      <c r="K126" s="91"/>
      <c r="L126" s="91"/>
      <c r="M126" s="91"/>
    </row>
    <row r="127" spans="1:13" x14ac:dyDescent="0.35">
      <c r="A127" s="91"/>
      <c r="B127" s="91"/>
      <c r="C127" s="91"/>
      <c r="D127" s="91"/>
      <c r="E127" s="91"/>
      <c r="F127" s="91"/>
      <c r="G127" s="91"/>
      <c r="H127" s="91"/>
      <c r="I127" s="91"/>
      <c r="K127" s="91"/>
      <c r="L127" s="91"/>
      <c r="M127" s="91"/>
    </row>
    <row r="128" spans="1:13" x14ac:dyDescent="0.35">
      <c r="A128" s="91"/>
      <c r="B128" s="91"/>
      <c r="C128" s="91"/>
      <c r="D128" s="91"/>
      <c r="E128" s="91"/>
      <c r="F128" s="91"/>
      <c r="G128" s="91"/>
      <c r="H128" s="91"/>
      <c r="I128" s="91"/>
      <c r="K128" s="91"/>
      <c r="L128" s="91"/>
      <c r="M128" s="91"/>
    </row>
    <row r="129" spans="1:13" x14ac:dyDescent="0.35">
      <c r="A129" s="91"/>
      <c r="B129" s="91"/>
      <c r="C129" s="91"/>
      <c r="D129" s="91"/>
      <c r="E129" s="91"/>
      <c r="F129" s="91"/>
      <c r="G129" s="91"/>
      <c r="H129" s="91"/>
      <c r="I129" s="91"/>
      <c r="K129" s="91"/>
      <c r="L129" s="91"/>
      <c r="M129" s="91"/>
    </row>
    <row r="130" spans="1:13" x14ac:dyDescent="0.35">
      <c r="A130" s="91"/>
      <c r="B130" s="91"/>
      <c r="C130" s="91"/>
      <c r="D130" s="91"/>
      <c r="E130" s="91"/>
      <c r="F130" s="91"/>
      <c r="G130" s="91"/>
      <c r="H130" s="91"/>
      <c r="I130" s="91"/>
      <c r="K130" s="91"/>
      <c r="L130" s="91"/>
      <c r="M130" s="91"/>
    </row>
    <row r="131" spans="1:13" x14ac:dyDescent="0.35">
      <c r="A131" s="91"/>
      <c r="B131" s="91"/>
      <c r="C131" s="91"/>
      <c r="D131" s="91"/>
      <c r="E131" s="91"/>
      <c r="F131" s="91"/>
      <c r="G131" s="91"/>
      <c r="H131" s="91"/>
      <c r="I131" s="91"/>
      <c r="K131" s="91"/>
      <c r="L131" s="91"/>
      <c r="M131" s="91"/>
    </row>
    <row r="132" spans="1:13" x14ac:dyDescent="0.35">
      <c r="A132" s="91"/>
      <c r="B132" s="91"/>
      <c r="C132" s="91"/>
      <c r="D132" s="91"/>
      <c r="E132" s="91"/>
      <c r="F132" s="91"/>
      <c r="G132" s="91"/>
      <c r="H132" s="91"/>
      <c r="I132" s="91"/>
      <c r="K132" s="91"/>
      <c r="L132" s="91"/>
      <c r="M132" s="91"/>
    </row>
    <row r="133" spans="1:13" x14ac:dyDescent="0.35">
      <c r="A133" s="91"/>
      <c r="B133" s="91"/>
      <c r="C133" s="91"/>
      <c r="D133" s="91"/>
      <c r="E133" s="91"/>
      <c r="F133" s="91"/>
      <c r="G133" s="91"/>
      <c r="H133" s="91"/>
      <c r="I133" s="91"/>
      <c r="K133" s="91"/>
      <c r="L133" s="91"/>
      <c r="M133" s="91"/>
    </row>
    <row r="134" spans="1:13" x14ac:dyDescent="0.35">
      <c r="A134" s="91"/>
      <c r="B134" s="91"/>
      <c r="C134" s="91"/>
      <c r="D134" s="91"/>
      <c r="E134" s="91"/>
      <c r="F134" s="91"/>
      <c r="G134" s="91"/>
      <c r="H134" s="91"/>
      <c r="I134" s="91"/>
      <c r="K134" s="91"/>
      <c r="L134" s="91"/>
      <c r="M134" s="91"/>
    </row>
    <row r="135" spans="1:13" x14ac:dyDescent="0.35">
      <c r="A135" s="91"/>
      <c r="B135" s="91"/>
      <c r="C135" s="91"/>
      <c r="D135" s="91"/>
      <c r="E135" s="91"/>
      <c r="F135" s="91"/>
      <c r="G135" s="91"/>
      <c r="H135" s="91"/>
      <c r="I135" s="91"/>
      <c r="K135" s="91"/>
      <c r="L135" s="91"/>
      <c r="M135" s="91"/>
    </row>
    <row r="136" spans="1:13" x14ac:dyDescent="0.35">
      <c r="A136" s="91"/>
      <c r="B136" s="91"/>
      <c r="C136" s="91"/>
      <c r="D136" s="91"/>
      <c r="E136" s="91"/>
      <c r="F136" s="91"/>
      <c r="G136" s="91"/>
      <c r="H136" s="91"/>
      <c r="I136" s="91"/>
      <c r="K136" s="91"/>
      <c r="L136" s="91"/>
      <c r="M136" s="91"/>
    </row>
    <row r="137" spans="1:13" x14ac:dyDescent="0.35">
      <c r="A137" s="91"/>
      <c r="B137" s="91"/>
      <c r="C137" s="91"/>
      <c r="D137" s="91"/>
      <c r="E137" s="91"/>
      <c r="F137" s="91"/>
      <c r="G137" s="91"/>
      <c r="H137" s="91"/>
      <c r="I137" s="91"/>
      <c r="K137" s="91"/>
      <c r="L137" s="91"/>
      <c r="M137" s="91"/>
    </row>
    <row r="138" spans="1:13" x14ac:dyDescent="0.35">
      <c r="A138" s="91"/>
      <c r="B138" s="91"/>
      <c r="C138" s="91"/>
      <c r="D138" s="91"/>
      <c r="E138" s="91"/>
      <c r="F138" s="91"/>
      <c r="G138" s="91"/>
      <c r="H138" s="91"/>
      <c r="I138" s="91"/>
      <c r="K138" s="91"/>
      <c r="L138" s="91"/>
      <c r="M138" s="91"/>
    </row>
    <row r="139" spans="1:13" x14ac:dyDescent="0.35">
      <c r="A139" s="91"/>
      <c r="B139" s="91"/>
      <c r="C139" s="91"/>
      <c r="D139" s="91"/>
      <c r="E139" s="91"/>
      <c r="F139" s="91"/>
      <c r="G139" s="91"/>
      <c r="H139" s="91"/>
      <c r="I139" s="91"/>
      <c r="K139" s="91"/>
      <c r="L139" s="91"/>
      <c r="M139" s="91"/>
    </row>
    <row r="140" spans="1:13" x14ac:dyDescent="0.35">
      <c r="A140" s="91"/>
      <c r="B140" s="91"/>
      <c r="C140" s="91"/>
      <c r="D140" s="91"/>
      <c r="E140" s="91"/>
      <c r="F140" s="91"/>
      <c r="G140" s="91"/>
      <c r="H140" s="91"/>
      <c r="I140" s="91"/>
      <c r="K140" s="91"/>
      <c r="L140" s="91"/>
      <c r="M140" s="91"/>
    </row>
    <row r="141" spans="1:13" x14ac:dyDescent="0.35">
      <c r="A141" s="91"/>
      <c r="B141" s="91"/>
      <c r="K141" s="91"/>
      <c r="L141" s="91"/>
      <c r="M141" s="91"/>
    </row>
    <row r="142" spans="1:13" x14ac:dyDescent="0.35">
      <c r="A142" s="91"/>
      <c r="B142" s="91"/>
      <c r="K142" s="91"/>
      <c r="L142" s="91"/>
      <c r="M142" s="91"/>
    </row>
    <row r="143" spans="1:13" x14ac:dyDescent="0.35">
      <c r="A143" s="91"/>
      <c r="B143" s="91"/>
      <c r="K143" s="91"/>
      <c r="L143" s="91"/>
      <c r="M143" s="91"/>
    </row>
    <row r="144" spans="1:13" x14ac:dyDescent="0.35">
      <c r="A144" s="91"/>
      <c r="B144" s="91"/>
      <c r="K144" s="91"/>
      <c r="L144" s="91"/>
      <c r="M144" s="91"/>
    </row>
    <row r="145" spans="1:13" x14ac:dyDescent="0.35">
      <c r="A145" s="91"/>
      <c r="B145" s="91"/>
      <c r="K145" s="91"/>
      <c r="L145" s="91"/>
      <c r="M145" s="91"/>
    </row>
    <row r="146" spans="1:13" x14ac:dyDescent="0.35">
      <c r="A146" s="91"/>
      <c r="B146" s="91"/>
      <c r="K146" s="91"/>
      <c r="L146" s="91"/>
      <c r="M146" s="91"/>
    </row>
    <row r="147" spans="1:13" x14ac:dyDescent="0.35">
      <c r="A147" s="91"/>
      <c r="B147" s="91"/>
      <c r="K147" s="91"/>
      <c r="L147" s="91"/>
      <c r="M147" s="91"/>
    </row>
    <row r="148" spans="1:13" x14ac:dyDescent="0.35">
      <c r="A148" s="91"/>
      <c r="B148" s="91"/>
      <c r="K148" s="91"/>
      <c r="L148" s="91"/>
      <c r="M148" s="91"/>
    </row>
    <row r="149" spans="1:13" x14ac:dyDescent="0.35">
      <c r="A149" s="91"/>
      <c r="B149" s="91"/>
      <c r="K149" s="91"/>
      <c r="L149" s="91"/>
      <c r="M149" s="91"/>
    </row>
    <row r="150" spans="1:13" x14ac:dyDescent="0.35">
      <c r="B150" s="91"/>
      <c r="L150" s="91"/>
    </row>
  </sheetData>
  <mergeCells count="128">
    <mergeCell ref="D31:E31"/>
    <mergeCell ref="F31:G31"/>
    <mergeCell ref="H31:I31"/>
    <mergeCell ref="K35:L35"/>
    <mergeCell ref="F44:K44"/>
    <mergeCell ref="F45:K45"/>
    <mergeCell ref="D49:K56"/>
    <mergeCell ref="C82:E82"/>
    <mergeCell ref="F81:K82"/>
    <mergeCell ref="D39:E39"/>
    <mergeCell ref="F39:G39"/>
    <mergeCell ref="H39:I39"/>
    <mergeCell ref="D40:E40"/>
    <mergeCell ref="F40:G40"/>
    <mergeCell ref="H40:I40"/>
    <mergeCell ref="D41:E41"/>
    <mergeCell ref="F41:G41"/>
    <mergeCell ref="H41:I41"/>
    <mergeCell ref="D37:E37"/>
    <mergeCell ref="F37:G37"/>
    <mergeCell ref="H37:I37"/>
    <mergeCell ref="D38:E38"/>
    <mergeCell ref="F38:G38"/>
    <mergeCell ref="H38:I38"/>
    <mergeCell ref="E77:K79"/>
    <mergeCell ref="D68:I68"/>
    <mergeCell ref="F71:K71"/>
    <mergeCell ref="F72:K72"/>
    <mergeCell ref="D66:E66"/>
    <mergeCell ref="F66:G66"/>
    <mergeCell ref="H66:I66"/>
    <mergeCell ref="D67:E67"/>
    <mergeCell ref="F67:G67"/>
    <mergeCell ref="H67:I67"/>
    <mergeCell ref="F36:G36"/>
    <mergeCell ref="H36:I36"/>
    <mergeCell ref="D32:E33"/>
    <mergeCell ref="F32:G33"/>
    <mergeCell ref="D34:E34"/>
    <mergeCell ref="F34:G34"/>
    <mergeCell ref="C75:K75"/>
    <mergeCell ref="F64:G64"/>
    <mergeCell ref="H64:I64"/>
    <mergeCell ref="D65:E65"/>
    <mergeCell ref="F65:G65"/>
    <mergeCell ref="H65:I65"/>
    <mergeCell ref="F59:G59"/>
    <mergeCell ref="H32:I32"/>
    <mergeCell ref="K32:L32"/>
    <mergeCell ref="H33:I33"/>
    <mergeCell ref="K33:L33"/>
    <mergeCell ref="H34:I34"/>
    <mergeCell ref="K34:L34"/>
    <mergeCell ref="D35:E35"/>
    <mergeCell ref="F35:G35"/>
    <mergeCell ref="H35:I35"/>
    <mergeCell ref="C3:K3"/>
    <mergeCell ref="C4:K4"/>
    <mergeCell ref="C23:J23"/>
    <mergeCell ref="D8:E8"/>
    <mergeCell ref="D9:E9"/>
    <mergeCell ref="D16:E16"/>
    <mergeCell ref="D7:E7"/>
    <mergeCell ref="H7:I7"/>
    <mergeCell ref="H16:I16"/>
    <mergeCell ref="H9:I9"/>
    <mergeCell ref="H8:I8"/>
    <mergeCell ref="E20:J20"/>
    <mergeCell ref="E21:J21"/>
    <mergeCell ref="D19:K19"/>
    <mergeCell ref="F7:G7"/>
    <mergeCell ref="F8:G8"/>
    <mergeCell ref="F9:G9"/>
    <mergeCell ref="F16:G16"/>
    <mergeCell ref="D11:E11"/>
    <mergeCell ref="D12:E12"/>
    <mergeCell ref="D13:E13"/>
    <mergeCell ref="D14:E14"/>
    <mergeCell ref="D15:E15"/>
    <mergeCell ref="H11:I11"/>
    <mergeCell ref="F11:G11"/>
    <mergeCell ref="F12:G12"/>
    <mergeCell ref="F13:G13"/>
    <mergeCell ref="F14:G14"/>
    <mergeCell ref="I86:K86"/>
    <mergeCell ref="I87:K87"/>
    <mergeCell ref="I88:K88"/>
    <mergeCell ref="C81:E81"/>
    <mergeCell ref="D58:E58"/>
    <mergeCell ref="D64:E64"/>
    <mergeCell ref="D24:K27"/>
    <mergeCell ref="H60:I60"/>
    <mergeCell ref="H61:I61"/>
    <mergeCell ref="H62:I62"/>
    <mergeCell ref="H63:I63"/>
    <mergeCell ref="D60:E60"/>
    <mergeCell ref="F60:G60"/>
    <mergeCell ref="D61:E61"/>
    <mergeCell ref="F61:G61"/>
    <mergeCell ref="D62:E62"/>
    <mergeCell ref="F62:G62"/>
    <mergeCell ref="D63:E63"/>
    <mergeCell ref="F63:G63"/>
    <mergeCell ref="D36:E36"/>
    <mergeCell ref="D91:F91"/>
    <mergeCell ref="C5:K5"/>
    <mergeCell ref="D85:F85"/>
    <mergeCell ref="D86:F86"/>
    <mergeCell ref="D87:F87"/>
    <mergeCell ref="D88:F88"/>
    <mergeCell ref="D89:F89"/>
    <mergeCell ref="D59:E59"/>
    <mergeCell ref="H58:I58"/>
    <mergeCell ref="H59:I59"/>
    <mergeCell ref="D84:F84"/>
    <mergeCell ref="D10:E10"/>
    <mergeCell ref="H10:I10"/>
    <mergeCell ref="F10:G10"/>
    <mergeCell ref="D90:F90"/>
    <mergeCell ref="I89:K89"/>
    <mergeCell ref="I84:K84"/>
    <mergeCell ref="I85:K85"/>
    <mergeCell ref="F15:G15"/>
    <mergeCell ref="H12:I12"/>
    <mergeCell ref="H13:I13"/>
    <mergeCell ref="H14:I14"/>
    <mergeCell ref="H15:I15"/>
    <mergeCell ref="F58:G58"/>
  </mergeCells>
  <dataValidations count="6">
    <dataValidation type="list" allowBlank="1" showInputMessage="1" showErrorMessage="1" sqref="F9:F16 G9 G16 G41 F35:F41"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58 J31" xr:uid="{00000000-0002-0000-0700-000001000000}"/>
    <dataValidation allowBlank="1" showInputMessage="1" showErrorMessage="1" prompt="Refers to the progress expected to be reached at project finalization. " sqref="H7:I7 H58:I58 H31:I31" xr:uid="{00000000-0002-0000-0700-000002000000}"/>
    <dataValidation allowBlank="1" showInputMessage="1" showErrorMessage="1" prompt="Please use the drop-down menu to fill this section" sqref="F7:G7 F58:G58 F31:G31" xr:uid="{00000000-0002-0000-0700-000003000000}"/>
    <dataValidation allowBlank="1" showInputMessage="1" showErrorMessage="1" prompt="Report the project components/outcomes as in the project document " sqref="D7:E7 D58:E58 D31:E31" xr:uid="{00000000-0002-0000-0700-000004000000}"/>
    <dataValidation type="list" allowBlank="1" showInputMessage="1" showErrorMessage="1" prompt="Please use drop down menu to enter data " sqref="F8:G8 F59:G59 F60:F67 F32" xr:uid="{00000000-0002-0000-0700-000005000000}">
      <formula1>"Outcome 1, Outcome 2, Outcome 3, Outcome 4, Outcome 5, Outcome 6, Outcome 7, Outcome 8"</formula1>
    </dataValidation>
  </dataValidations>
  <hyperlinks>
    <hyperlink ref="E21" r:id="rId1" xr:uid="{00000000-0004-0000-0700-000000000000}"/>
    <hyperlink ref="F72"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8"/>
  <sheetViews>
    <sheetView workbookViewId="0">
      <selection activeCell="D9" sqref="D9:E9"/>
    </sheetView>
  </sheetViews>
  <sheetFormatPr defaultColWidth="8.7265625" defaultRowHeight="14.5" x14ac:dyDescent="0.35"/>
  <cols>
    <col min="1" max="1" width="1.453125" customWidth="1"/>
    <col min="2" max="2" width="1.7265625" customWidth="1"/>
    <col min="3" max="3" width="30.7265625" customWidth="1"/>
    <col min="4" max="4" width="11.453125" customWidth="1"/>
    <col min="5" max="5" width="26.81640625" customWidth="1"/>
    <col min="6" max="6" width="35.453125" customWidth="1"/>
    <col min="7" max="7" width="49.7265625" customWidth="1"/>
    <col min="8" max="8" width="44.81640625" customWidth="1"/>
    <col min="9" max="9" width="8.1796875" customWidth="1"/>
    <col min="10" max="10" width="1.7265625" customWidth="1"/>
  </cols>
  <sheetData>
    <row r="1" spans="2:9" ht="15" thickBot="1" x14ac:dyDescent="0.4"/>
    <row r="2" spans="2:9" ht="15" thickBot="1" x14ac:dyDescent="0.4">
      <c r="B2" s="35"/>
      <c r="C2" s="36"/>
      <c r="D2" s="37"/>
      <c r="E2" s="37"/>
      <c r="F2" s="37"/>
      <c r="G2" s="37"/>
      <c r="H2" s="37"/>
      <c r="I2" s="38"/>
    </row>
    <row r="3" spans="2:9" ht="20.5" thickBot="1" x14ac:dyDescent="0.45">
      <c r="B3" s="84"/>
      <c r="C3" s="658" t="s">
        <v>229</v>
      </c>
      <c r="D3" s="904"/>
      <c r="E3" s="904"/>
      <c r="F3" s="904"/>
      <c r="G3" s="904"/>
      <c r="H3" s="905"/>
      <c r="I3" s="86"/>
    </row>
    <row r="4" spans="2:9" x14ac:dyDescent="0.35">
      <c r="B4" s="39"/>
      <c r="C4" s="906" t="s">
        <v>230</v>
      </c>
      <c r="D4" s="906"/>
      <c r="E4" s="906"/>
      <c r="F4" s="906"/>
      <c r="G4" s="906"/>
      <c r="H4" s="906"/>
      <c r="I4" s="40"/>
    </row>
    <row r="5" spans="2:9" x14ac:dyDescent="0.35">
      <c r="B5" s="39"/>
      <c r="C5" s="818"/>
      <c r="D5" s="818"/>
      <c r="E5" s="818"/>
      <c r="F5" s="818"/>
      <c r="G5" s="818"/>
      <c r="H5" s="818"/>
      <c r="I5" s="40"/>
    </row>
    <row r="6" spans="2:9" ht="46.15" customHeight="1" thickBot="1" x14ac:dyDescent="0.4">
      <c r="B6" s="39"/>
      <c r="C6" s="911" t="s">
        <v>231</v>
      </c>
      <c r="D6" s="911"/>
      <c r="E6" s="42"/>
      <c r="F6" s="42"/>
      <c r="G6" s="42"/>
      <c r="H6" s="42"/>
      <c r="I6" s="40"/>
    </row>
    <row r="7" spans="2:9" ht="30" customHeight="1" thickBot="1" x14ac:dyDescent="0.4">
      <c r="B7" s="39"/>
      <c r="C7" s="145" t="s">
        <v>228</v>
      </c>
      <c r="D7" s="907" t="s">
        <v>227</v>
      </c>
      <c r="E7" s="908"/>
      <c r="F7" s="93" t="s">
        <v>226</v>
      </c>
      <c r="G7" s="94" t="s">
        <v>255</v>
      </c>
      <c r="H7" s="93" t="s">
        <v>260</v>
      </c>
      <c r="I7" s="40"/>
    </row>
    <row r="8" spans="2:9" ht="147.75" customHeight="1" thickBot="1" x14ac:dyDescent="0.4">
      <c r="B8" s="44"/>
      <c r="C8" s="912" t="s">
        <v>1313</v>
      </c>
      <c r="D8" s="909" t="s">
        <v>1285</v>
      </c>
      <c r="E8" s="910"/>
      <c r="F8" s="519" t="s">
        <v>1051</v>
      </c>
      <c r="G8" s="519" t="s">
        <v>1106</v>
      </c>
      <c r="H8" s="521" t="s">
        <v>1043</v>
      </c>
      <c r="I8" s="45"/>
    </row>
    <row r="9" spans="2:9" ht="79.5" customHeight="1" x14ac:dyDescent="0.35">
      <c r="B9" s="44"/>
      <c r="C9" s="913"/>
      <c r="D9" s="903" t="s">
        <v>1109</v>
      </c>
      <c r="E9" s="788"/>
      <c r="F9" s="531" t="s">
        <v>1286</v>
      </c>
      <c r="G9" s="534" t="s">
        <v>1111</v>
      </c>
      <c r="H9" s="535" t="s">
        <v>1112</v>
      </c>
      <c r="I9" s="45"/>
    </row>
    <row r="10" spans="2:9" ht="52.5" customHeight="1" thickBot="1" x14ac:dyDescent="0.4">
      <c r="B10" s="44"/>
      <c r="C10" s="913"/>
      <c r="D10" s="903" t="s">
        <v>1113</v>
      </c>
      <c r="E10" s="788"/>
      <c r="F10" s="531" t="s">
        <v>1114</v>
      </c>
      <c r="G10" s="532" t="s">
        <v>1287</v>
      </c>
      <c r="H10" s="533" t="s">
        <v>1110</v>
      </c>
      <c r="I10" s="45"/>
    </row>
    <row r="11" spans="2:9" ht="120.75" customHeight="1" thickBot="1" x14ac:dyDescent="0.4">
      <c r="B11" s="44"/>
      <c r="C11" s="522" t="s">
        <v>1044</v>
      </c>
      <c r="D11" s="901" t="s">
        <v>1045</v>
      </c>
      <c r="E11" s="902"/>
      <c r="F11" s="519" t="s">
        <v>1288</v>
      </c>
      <c r="G11" s="519" t="s">
        <v>1107</v>
      </c>
      <c r="H11" s="523" t="s">
        <v>1046</v>
      </c>
      <c r="I11" s="45"/>
    </row>
    <row r="12" spans="2:9" ht="103.5" customHeight="1" thickBot="1" x14ac:dyDescent="0.4">
      <c r="B12" s="44"/>
      <c r="C12" s="522" t="s">
        <v>1047</v>
      </c>
      <c r="D12" s="901" t="s">
        <v>1049</v>
      </c>
      <c r="E12" s="902"/>
      <c r="F12" s="521" t="s">
        <v>1048</v>
      </c>
      <c r="G12" s="521" t="s">
        <v>1108</v>
      </c>
      <c r="H12" s="523" t="s">
        <v>1050</v>
      </c>
      <c r="I12" s="45"/>
    </row>
    <row r="13" spans="2:9" ht="109.5" customHeight="1" thickBot="1" x14ac:dyDescent="0.4">
      <c r="B13" s="44"/>
      <c r="C13" s="522" t="s">
        <v>1052</v>
      </c>
      <c r="D13" s="901" t="s">
        <v>1289</v>
      </c>
      <c r="E13" s="914"/>
      <c r="F13" s="523" t="s">
        <v>1115</v>
      </c>
      <c r="G13" s="523" t="s">
        <v>1108</v>
      </c>
      <c r="H13" s="523" t="s">
        <v>1050</v>
      </c>
      <c r="I13" s="45"/>
    </row>
    <row r="14" spans="2:9" ht="120.75" customHeight="1" thickBot="1" x14ac:dyDescent="0.4">
      <c r="B14" s="44"/>
      <c r="C14" s="522" t="s">
        <v>904</v>
      </c>
      <c r="D14" s="901" t="s">
        <v>1290</v>
      </c>
      <c r="E14" s="902"/>
      <c r="F14" s="523" t="s">
        <v>1116</v>
      </c>
      <c r="G14" s="523" t="s">
        <v>1118</v>
      </c>
      <c r="H14" s="523" t="s">
        <v>1117</v>
      </c>
      <c r="I14" s="45"/>
    </row>
    <row r="15" spans="2:9" ht="78" customHeight="1" thickBot="1" x14ac:dyDescent="0.4">
      <c r="B15" s="44"/>
      <c r="C15" s="522" t="s">
        <v>1053</v>
      </c>
      <c r="D15" s="901" t="s">
        <v>1120</v>
      </c>
      <c r="E15" s="902"/>
      <c r="F15" s="523" t="s">
        <v>1119</v>
      </c>
      <c r="G15" s="523" t="s">
        <v>1121</v>
      </c>
      <c r="H15" s="523" t="s">
        <v>1122</v>
      </c>
      <c r="I15" s="45"/>
    </row>
    <row r="16" spans="2:9" ht="97.5" customHeight="1" thickBot="1" x14ac:dyDescent="0.4">
      <c r="B16" s="44"/>
      <c r="C16" s="524" t="s">
        <v>1054</v>
      </c>
      <c r="D16" s="901" t="s">
        <v>1201</v>
      </c>
      <c r="E16" s="902"/>
      <c r="F16" s="523" t="s">
        <v>1123</v>
      </c>
      <c r="G16" s="92" t="s">
        <v>1195</v>
      </c>
      <c r="H16" s="523" t="s">
        <v>1306</v>
      </c>
      <c r="I16" s="45"/>
    </row>
    <row r="17" spans="2:9" ht="96.75" customHeight="1" thickBot="1" x14ac:dyDescent="0.4">
      <c r="B17" s="44"/>
      <c r="C17" s="522" t="s">
        <v>1055</v>
      </c>
      <c r="D17" s="901" t="s">
        <v>1199</v>
      </c>
      <c r="E17" s="902"/>
      <c r="F17" s="523" t="s">
        <v>1124</v>
      </c>
      <c r="G17" s="92" t="s">
        <v>1195</v>
      </c>
      <c r="H17" s="523" t="s">
        <v>1200</v>
      </c>
      <c r="I17" s="45"/>
    </row>
    <row r="18" spans="2:9" ht="70.5" thickBot="1" x14ac:dyDescent="0.4">
      <c r="B18" s="44"/>
      <c r="C18" s="522" t="s">
        <v>1056</v>
      </c>
      <c r="D18" s="901" t="s">
        <v>1301</v>
      </c>
      <c r="E18" s="902"/>
      <c r="F18" s="523" t="s">
        <v>1125</v>
      </c>
      <c r="G18" s="92" t="s">
        <v>1195</v>
      </c>
      <c r="H18" s="523" t="s">
        <v>1198</v>
      </c>
      <c r="I18" s="45"/>
    </row>
    <row r="19" spans="2:9" ht="219.75" customHeight="1" thickBot="1" x14ac:dyDescent="0.4">
      <c r="B19" s="44"/>
      <c r="C19" s="522" t="s">
        <v>1057</v>
      </c>
      <c r="D19" s="901" t="s">
        <v>1300</v>
      </c>
      <c r="E19" s="902"/>
      <c r="F19" s="523" t="s">
        <v>1126</v>
      </c>
      <c r="G19" s="92" t="s">
        <v>1195</v>
      </c>
      <c r="H19" s="523" t="s">
        <v>1197</v>
      </c>
      <c r="I19" s="45"/>
    </row>
    <row r="20" spans="2:9" ht="77.25" customHeight="1" thickBot="1" x14ac:dyDescent="0.4">
      <c r="B20" s="44"/>
      <c r="C20" s="522" t="s">
        <v>1058</v>
      </c>
      <c r="D20" s="901" t="s">
        <v>1196</v>
      </c>
      <c r="E20" s="902"/>
      <c r="F20" s="523" t="s">
        <v>1299</v>
      </c>
      <c r="G20" s="92" t="s">
        <v>1195</v>
      </c>
      <c r="H20" s="523" t="s">
        <v>1194</v>
      </c>
      <c r="I20" s="45"/>
    </row>
    <row r="21" spans="2:9" ht="89.25" customHeight="1" thickBot="1" x14ac:dyDescent="0.4">
      <c r="B21" s="44"/>
      <c r="C21" s="522" t="s">
        <v>1059</v>
      </c>
      <c r="D21" s="901" t="s">
        <v>1192</v>
      </c>
      <c r="E21" s="902"/>
      <c r="F21" s="523" t="s">
        <v>1127</v>
      </c>
      <c r="G21" s="92" t="s">
        <v>1181</v>
      </c>
      <c r="H21" s="523" t="s">
        <v>1193</v>
      </c>
      <c r="I21" s="45"/>
    </row>
    <row r="22" spans="2:9" ht="112.5" thickBot="1" x14ac:dyDescent="0.4">
      <c r="B22" s="44"/>
      <c r="C22" s="522" t="s">
        <v>1060</v>
      </c>
      <c r="D22" s="901" t="s">
        <v>1190</v>
      </c>
      <c r="E22" s="902"/>
      <c r="F22" s="523" t="s">
        <v>1128</v>
      </c>
      <c r="G22" s="92" t="s">
        <v>1181</v>
      </c>
      <c r="H22" s="523" t="s">
        <v>1191</v>
      </c>
      <c r="I22" s="45"/>
    </row>
    <row r="23" spans="2:9" ht="112.5" thickBot="1" x14ac:dyDescent="0.4">
      <c r="B23" s="44"/>
      <c r="C23" s="522" t="s">
        <v>1061</v>
      </c>
      <c r="D23" s="901" t="s">
        <v>1189</v>
      </c>
      <c r="E23" s="902"/>
      <c r="F23" s="523" t="s">
        <v>1298</v>
      </c>
      <c r="G23" s="92" t="s">
        <v>1181</v>
      </c>
      <c r="H23" s="523" t="s">
        <v>1188</v>
      </c>
      <c r="I23" s="45"/>
    </row>
    <row r="24" spans="2:9" ht="56.5" thickBot="1" x14ac:dyDescent="0.4">
      <c r="B24" s="44"/>
      <c r="C24" s="522" t="s">
        <v>1062</v>
      </c>
      <c r="D24" s="901" t="s">
        <v>1186</v>
      </c>
      <c r="E24" s="902"/>
      <c r="F24" s="523" t="s">
        <v>1129</v>
      </c>
      <c r="G24" s="92" t="s">
        <v>1181</v>
      </c>
      <c r="H24" s="523" t="s">
        <v>1187</v>
      </c>
      <c r="I24" s="45"/>
    </row>
    <row r="25" spans="2:9" ht="97.5" customHeight="1" thickBot="1" x14ac:dyDescent="0.4">
      <c r="B25" s="44"/>
      <c r="C25" s="522" t="s">
        <v>1063</v>
      </c>
      <c r="D25" s="901" t="s">
        <v>1185</v>
      </c>
      <c r="E25" s="902"/>
      <c r="F25" s="523" t="s">
        <v>1297</v>
      </c>
      <c r="G25" s="92" t="s">
        <v>1181</v>
      </c>
      <c r="H25" s="523" t="s">
        <v>1184</v>
      </c>
      <c r="I25" s="45"/>
    </row>
    <row r="26" spans="2:9" ht="70.5" thickBot="1" x14ac:dyDescent="0.4">
      <c r="B26" s="44"/>
      <c r="C26" s="522" t="s">
        <v>1064</v>
      </c>
      <c r="D26" s="901" t="s">
        <v>1182</v>
      </c>
      <c r="E26" s="902"/>
      <c r="F26" s="523" t="s">
        <v>1130</v>
      </c>
      <c r="G26" s="92" t="s">
        <v>1181</v>
      </c>
      <c r="H26" s="523" t="s">
        <v>1183</v>
      </c>
      <c r="I26" s="45"/>
    </row>
    <row r="27" spans="2:9" ht="70.5" thickBot="1" x14ac:dyDescent="0.4">
      <c r="B27" s="44"/>
      <c r="C27" s="522" t="s">
        <v>1065</v>
      </c>
      <c r="D27" s="901" t="s">
        <v>1180</v>
      </c>
      <c r="E27" s="902"/>
      <c r="F27" s="523" t="s">
        <v>1296</v>
      </c>
      <c r="G27" s="92" t="s">
        <v>1181</v>
      </c>
      <c r="H27" s="523" t="s">
        <v>1179</v>
      </c>
      <c r="I27" s="45"/>
    </row>
    <row r="28" spans="2:9" ht="56.5" thickBot="1" x14ac:dyDescent="0.4">
      <c r="B28" s="44"/>
      <c r="C28" s="522" t="s">
        <v>1066</v>
      </c>
      <c r="D28" s="901" t="s">
        <v>1295</v>
      </c>
      <c r="E28" s="902"/>
      <c r="F28" s="523" t="s">
        <v>1131</v>
      </c>
      <c r="G28" s="92" t="s">
        <v>1181</v>
      </c>
      <c r="H28" s="523" t="s">
        <v>1307</v>
      </c>
      <c r="I28" s="45"/>
    </row>
    <row r="29" spans="2:9" ht="111" customHeight="1" thickBot="1" x14ac:dyDescent="0.4">
      <c r="B29" s="44"/>
      <c r="C29" s="522" t="s">
        <v>1067</v>
      </c>
      <c r="D29" s="901" t="s">
        <v>1178</v>
      </c>
      <c r="E29" s="902"/>
      <c r="F29" s="523" t="s">
        <v>1132</v>
      </c>
      <c r="G29" s="92" t="s">
        <v>1312</v>
      </c>
      <c r="H29" s="523" t="s">
        <v>1177</v>
      </c>
      <c r="I29" s="45"/>
    </row>
    <row r="30" spans="2:9" ht="150.75" customHeight="1" thickBot="1" x14ac:dyDescent="0.4">
      <c r="B30" s="44"/>
      <c r="C30" s="522" t="s">
        <v>1068</v>
      </c>
      <c r="D30" s="901" t="s">
        <v>1284</v>
      </c>
      <c r="E30" s="902"/>
      <c r="F30" s="523" t="s">
        <v>1133</v>
      </c>
      <c r="G30" s="92" t="s">
        <v>1311</v>
      </c>
      <c r="H30" s="523" t="s">
        <v>1278</v>
      </c>
      <c r="I30" s="45"/>
    </row>
    <row r="31" spans="2:9" ht="70.5" thickBot="1" x14ac:dyDescent="0.4">
      <c r="B31" s="44"/>
      <c r="C31" s="522" t="s">
        <v>1069</v>
      </c>
      <c r="D31" s="901" t="s">
        <v>1176</v>
      </c>
      <c r="E31" s="902"/>
      <c r="F31" s="523" t="s">
        <v>1134</v>
      </c>
      <c r="G31" s="92" t="s">
        <v>1311</v>
      </c>
      <c r="H31" s="523" t="s">
        <v>1175</v>
      </c>
      <c r="I31" s="45"/>
    </row>
    <row r="32" spans="2:9" ht="162.75" customHeight="1" thickBot="1" x14ac:dyDescent="0.4">
      <c r="B32" s="44"/>
      <c r="C32" s="522" t="s">
        <v>1070</v>
      </c>
      <c r="D32" s="899" t="s">
        <v>1174</v>
      </c>
      <c r="E32" s="900"/>
      <c r="F32" s="523" t="s">
        <v>1173</v>
      </c>
      <c r="G32" s="92" t="s">
        <v>1151</v>
      </c>
      <c r="H32" s="523" t="s">
        <v>1309</v>
      </c>
      <c r="I32" s="45"/>
    </row>
    <row r="33" spans="2:9" ht="98.5" thickBot="1" x14ac:dyDescent="0.4">
      <c r="B33" s="44"/>
      <c r="C33" s="522" t="s">
        <v>1071</v>
      </c>
      <c r="D33" s="901" t="s">
        <v>1172</v>
      </c>
      <c r="E33" s="902"/>
      <c r="F33" s="523" t="s">
        <v>1135</v>
      </c>
      <c r="G33" s="92" t="s">
        <v>1311</v>
      </c>
      <c r="H33" s="523" t="s">
        <v>1310</v>
      </c>
      <c r="I33" s="45"/>
    </row>
    <row r="34" spans="2:9" ht="98.5" thickBot="1" x14ac:dyDescent="0.4">
      <c r="B34" s="44"/>
      <c r="C34" s="522" t="s">
        <v>1072</v>
      </c>
      <c r="D34" s="899" t="s">
        <v>1171</v>
      </c>
      <c r="E34" s="900"/>
      <c r="F34" s="523" t="s">
        <v>1136</v>
      </c>
      <c r="G34" s="92" t="s">
        <v>1311</v>
      </c>
      <c r="H34" s="523" t="s">
        <v>1170</v>
      </c>
      <c r="I34" s="45"/>
    </row>
    <row r="35" spans="2:9" ht="126.5" thickBot="1" x14ac:dyDescent="0.4">
      <c r="B35" s="44"/>
      <c r="C35" s="522" t="s">
        <v>1073</v>
      </c>
      <c r="D35" s="901" t="s">
        <v>1291</v>
      </c>
      <c r="E35" s="902"/>
      <c r="F35" s="523" t="s">
        <v>1137</v>
      </c>
      <c r="G35" s="92" t="s">
        <v>1311</v>
      </c>
      <c r="H35" s="523" t="s">
        <v>1308</v>
      </c>
      <c r="I35" s="45"/>
    </row>
    <row r="36" spans="2:9" ht="147.75" customHeight="1" thickBot="1" x14ac:dyDescent="0.4">
      <c r="B36" s="44"/>
      <c r="C36" s="522" t="s">
        <v>1074</v>
      </c>
      <c r="D36" s="899" t="s">
        <v>1168</v>
      </c>
      <c r="E36" s="900"/>
      <c r="F36" s="523" t="s">
        <v>1138</v>
      </c>
      <c r="G36" s="92" t="s">
        <v>1311</v>
      </c>
      <c r="H36" s="523" t="s">
        <v>1169</v>
      </c>
      <c r="I36" s="45"/>
    </row>
    <row r="37" spans="2:9" ht="177.75" customHeight="1" thickBot="1" x14ac:dyDescent="0.4">
      <c r="B37" s="44"/>
      <c r="C37" s="522" t="s">
        <v>1075</v>
      </c>
      <c r="D37" s="901" t="s">
        <v>1166</v>
      </c>
      <c r="E37" s="902"/>
      <c r="F37" s="523" t="s">
        <v>1139</v>
      </c>
      <c r="G37" s="92" t="s">
        <v>1151</v>
      </c>
      <c r="H37" s="523" t="s">
        <v>1167</v>
      </c>
      <c r="I37" s="45"/>
    </row>
    <row r="38" spans="2:9" ht="84.5" thickBot="1" x14ac:dyDescent="0.4">
      <c r="B38" s="44"/>
      <c r="C38" s="522" t="s">
        <v>1076</v>
      </c>
      <c r="D38" s="899" t="s">
        <v>1165</v>
      </c>
      <c r="E38" s="900"/>
      <c r="F38" s="523" t="s">
        <v>1140</v>
      </c>
      <c r="G38" s="92" t="s">
        <v>1311</v>
      </c>
      <c r="H38" s="523" t="s">
        <v>1164</v>
      </c>
      <c r="I38" s="45"/>
    </row>
    <row r="39" spans="2:9" ht="126.5" thickBot="1" x14ac:dyDescent="0.4">
      <c r="B39" s="44"/>
      <c r="C39" s="522" t="s">
        <v>1077</v>
      </c>
      <c r="D39" s="901" t="s">
        <v>1163</v>
      </c>
      <c r="E39" s="902"/>
      <c r="F39" s="523" t="s">
        <v>1141</v>
      </c>
      <c r="G39" s="92" t="s">
        <v>1311</v>
      </c>
      <c r="H39" s="523" t="s">
        <v>1305</v>
      </c>
      <c r="I39" s="45"/>
    </row>
    <row r="40" spans="2:9" ht="98.5" thickBot="1" x14ac:dyDescent="0.4">
      <c r="B40" s="44"/>
      <c r="C40" s="522" t="s">
        <v>1078</v>
      </c>
      <c r="D40" s="901" t="s">
        <v>1161</v>
      </c>
      <c r="E40" s="902"/>
      <c r="F40" s="523" t="s">
        <v>1142</v>
      </c>
      <c r="G40" s="92" t="s">
        <v>1311</v>
      </c>
      <c r="H40" s="523" t="s">
        <v>1162</v>
      </c>
      <c r="I40" s="45"/>
    </row>
    <row r="41" spans="2:9" ht="126.5" thickBot="1" x14ac:dyDescent="0.4">
      <c r="B41" s="44"/>
      <c r="C41" s="522" t="s">
        <v>1144</v>
      </c>
      <c r="D41" s="899" t="s">
        <v>1160</v>
      </c>
      <c r="E41" s="900"/>
      <c r="F41" s="523" t="s">
        <v>1143</v>
      </c>
      <c r="G41" s="92" t="s">
        <v>1311</v>
      </c>
      <c r="H41" s="523" t="s">
        <v>1304</v>
      </c>
      <c r="I41" s="45"/>
    </row>
    <row r="42" spans="2:9" ht="84.5" thickBot="1" x14ac:dyDescent="0.4">
      <c r="B42" s="44"/>
      <c r="C42" s="522" t="s">
        <v>1079</v>
      </c>
      <c r="D42" s="901" t="s">
        <v>1158</v>
      </c>
      <c r="E42" s="902"/>
      <c r="F42" s="523" t="s">
        <v>1292</v>
      </c>
      <c r="G42" s="92" t="s">
        <v>1311</v>
      </c>
      <c r="H42" s="523" t="s">
        <v>1159</v>
      </c>
      <c r="I42" s="45"/>
    </row>
    <row r="43" spans="2:9" ht="168.5" thickBot="1" x14ac:dyDescent="0.4">
      <c r="B43" s="44"/>
      <c r="C43" s="522" t="s">
        <v>1080</v>
      </c>
      <c r="D43" s="899" t="s">
        <v>1157</v>
      </c>
      <c r="E43" s="900"/>
      <c r="F43" s="523" t="s">
        <v>1145</v>
      </c>
      <c r="G43" s="92" t="s">
        <v>1311</v>
      </c>
      <c r="H43" s="523" t="s">
        <v>1303</v>
      </c>
      <c r="I43" s="45"/>
    </row>
    <row r="44" spans="2:9" ht="140.5" thickBot="1" x14ac:dyDescent="0.4">
      <c r="B44" s="44"/>
      <c r="C44" s="522" t="s">
        <v>1294</v>
      </c>
      <c r="D44" s="901" t="s">
        <v>1293</v>
      </c>
      <c r="E44" s="902"/>
      <c r="F44" s="523" t="s">
        <v>1146</v>
      </c>
      <c r="G44" s="92" t="s">
        <v>1151</v>
      </c>
      <c r="H44" s="523" t="s">
        <v>1156</v>
      </c>
      <c r="I44" s="45"/>
    </row>
    <row r="45" spans="2:9" ht="126.5" thickBot="1" x14ac:dyDescent="0.4">
      <c r="B45" s="44"/>
      <c r="C45" s="522" t="s">
        <v>1081</v>
      </c>
      <c r="D45" s="899" t="s">
        <v>1155</v>
      </c>
      <c r="E45" s="900"/>
      <c r="F45" s="523" t="s">
        <v>1147</v>
      </c>
      <c r="G45" s="92" t="s">
        <v>1311</v>
      </c>
      <c r="H45" s="523" t="s">
        <v>1302</v>
      </c>
      <c r="I45" s="45"/>
    </row>
    <row r="46" spans="2:9" ht="112.5" thickBot="1" x14ac:dyDescent="0.4">
      <c r="B46" s="44"/>
      <c r="C46" s="522" t="s">
        <v>1082</v>
      </c>
      <c r="D46" s="901" t="s">
        <v>1153</v>
      </c>
      <c r="E46" s="902"/>
      <c r="F46" s="523" t="s">
        <v>1148</v>
      </c>
      <c r="G46" s="92" t="s">
        <v>1311</v>
      </c>
      <c r="H46" s="523" t="s">
        <v>1152</v>
      </c>
      <c r="I46" s="45"/>
    </row>
    <row r="47" spans="2:9" ht="112.5" thickBot="1" x14ac:dyDescent="0.4">
      <c r="B47" s="44"/>
      <c r="C47" s="522" t="s">
        <v>1083</v>
      </c>
      <c r="D47" s="899" t="s">
        <v>1154</v>
      </c>
      <c r="E47" s="900"/>
      <c r="F47" s="523" t="s">
        <v>1149</v>
      </c>
      <c r="G47" s="92" t="s">
        <v>1311</v>
      </c>
      <c r="H47" s="523" t="s">
        <v>1150</v>
      </c>
      <c r="I47" s="45"/>
    </row>
    <row r="48" spans="2:9" ht="15" thickBot="1" x14ac:dyDescent="0.4">
      <c r="B48" s="95"/>
      <c r="C48" s="96"/>
      <c r="D48" s="96"/>
      <c r="E48" s="96"/>
      <c r="F48" s="96"/>
      <c r="G48" s="96"/>
      <c r="H48" s="96"/>
      <c r="I48" s="97"/>
    </row>
  </sheetData>
  <mergeCells count="46">
    <mergeCell ref="D20:E20"/>
    <mergeCell ref="D29:E29"/>
    <mergeCell ref="D30:E30"/>
    <mergeCell ref="D13:E13"/>
    <mergeCell ref="D14:E14"/>
    <mergeCell ref="D16:E16"/>
    <mergeCell ref="D17:E17"/>
    <mergeCell ref="D19:E19"/>
    <mergeCell ref="D23:E23"/>
    <mergeCell ref="D24:E24"/>
    <mergeCell ref="D22:E22"/>
    <mergeCell ref="D26:E26"/>
    <mergeCell ref="D28:E28"/>
    <mergeCell ref="C3:H3"/>
    <mergeCell ref="C4:H4"/>
    <mergeCell ref="C5:H5"/>
    <mergeCell ref="D7:E7"/>
    <mergeCell ref="D8:E8"/>
    <mergeCell ref="C6:D6"/>
    <mergeCell ref="C8:C10"/>
    <mergeCell ref="D32:E32"/>
    <mergeCell ref="D9:E9"/>
    <mergeCell ref="D10:E10"/>
    <mergeCell ref="D40:E40"/>
    <mergeCell ref="D33:E33"/>
    <mergeCell ref="D35:E35"/>
    <mergeCell ref="D37:E37"/>
    <mergeCell ref="D39:E39"/>
    <mergeCell ref="D11:E11"/>
    <mergeCell ref="D12:E12"/>
    <mergeCell ref="D27:E27"/>
    <mergeCell ref="D21:E21"/>
    <mergeCell ref="D15:E15"/>
    <mergeCell ref="D25:E25"/>
    <mergeCell ref="D31:E31"/>
    <mergeCell ref="D18:E18"/>
    <mergeCell ref="D47:E47"/>
    <mergeCell ref="D43:E43"/>
    <mergeCell ref="D38:E38"/>
    <mergeCell ref="D36:E36"/>
    <mergeCell ref="D34:E34"/>
    <mergeCell ref="D42:E42"/>
    <mergeCell ref="D44:E44"/>
    <mergeCell ref="D46:E46"/>
    <mergeCell ref="D45:E45"/>
    <mergeCell ref="D41:E41"/>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workbookViewId="0">
      <selection activeCell="C44" sqref="C44"/>
    </sheetView>
  </sheetViews>
  <sheetFormatPr defaultColWidth="8.7265625" defaultRowHeight="14.5" x14ac:dyDescent="0.35"/>
  <cols>
    <col min="1" max="1" width="1.26953125" customWidth="1"/>
    <col min="2" max="2" width="2" customWidth="1"/>
    <col min="3" max="3" width="45.26953125" customWidth="1"/>
    <col min="4" max="4" width="107.54296875" customWidth="1"/>
    <col min="5" max="5" width="2.453125" customWidth="1"/>
    <col min="6" max="6" width="1.453125" customWidth="1"/>
  </cols>
  <sheetData>
    <row r="1" spans="2:5" ht="15" thickBot="1" x14ac:dyDescent="0.4"/>
    <row r="2" spans="2:5" ht="15" thickBot="1" x14ac:dyDescent="0.4">
      <c r="B2" s="109"/>
      <c r="C2" s="59"/>
      <c r="D2" s="59"/>
      <c r="E2" s="60"/>
    </row>
    <row r="3" spans="2:5" ht="18" thickBot="1" x14ac:dyDescent="0.4">
      <c r="B3" s="110"/>
      <c r="C3" s="917" t="s">
        <v>241</v>
      </c>
      <c r="D3" s="918"/>
      <c r="E3" s="111"/>
    </row>
    <row r="4" spans="2:5" x14ac:dyDescent="0.35">
      <c r="B4" s="110"/>
      <c r="C4" s="112"/>
      <c r="D4" s="112"/>
      <c r="E4" s="111"/>
    </row>
    <row r="5" spans="2:5" ht="15" thickBot="1" x14ac:dyDescent="0.4">
      <c r="B5" s="110"/>
      <c r="C5" s="113" t="s">
        <v>274</v>
      </c>
      <c r="D5" s="112"/>
      <c r="E5" s="111"/>
    </row>
    <row r="6" spans="2:5" ht="15" thickBot="1" x14ac:dyDescent="0.4">
      <c r="B6" s="110"/>
      <c r="C6" s="123" t="s">
        <v>242</v>
      </c>
      <c r="D6" s="124" t="s">
        <v>243</v>
      </c>
      <c r="E6" s="111"/>
    </row>
    <row r="7" spans="2:5" ht="366" customHeight="1" thickBot="1" x14ac:dyDescent="0.4">
      <c r="B7" s="110"/>
      <c r="C7" s="114" t="s">
        <v>278</v>
      </c>
      <c r="D7" s="115" t="s">
        <v>1279</v>
      </c>
      <c r="E7" s="111"/>
    </row>
    <row r="8" spans="2:5" ht="314.25" customHeight="1" thickBot="1" x14ac:dyDescent="0.4">
      <c r="B8" s="110"/>
      <c r="C8" s="116" t="s">
        <v>279</v>
      </c>
      <c r="D8" s="117" t="s">
        <v>1280</v>
      </c>
      <c r="E8" s="111"/>
    </row>
    <row r="9" spans="2:5" ht="56.5" thickBot="1" x14ac:dyDescent="0.4">
      <c r="B9" s="110"/>
      <c r="C9" s="396" t="s">
        <v>757</v>
      </c>
      <c r="D9" s="119" t="s">
        <v>1281</v>
      </c>
      <c r="E9" s="111"/>
    </row>
    <row r="10" spans="2:5" ht="42.5" thickBot="1" x14ac:dyDescent="0.4">
      <c r="B10" s="110"/>
      <c r="C10" s="360" t="s">
        <v>750</v>
      </c>
      <c r="D10" s="115" t="s">
        <v>1282</v>
      </c>
      <c r="E10" s="111"/>
    </row>
    <row r="11" spans="2:5" ht="409.5" customHeight="1" thickBot="1" x14ac:dyDescent="0.4">
      <c r="B11" s="110"/>
      <c r="C11" s="114" t="s">
        <v>751</v>
      </c>
      <c r="D11" s="115" t="s">
        <v>1283</v>
      </c>
      <c r="E11" s="111"/>
    </row>
    <row r="12" spans="2:5" ht="40.15" customHeight="1" x14ac:dyDescent="0.35">
      <c r="B12" s="110"/>
      <c r="C12" s="916" t="s">
        <v>758</v>
      </c>
      <c r="D12" s="916"/>
      <c r="E12" s="111"/>
    </row>
    <row r="13" spans="2:5" x14ac:dyDescent="0.35">
      <c r="B13" s="110"/>
      <c r="C13" s="112"/>
      <c r="D13" s="112"/>
      <c r="E13" s="111"/>
    </row>
    <row r="14" spans="2:5" ht="15" thickBot="1" x14ac:dyDescent="0.4">
      <c r="B14" s="110"/>
      <c r="C14" s="919" t="s">
        <v>275</v>
      </c>
      <c r="D14" s="919"/>
      <c r="E14" s="111"/>
    </row>
    <row r="15" spans="2:5" ht="15" thickBot="1" x14ac:dyDescent="0.4">
      <c r="B15" s="110"/>
      <c r="C15" s="125" t="s">
        <v>244</v>
      </c>
      <c r="D15" s="125" t="s">
        <v>243</v>
      </c>
      <c r="E15" s="111"/>
    </row>
    <row r="16" spans="2:5" ht="15" thickBot="1" x14ac:dyDescent="0.4">
      <c r="B16" s="110"/>
      <c r="C16" s="915" t="s">
        <v>276</v>
      </c>
      <c r="D16" s="915"/>
      <c r="E16" s="111"/>
    </row>
    <row r="17" spans="2:5" ht="70.5" thickBot="1" x14ac:dyDescent="0.4">
      <c r="B17" s="110"/>
      <c r="C17" s="118" t="s">
        <v>280</v>
      </c>
      <c r="D17" s="120" t="s">
        <v>1084</v>
      </c>
      <c r="E17" s="111"/>
    </row>
    <row r="18" spans="2:5" ht="56.5" thickBot="1" x14ac:dyDescent="0.4">
      <c r="B18" s="110"/>
      <c r="C18" s="118" t="s">
        <v>281</v>
      </c>
      <c r="D18" s="120" t="s">
        <v>1084</v>
      </c>
      <c r="E18" s="111"/>
    </row>
    <row r="19" spans="2:5" ht="15" thickBot="1" x14ac:dyDescent="0.4">
      <c r="B19" s="110"/>
      <c r="C19" s="920" t="s">
        <v>649</v>
      </c>
      <c r="D19" s="920"/>
      <c r="E19" s="111"/>
    </row>
    <row r="20" spans="2:5" ht="75.75" customHeight="1" thickBot="1" x14ac:dyDescent="0.4">
      <c r="B20" s="110"/>
      <c r="C20" s="247" t="s">
        <v>647</v>
      </c>
      <c r="D20" s="525" t="s">
        <v>1084</v>
      </c>
      <c r="E20" s="111"/>
    </row>
    <row r="21" spans="2:5" ht="120.75" customHeight="1" thickBot="1" x14ac:dyDescent="0.4">
      <c r="B21" s="110"/>
      <c r="C21" s="247" t="s">
        <v>648</v>
      </c>
      <c r="D21" s="525" t="s">
        <v>1084</v>
      </c>
      <c r="E21" s="111"/>
    </row>
    <row r="22" spans="2:5" ht="15" thickBot="1" x14ac:dyDescent="0.4">
      <c r="B22" s="110"/>
      <c r="C22" s="915" t="s">
        <v>277</v>
      </c>
      <c r="D22" s="915"/>
      <c r="E22" s="111"/>
    </row>
    <row r="23" spans="2:5" ht="70.5" thickBot="1" x14ac:dyDescent="0.4">
      <c r="B23" s="110"/>
      <c r="C23" s="118" t="s">
        <v>282</v>
      </c>
      <c r="D23" s="525" t="s">
        <v>1084</v>
      </c>
      <c r="E23" s="111"/>
    </row>
    <row r="24" spans="2:5" ht="56.5" thickBot="1" x14ac:dyDescent="0.4">
      <c r="B24" s="110"/>
      <c r="C24" s="118" t="s">
        <v>273</v>
      </c>
      <c r="D24" s="525" t="s">
        <v>1084</v>
      </c>
      <c r="E24" s="111"/>
    </row>
    <row r="25" spans="2:5" ht="15" thickBot="1" x14ac:dyDescent="0.4">
      <c r="B25" s="110"/>
      <c r="C25" s="915" t="s">
        <v>245</v>
      </c>
      <c r="D25" s="915"/>
      <c r="E25" s="111"/>
    </row>
    <row r="26" spans="2:5" ht="28.5" thickBot="1" x14ac:dyDescent="0.4">
      <c r="B26" s="110"/>
      <c r="C26" s="121" t="s">
        <v>246</v>
      </c>
      <c r="D26" s="525" t="s">
        <v>1084</v>
      </c>
      <c r="E26" s="111"/>
    </row>
    <row r="27" spans="2:5" ht="28.5" thickBot="1" x14ac:dyDescent="0.4">
      <c r="B27" s="110"/>
      <c r="C27" s="121" t="s">
        <v>247</v>
      </c>
      <c r="D27" s="525" t="s">
        <v>1084</v>
      </c>
      <c r="E27" s="111"/>
    </row>
    <row r="28" spans="2:5" ht="28.5" thickBot="1" x14ac:dyDescent="0.4">
      <c r="B28" s="110"/>
      <c r="C28" s="121" t="s">
        <v>248</v>
      </c>
      <c r="D28" s="525" t="s">
        <v>1084</v>
      </c>
      <c r="E28" s="111"/>
    </row>
    <row r="29" spans="2:5" ht="15" thickBot="1" x14ac:dyDescent="0.4">
      <c r="B29" s="110"/>
      <c r="C29" s="915" t="s">
        <v>249</v>
      </c>
      <c r="D29" s="915"/>
      <c r="E29" s="111"/>
    </row>
    <row r="30" spans="2:5" ht="56.5" thickBot="1" x14ac:dyDescent="0.4">
      <c r="B30" s="110"/>
      <c r="C30" s="118" t="s">
        <v>283</v>
      </c>
      <c r="D30" s="525" t="s">
        <v>1084</v>
      </c>
      <c r="E30" s="111"/>
    </row>
    <row r="31" spans="2:5" ht="42.5" thickBot="1" x14ac:dyDescent="0.4">
      <c r="B31" s="110"/>
      <c r="C31" s="247" t="s">
        <v>752</v>
      </c>
      <c r="D31" s="525" t="s">
        <v>1084</v>
      </c>
      <c r="E31" s="111"/>
    </row>
    <row r="32" spans="2:5" ht="70.5" thickBot="1" x14ac:dyDescent="0.4">
      <c r="B32" s="110"/>
      <c r="C32" s="247" t="s">
        <v>753</v>
      </c>
      <c r="D32" s="525" t="s">
        <v>1084</v>
      </c>
      <c r="E32" s="111"/>
    </row>
    <row r="33" spans="2:5" ht="28.5" thickBot="1" x14ac:dyDescent="0.4">
      <c r="B33" s="110"/>
      <c r="C33" s="118" t="s">
        <v>284</v>
      </c>
      <c r="D33" s="525" t="s">
        <v>1084</v>
      </c>
      <c r="E33" s="111"/>
    </row>
    <row r="34" spans="2:5" ht="56.5" thickBot="1" x14ac:dyDescent="0.4">
      <c r="B34" s="110"/>
      <c r="C34" s="118" t="s">
        <v>250</v>
      </c>
      <c r="D34" s="525" t="s">
        <v>1084</v>
      </c>
      <c r="E34" s="111"/>
    </row>
    <row r="35" spans="2:5" ht="42.5" thickBot="1" x14ac:dyDescent="0.4">
      <c r="B35" s="110"/>
      <c r="C35" s="118" t="s">
        <v>285</v>
      </c>
      <c r="D35" s="525" t="s">
        <v>1084</v>
      </c>
      <c r="E35" s="111"/>
    </row>
    <row r="36" spans="2:5" ht="15" thickBot="1" x14ac:dyDescent="0.4">
      <c r="B36" s="110"/>
      <c r="C36" s="915" t="s">
        <v>754</v>
      </c>
      <c r="D36" s="915"/>
      <c r="E36" s="111"/>
    </row>
    <row r="37" spans="2:5" ht="28.5" thickBot="1" x14ac:dyDescent="0.4">
      <c r="B37" s="365"/>
      <c r="C37" s="394" t="s">
        <v>755</v>
      </c>
      <c r="D37" s="525" t="s">
        <v>1084</v>
      </c>
      <c r="E37" s="365"/>
    </row>
    <row r="38" spans="2:5" ht="15" thickBot="1" x14ac:dyDescent="0.4">
      <c r="B38" s="110"/>
      <c r="C38" s="915" t="s">
        <v>756</v>
      </c>
      <c r="D38" s="915"/>
      <c r="E38" s="111"/>
    </row>
    <row r="39" spans="2:5" ht="45.4" customHeight="1" thickBot="1" x14ac:dyDescent="0.4">
      <c r="B39" s="110"/>
      <c r="C39" s="395" t="s">
        <v>821</v>
      </c>
      <c r="D39" s="120"/>
      <c r="E39" s="111"/>
    </row>
    <row r="40" spans="2:5" ht="28.5" thickBot="1" x14ac:dyDescent="0.4">
      <c r="B40" s="110"/>
      <c r="C40" s="395" t="s">
        <v>820</v>
      </c>
      <c r="D40" s="525" t="s">
        <v>1084</v>
      </c>
      <c r="E40" s="111"/>
    </row>
    <row r="41" spans="2:5" ht="15" thickBot="1" x14ac:dyDescent="0.4">
      <c r="B41" s="146"/>
      <c r="C41" s="122"/>
      <c r="D41" s="122"/>
      <c r="E41" s="147"/>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3162300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6324</ProjectId>
    <ReportingPeriod xmlns="dc9b7735-1e97-4a24-b7a2-47bf824ab39e" xsi:nil="true"/>
    <WBDocsDocURL xmlns="dc9b7735-1e97-4a24-b7a2-47bf824ab39e">http://wbdocsservices.worldbank.org/services?I4_SERVICE=VC&amp;I4_KEY=TF069013&amp;I4_DOCID=090224b087ded23a</WBDocsDocURL>
    <WBDocsDocURLPublicOnly xmlns="dc9b7735-1e97-4a24-b7a2-47bf824ab39e">http://pubdocs.worldbank.org/en/435921600723682011/6324-PPR1-VFDM-project-June-2019-June-2020-for-web.xlsx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FAA4980-8482-4069-A47F-ACAD6331F228}"/>
</file>

<file path=customXml/itemProps2.xml><?xml version="1.0" encoding="utf-8"?>
<ds:datastoreItem xmlns:ds="http://schemas.openxmlformats.org/officeDocument/2006/customXml" ds:itemID="{5F6C0B77-E91D-4703-8799-CBF6E57863E4}">
  <ds:schemaRefs>
    <ds:schemaRef ds:uri="http://schemas.microsoft.com/sharepoint/v3/contenttype/forms"/>
  </ds:schemaRefs>
</ds:datastoreItem>
</file>

<file path=customXml/itemProps3.xml><?xml version="1.0" encoding="utf-8"?>
<ds:datastoreItem xmlns:ds="http://schemas.openxmlformats.org/officeDocument/2006/customXml" ds:itemID="{891A465B-A5DE-4B48-9C88-D4E222EDE130}">
  <ds:schemaRefs>
    <ds:schemaRef ds:uri="http://schemas.microsoft.com/office/2006/documentManagement/types"/>
    <ds:schemaRef ds:uri="http://www.w3.org/XML/1998/namespace"/>
    <ds:schemaRef ds:uri="http://schemas.openxmlformats.org/package/2006/metadata/core-properties"/>
    <ds:schemaRef ds:uri="http://purl.org/dc/dcmitype/"/>
    <ds:schemaRef ds:uri="8c4c1cb2-8c80-4fec-aa77-9bf499a43475"/>
    <ds:schemaRef ds:uri="http://schemas.microsoft.com/office/2006/metadata/properties"/>
    <ds:schemaRef ds:uri="http://purl.org/dc/elements/1.1/"/>
    <ds:schemaRef ds:uri="5e24ef1b-8499-4d3c-8ef7-1a868b5a254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2020-09-21T21:23:09Z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