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ink/ink1.xml" ContentType="application/inkml+xml"/>
  <Override PartName="/xl/drawings/drawing4.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WMO - Volta\RE__VFDM_Project_Performance_Report_-_Year_2_latest\"/>
    </mc:Choice>
  </mc:AlternateContent>
  <xr:revisionPtr revIDLastSave="0" documentId="13_ncr:1_{20FA9F13-BD46-4D1D-B85E-FACD0956C5BD}" xr6:coauthVersionLast="47" xr6:coauthVersionMax="47" xr10:uidLastSave="{00000000-0000-0000-0000-000000000000}"/>
  <bookViews>
    <workbookView xWindow="20370" yWindow="-120" windowWidth="29040" windowHeight="15840" tabRatio="623"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2" i="15" l="1"/>
  <c r="P112" i="15"/>
  <c r="O111" i="15"/>
  <c r="P143" i="15" l="1"/>
  <c r="E67" i="15" l="1"/>
  <c r="F32" i="15"/>
  <c r="E32" i="15"/>
  <c r="E33" i="15" l="1"/>
  <c r="E36" i="15"/>
  <c r="E34" i="15"/>
  <c r="E70" i="15" s="1"/>
  <c r="P113" i="15" l="1"/>
  <c r="P116" i="15" s="1"/>
  <c r="P1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Ramesh TRIPATHI</author>
  </authors>
  <commentList>
    <comment ref="E31" authorId="0" shapeId="0" xr:uid="{B82BDCBC-D228-44A7-AAA6-B927758456DC}">
      <text>
        <r>
          <rPr>
            <b/>
            <sz val="9"/>
            <color indexed="81"/>
            <rFont val="Tahoma"/>
            <family val="2"/>
          </rPr>
          <t>Ramesh TRIPATHI:</t>
        </r>
        <r>
          <rPr>
            <sz val="9"/>
            <color indexed="81"/>
            <rFont val="Tahoma"/>
            <family val="2"/>
          </rPr>
          <t xml:space="preserve">
WMO PM-167500
VBA+GWP-WA-95500
WMO Staff and partners travel-15000
Communication-7000
M&amp;E-2000
</t>
        </r>
      </text>
    </comment>
    <comment ref="E37" authorId="0" shapeId="0" xr:uid="{0F98169A-E05C-4723-A52A-0CCCCA07BA9D}">
      <text>
        <r>
          <rPr>
            <b/>
            <sz val="9"/>
            <color indexed="81"/>
            <rFont val="Tahoma"/>
            <family val="2"/>
          </rPr>
          <t>Ramesh TRIPATHI:</t>
        </r>
        <r>
          <rPr>
            <sz val="9"/>
            <color indexed="81"/>
            <rFont val="Tahoma"/>
            <family val="2"/>
          </rPr>
          <t xml:space="preserve">
Implementing Arrangement-54250
LoA-56101
</t>
        </r>
      </text>
    </comment>
    <comment ref="E38" authorId="0" shapeId="0" xr:uid="{88EFF2D4-78B2-4C42-B3E9-21D40D7C1BCB}">
      <text>
        <r>
          <rPr>
            <b/>
            <sz val="9"/>
            <color indexed="81"/>
            <rFont val="Tahoma"/>
            <family val="2"/>
          </rPr>
          <t>Ramesh TRIPATHI:</t>
        </r>
        <r>
          <rPr>
            <sz val="9"/>
            <color indexed="81"/>
            <rFont val="Tahoma"/>
            <family val="2"/>
          </rPr>
          <t xml:space="preserve">
Implementing Arrangement-41250
LoA-146394</t>
        </r>
      </text>
    </comment>
    <comment ref="P117" authorId="0" shapeId="0" xr:uid="{00000000-0006-0000-0100-000003000000}">
      <text>
        <r>
          <rPr>
            <b/>
            <sz val="9"/>
            <color indexed="81"/>
            <rFont val="Tahoma"/>
            <family val="2"/>
          </rPr>
          <t>Ramesh TRIPATHI:</t>
        </r>
        <r>
          <rPr>
            <sz val="9"/>
            <color indexed="81"/>
            <rFont val="Tahoma"/>
            <family val="2"/>
          </rPr>
          <t xml:space="preserve">
Implementing Arrangement-54250 +54250
LoA-56101
LoA new - 589000</t>
        </r>
      </text>
    </comment>
    <comment ref="P118" authorId="0" shapeId="0" xr:uid="{00000000-0006-0000-0100-000004000000}">
      <text>
        <r>
          <rPr>
            <b/>
            <sz val="9"/>
            <color indexed="81"/>
            <rFont val="Tahoma"/>
            <family val="2"/>
          </rPr>
          <t>Ramesh TRIPATHI:</t>
        </r>
        <r>
          <rPr>
            <sz val="9"/>
            <color indexed="81"/>
            <rFont val="Tahoma"/>
            <family val="2"/>
          </rPr>
          <t xml:space="preserve">
Implementing Arrangement-41250 + 41250
LoA-146394
new LoA- 790200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Ramesh TRIPATHI</author>
  </authors>
  <commentList>
    <comment ref="K21" authorId="0" shapeId="0" xr:uid="{00000000-0006-0000-0A00-000001000000}">
      <text>
        <r>
          <rPr>
            <b/>
            <sz val="9"/>
            <color indexed="81"/>
            <rFont val="Tahoma"/>
            <family val="2"/>
          </rPr>
          <t>Ramesh TRIPATHI:</t>
        </r>
        <r>
          <rPr>
            <sz val="9"/>
            <color indexed="81"/>
            <rFont val="Tahoma"/>
            <family val="2"/>
          </rPr>
          <t xml:space="preserve">
Some activiites like risk maps and EWS development can benefit several million population in directly</t>
        </r>
      </text>
    </comment>
    <comment ref="E55" authorId="0" shapeId="0" xr:uid="{00000000-0006-0000-0A00-000002000000}">
      <text>
        <r>
          <rPr>
            <b/>
            <sz val="9"/>
            <color indexed="81"/>
            <rFont val="Tahoma"/>
            <family val="2"/>
          </rPr>
          <t>Ramesh TRIPATHI:</t>
        </r>
        <r>
          <rPr>
            <sz val="9"/>
            <color indexed="81"/>
            <rFont val="Tahoma"/>
            <family val="2"/>
          </rPr>
          <t xml:space="preserve">
No of female working  at the National Agencies is not equal to the number of male</t>
        </r>
      </text>
    </comment>
    <comment ref="E71" authorId="0" shapeId="0" xr:uid="{00000000-0006-0000-0A00-000003000000}">
      <text>
        <r>
          <rPr>
            <b/>
            <sz val="9"/>
            <color indexed="81"/>
            <rFont val="Tahoma"/>
            <family val="2"/>
          </rPr>
          <t>Ramesh TRIPATHI:</t>
        </r>
        <r>
          <rPr>
            <sz val="9"/>
            <color indexed="81"/>
            <rFont val="Tahoma"/>
            <family val="2"/>
          </rPr>
          <t xml:space="preserve">
training manual, tools, guidelines, policy and action plan documents will be prepared</t>
        </r>
      </text>
    </comment>
    <comment ref="F71" authorId="0" shapeId="0" xr:uid="{00000000-0006-0000-0A00-000004000000}">
      <text>
        <r>
          <rPr>
            <b/>
            <sz val="9"/>
            <color indexed="81"/>
            <rFont val="Tahoma"/>
            <family val="2"/>
          </rPr>
          <t>Ramesh TRIPATHI:for all levels-regional, national and local</t>
        </r>
      </text>
    </comment>
  </commentList>
</comments>
</file>

<file path=xl/sharedStrings.xml><?xml version="1.0" encoding="utf-8"?>
<sst xmlns="http://schemas.openxmlformats.org/spreadsheetml/2006/main" count="2850" uniqueCount="1594">
  <si>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</si>
  <si>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</si>
  <si>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</si>
  <si>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</si>
  <si>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</si>
  <si>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</si>
  <si>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</si>
  <si>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</si>
  <si>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</si>
  <si>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</si>
  <si>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</si>
  <si>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</si>
  <si>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</si>
  <si>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</si>
  <si>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</si>
  <si>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</si>
  <si>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</si>
  <si>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</si>
  <si>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</si>
  <si>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</si>
  <si>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</si>
  <si>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</si>
  <si>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</si>
  <si>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</si>
  <si>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</si>
  <si>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</si>
  <si>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</si>
  <si>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</si>
  <si>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</si>
  <si>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</si>
  <si>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</si>
  <si>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</si>
  <si>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</si>
  <si>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</si>
  <si>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</si>
  <si>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</si>
  <si>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</si>
  <si>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</si>
  <si>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</si>
  <si>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</si>
  <si>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</si>
  <si>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</si>
  <si>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</si>
  <si>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</si>
  <si>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</si>
  <si>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</si>
  <si>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</si>
  <si>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</si>
  <si>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</si>
  <si>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</si>
  <si>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</si>
  <si>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</si>
  <si>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</si>
  <si>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</si>
  <si>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</si>
  <si>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</si>
  <si>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</si>
  <si>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</si>
  <si>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</si>
  <si>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</si>
  <si>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</si>
  <si>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</si>
  <si>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</si>
  <si>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</si>
  <si>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</si>
  <si>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</si>
  <si>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</si>
  <si>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</si>
  <si>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</si>
  <si>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</si>
  <si>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</si>
  <si>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</si>
  <si>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</si>
  <si>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</si>
  <si>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</si>
  <si>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</si>
  <si>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</si>
  <si>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</si>
  <si>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</si>
  <si>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</si>
  <si>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</si>
  <si>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</si>
  <si>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</si>
  <si>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</si>
  <si>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</si>
  <si>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</si>
  <si>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</si>
  <si>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</si>
  <si>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</si>
  <si>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</si>
  <si>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</si>
  <si>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</si>
  <si>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</si>
  <si>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</si>
  <si>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</si>
  <si>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</si>
  <si>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</si>
  <si>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</si>
  <si>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</si>
  <si>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</si>
  <si>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</si>
  <si>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</si>
  <si>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</si>
  <si>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</si>
  <si>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</si>
  <si>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</si>
  <si>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</si>
  <si>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</si>
  <si>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</si>
  <si>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</si>
  <si>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</si>
  <si>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</si>
  <si>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</si>
  <si>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</si>
  <si>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</si>
  <si>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</si>
  <si>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</si>
  <si>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</si>
  <si>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</si>
  <si>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</si>
  <si>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</si>
  <si>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</si>
  <si>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</si>
  <si>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</si>
  <si>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</si>
  <si>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</si>
  <si>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</si>
  <si>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</si>
  <si>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</si>
  <si>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</si>
  <si>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</si>
  <si>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</si>
  <si>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</si>
  <si>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</si>
  <si>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</si>
  <si>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</si>
  <si>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</si>
  <si>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</si>
  <si>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</si>
  <si>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</si>
  <si>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</si>
  <si>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</si>
  <si>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</si>
  <si>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</si>
  <si>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</si>
  <si>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</si>
  <si>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</si>
  <si>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</si>
  <si>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</si>
  <si>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</si>
  <si>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</si>
  <si>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</si>
  <si>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</si>
  <si>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</si>
  <si>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</si>
  <si>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</si>
  <si>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</si>
  <si>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</si>
  <si>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</si>
  <si>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</si>
  <si>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</si>
  <si>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</si>
  <si>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</si>
  <si>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</si>
  <si>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</si>
  <si>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</si>
  <si>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</si>
  <si>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</si>
  <si>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</si>
  <si>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</si>
  <si>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</si>
  <si>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</si>
  <si>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</si>
  <si>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</si>
  <si>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</si>
  <si>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</si>
  <si>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</si>
  <si>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</si>
  <si>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</si>
  <si>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</si>
  <si>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</si>
  <si>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</si>
  <si>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</si>
  <si>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</si>
  <si>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</si>
  <si>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</si>
  <si>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</si>
  <si>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</si>
  <si>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</si>
  <si>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</si>
  <si>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</si>
  <si>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</si>
  <si>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</si>
  <si>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</si>
  <si>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</si>
  <si>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</si>
  <si>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</si>
  <si>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</si>
  <si>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</si>
  <si>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</si>
  <si>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</si>
  <si>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</si>
  <si>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</si>
  <si>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</si>
  <si>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Project Milestones</t>
  </si>
  <si>
    <t>Type of IE:</t>
  </si>
  <si>
    <t>AFB Approval Date:</t>
  </si>
  <si>
    <t>Milestone</t>
  </si>
  <si>
    <t>Start of Project/Programme:</t>
  </si>
  <si>
    <t xml:space="preserve">Project Title: </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</si>
  <si>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</si>
  <si>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</si>
  <si>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</si>
  <si>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</si>
  <si>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</si>
  <si>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</si>
  <si>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</si>
  <si>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</si>
  <si>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</si>
  <si>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</si>
  <si>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</si>
  <si>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</si>
  <si>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</si>
  <si>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</si>
  <si>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</si>
  <si>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</si>
  <si>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</si>
  <si>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</si>
  <si>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</si>
  <si>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</si>
  <si>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</si>
  <si>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</si>
  <si>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</si>
  <si>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</si>
  <si>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</si>
  <si>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</si>
  <si>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</si>
  <si>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</si>
  <si>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</si>
  <si>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</si>
  <si>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</si>
  <si>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</si>
  <si>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</si>
  <si>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</si>
  <si>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</si>
  <si>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</si>
  <si>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</si>
  <si>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</si>
  <si>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</si>
  <si>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</si>
  <si>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</si>
  <si>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</si>
  <si>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</si>
  <si>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</si>
  <si>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</si>
  <si>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</si>
  <si>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</si>
  <si>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</si>
  <si>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</si>
  <si>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</si>
  <si>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</si>
  <si>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</si>
  <si>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</si>
  <si>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</si>
  <si>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</si>
  <si>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</si>
  <si>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</si>
  <si>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</si>
  <si>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</si>
  <si>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</si>
  <si>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</si>
  <si>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</si>
  <si>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</si>
  <si>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</si>
  <si>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</si>
  <si>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</si>
  <si>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</si>
  <si>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</si>
  <si>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</si>
  <si>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</si>
  <si>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</si>
  <si>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</si>
  <si>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</si>
  <si>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</si>
  <si>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</si>
  <si>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</si>
  <si>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</si>
  <si>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</si>
  <si>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</si>
  <si>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</si>
  <si>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</si>
  <si>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</si>
  <si>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</si>
  <si>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</si>
  <si>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</si>
  <si>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</si>
  <si>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</si>
  <si>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</si>
  <si>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</si>
  <si>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</si>
  <si>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</si>
  <si>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</si>
  <si>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</si>
  <si>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</si>
  <si>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</si>
  <si>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</si>
  <si>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</si>
  <si>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</si>
  <si>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</si>
  <si>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</si>
  <si>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</si>
  <si>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</si>
  <si>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</si>
  <si>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</si>
  <si>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</si>
  <si>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</si>
  <si>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</si>
  <si>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</si>
  <si>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</si>
  <si>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</si>
  <si>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</si>
  <si>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</si>
  <si>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</si>
  <si>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</si>
  <si>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</si>
  <si>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</si>
  <si>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</si>
  <si>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</si>
  <si>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</si>
  <si>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</si>
  <si>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</si>
  <si>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</si>
  <si>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</si>
  <si>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</si>
  <si>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</si>
  <si>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</si>
  <si>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</si>
  <si>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</si>
  <si>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</si>
  <si>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</si>
  <si>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</si>
  <si>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</si>
  <si>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</si>
  <si>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</si>
  <si>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</si>
  <si>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</si>
  <si>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</si>
  <si>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</si>
  <si>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</si>
  <si>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</si>
  <si>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</si>
  <si>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</si>
  <si>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</si>
  <si>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</si>
  <si>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</si>
  <si>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</si>
  <si>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</si>
  <si>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</si>
  <si>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</si>
  <si>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</si>
  <si>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</si>
  <si>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</si>
  <si>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</si>
  <si>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</si>
  <si>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</si>
  <si>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</si>
  <si>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</si>
  <si>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</si>
  <si>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</si>
  <si>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</si>
  <si>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</si>
  <si>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</si>
  <si>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</si>
  <si>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</si>
  <si>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</si>
  <si>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</si>
  <si>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</si>
  <si>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</si>
  <si>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</si>
  <si>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</si>
  <si>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</si>
  <si>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</si>
  <si>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</si>
  <si>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</si>
  <si>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</si>
  <si>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</si>
  <si>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</si>
  <si>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</si>
  <si>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</si>
  <si>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</si>
  <si>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</si>
  <si>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</si>
  <si>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</si>
  <si>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</si>
  <si>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</si>
  <si>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</si>
  <si>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</si>
  <si>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</si>
  <si>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</si>
  <si>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</si>
  <si>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</si>
  <si>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</si>
  <si>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</si>
  <si>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</si>
  <si>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</si>
  <si>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</si>
  <si>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</si>
  <si>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</si>
  <si>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</si>
  <si>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</si>
  <si>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</si>
  <si>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</si>
  <si>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</si>
  <si>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</si>
  <si>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</si>
  <si>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</si>
  <si>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</si>
  <si>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</si>
  <si>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</si>
  <si>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</si>
  <si>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</si>
  <si>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</si>
  <si>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</si>
  <si>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</si>
  <si>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</si>
  <si>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</si>
  <si>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</si>
  <si>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</si>
  <si>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</si>
  <si>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</si>
  <si>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</si>
  <si>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</si>
  <si>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</si>
  <si>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</si>
  <si>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</si>
  <si>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</si>
  <si>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</si>
  <si>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</si>
  <si>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</si>
  <si>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</si>
  <si>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</si>
  <si>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</si>
  <si>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</si>
  <si>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</si>
  <si>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</si>
  <si>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</si>
  <si>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</si>
  <si>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</si>
  <si>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</si>
  <si>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</si>
  <si>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</si>
  <si>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</si>
  <si>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</si>
  <si>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</si>
  <si>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</si>
  <si>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</si>
  <si>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</si>
  <si>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</si>
  <si>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</si>
  <si>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</si>
  <si>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</si>
  <si>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</si>
  <si>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</si>
  <si>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</si>
  <si>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</si>
  <si>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</si>
  <si>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</si>
  <si>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</si>
  <si>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</si>
  <si>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</si>
  <si>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</si>
  <si>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</si>
  <si>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</si>
  <si>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</si>
  <si>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</si>
  <si>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</si>
  <si>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</si>
  <si>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</si>
  <si>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</si>
  <si>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</si>
  <si>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</si>
  <si>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</si>
  <si>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</si>
  <si>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</si>
  <si>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</si>
  <si>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</si>
  <si>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</si>
  <si>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</si>
  <si>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</si>
  <si>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</si>
  <si>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</si>
  <si>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</si>
  <si>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</si>
  <si>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</si>
  <si>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</si>
  <si>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</si>
  <si>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</si>
  <si>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</si>
  <si>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</si>
  <si>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</si>
  <si>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</si>
  <si>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</si>
  <si>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</si>
  <si>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</si>
  <si>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</si>
  <si>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</si>
  <si>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</si>
  <si>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</si>
  <si>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</si>
  <si>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</si>
  <si>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</si>
  <si>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</si>
  <si>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</si>
  <si>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</si>
  <si>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</si>
  <si>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</si>
  <si>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</si>
  <si>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</si>
  <si>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</si>
  <si>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</si>
  <si>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</si>
  <si>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</si>
  <si>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</si>
  <si>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</si>
  <si>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</si>
  <si>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</si>
  <si>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</si>
  <si>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</si>
  <si>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</si>
  <si>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</si>
  <si>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</si>
  <si>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</si>
  <si>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</si>
  <si>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</si>
  <si>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</si>
  <si>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</si>
  <si>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</si>
  <si>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</si>
  <si>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</si>
  <si>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</si>
  <si>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</si>
  <si>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</si>
  <si>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</si>
  <si>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</si>
  <si>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</si>
  <si>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</si>
  <si>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</si>
  <si>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</si>
  <si>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</si>
  <si>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</si>
  <si>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</si>
  <si>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</si>
  <si>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</si>
  <si>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</si>
  <si>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</si>
  <si>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</si>
  <si>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</si>
  <si>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</si>
  <si>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</si>
  <si>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</si>
  <si>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</si>
  <si>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</si>
  <si>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</si>
  <si>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</si>
  <si>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</si>
  <si>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</si>
  <si>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</si>
  <si>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</si>
  <si>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</si>
  <si>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</si>
  <si>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</si>
  <si>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</si>
  <si>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</si>
  <si>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</si>
  <si>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</si>
  <si>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</si>
  <si>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</si>
  <si>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</si>
  <si>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</si>
  <si>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</si>
  <si>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</si>
  <si>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</si>
  <si>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</si>
  <si>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</si>
  <si>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</si>
  <si>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</si>
  <si>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</si>
  <si>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</si>
  <si>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</si>
  <si>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</si>
  <si>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</si>
  <si>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</si>
  <si>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</si>
  <si>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</si>
  <si>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</si>
  <si>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</si>
  <si>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</si>
  <si>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</si>
  <si>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</si>
  <si>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</si>
  <si>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</si>
  <si>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</si>
  <si>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</si>
  <si>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</si>
  <si>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</si>
  <si>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</si>
  <si>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</si>
  <si>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</si>
  <si>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</si>
  <si>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</si>
  <si>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</si>
  <si>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</si>
  <si>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</si>
  <si>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</si>
  <si>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</si>
  <si>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</si>
  <si>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</si>
  <si>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</si>
  <si>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</si>
  <si>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</si>
  <si>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</si>
  <si>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</si>
  <si>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</si>
  <si>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</si>
  <si>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</si>
  <si>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</si>
  <si>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</si>
  <si>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</si>
  <si>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</si>
  <si>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</si>
  <si>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</si>
  <si>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</si>
  <si>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</si>
  <si>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</si>
  <si>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</si>
  <si>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</si>
  <si>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</si>
  <si>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</si>
  <si>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</si>
  <si>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</si>
  <si>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</si>
  <si>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</si>
  <si>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</si>
  <si>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</si>
  <si>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</si>
  <si>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</si>
  <si>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</si>
  <si>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</si>
  <si>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</si>
  <si>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</si>
  <si>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</si>
  <si>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</si>
  <si>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</si>
  <si>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</si>
  <si>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</si>
  <si>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</si>
  <si>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</si>
  <si>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</si>
  <si>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</si>
  <si>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</si>
  <si>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</si>
  <si>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</si>
  <si>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</si>
  <si>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</si>
  <si>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</si>
  <si>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</si>
  <si>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</si>
  <si>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</si>
  <si>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</si>
  <si>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</si>
  <si>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</si>
  <si>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</si>
  <si>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</si>
  <si>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</si>
  <si>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</si>
  <si>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</si>
  <si>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</si>
  <si>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</si>
  <si>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</si>
  <si>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</si>
  <si>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</si>
  <si>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</si>
  <si>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</si>
  <si>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</si>
  <si>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</si>
  <si>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</si>
  <si>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</si>
  <si>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</si>
  <si>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</si>
  <si>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</si>
  <si>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</si>
  <si>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</si>
  <si>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</si>
  <si>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</si>
  <si>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</si>
  <si>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</si>
  <si>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</si>
  <si>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</si>
  <si>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</si>
  <si>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</si>
  <si>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</si>
  <si>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</si>
  <si>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</si>
  <si>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</si>
  <si>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</si>
  <si>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</si>
  <si>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</si>
  <si>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</si>
  <si>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</si>
  <si>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</si>
  <si>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</si>
  <si>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</si>
  <si>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</si>
  <si>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</si>
  <si>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</si>
  <si>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</si>
  <si>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</si>
  <si>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</si>
  <si>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</si>
  <si>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</si>
  <si>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</si>
  <si>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</si>
  <si>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</si>
  <si>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</si>
  <si>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</si>
  <si>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</si>
  <si>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</si>
  <si>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</si>
  <si>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</si>
  <si>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</si>
  <si>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</si>
  <si>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</si>
  <si>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</si>
  <si>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</si>
  <si>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</si>
  <si>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</si>
  <si>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</si>
  <si>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</si>
  <si>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</si>
  <si>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</si>
  <si>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</si>
  <si>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</si>
  <si>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</si>
  <si>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</si>
  <si>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</si>
  <si>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</si>
  <si>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</si>
  <si>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</si>
  <si>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</si>
  <si>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</si>
  <si>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</si>
  <si>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</si>
  <si>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</si>
  <si>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</si>
  <si>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</si>
  <si>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</si>
  <si>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</si>
  <si>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</si>
  <si>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</si>
  <si>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</si>
  <si>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</si>
  <si>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</si>
  <si>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</si>
  <si>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</si>
  <si>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</si>
  <si>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</si>
  <si>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</si>
  <si>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Condition or Requirement</t>
  </si>
  <si>
    <t xml:space="preserve">Planned actions, including a detailed time schedule </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</si>
  <si>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</si>
  <si>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</si>
  <si>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</si>
  <si>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</si>
  <si>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</si>
  <si>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</si>
  <si>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</si>
  <si>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</si>
  <si>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</si>
  <si>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</si>
  <si>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</si>
  <si>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</si>
  <si>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</si>
  <si>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</si>
  <si>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</si>
  <si>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</si>
  <si>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</si>
  <si>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</si>
  <si>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</si>
  <si>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</si>
  <si>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</si>
  <si>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</si>
  <si>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</si>
  <si>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</si>
  <si>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</si>
  <si>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</si>
  <si>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</si>
  <si>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</si>
  <si>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</si>
  <si>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</si>
  <si>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</si>
  <si>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</si>
  <si>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</si>
  <si>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</si>
  <si>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</si>
  <si>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</si>
  <si>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</si>
  <si>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</si>
  <si>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</si>
  <si>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</si>
  <si>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</si>
  <si>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</si>
  <si>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</si>
  <si>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</si>
  <si>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</si>
  <si>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</si>
  <si>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</si>
  <si>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</si>
  <si>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</si>
  <si>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</si>
  <si>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</si>
  <si>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</si>
  <si>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</si>
  <si>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</si>
  <si>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</si>
  <si>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</si>
  <si>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Integrating Flood and Drought management and Early warning for climate change adaptation in the Volta Basin (VFDM)</t>
  </si>
  <si>
    <t>World Meteorological Organization(WMO)</t>
  </si>
  <si>
    <t>Multilateral Implementing Entity (MIE)</t>
  </si>
  <si>
    <t>Benin, Burkina Faso, Côte d’Ivoire, Ghana, Mali, and Togo</t>
  </si>
  <si>
    <t>N/A</t>
  </si>
  <si>
    <t>Volta River Basin covering an area of about 400,000 km2 with a population of 29 Million (2016) and extending from semi-arid to sub-humid areas</t>
  </si>
  <si>
    <t>https://www.floodmanagement.info/floodmanagement/volta-basin/</t>
  </si>
  <si>
    <t>rtripathi@wmo.int</t>
  </si>
  <si>
    <t>Mr Ramesh Tripathi, World Meteorological Organization Secretariat</t>
  </si>
  <si>
    <t xml:space="preserve">Government DA Benin 
</t>
  </si>
  <si>
    <t xml:space="preserve">Government DA Burkina Faso
</t>
  </si>
  <si>
    <t xml:space="preserve">Government DA Ghana
</t>
  </si>
  <si>
    <t xml:space="preserve">Government DA Mali
</t>
  </si>
  <si>
    <t xml:space="preserve">Government DA Togo
</t>
  </si>
  <si>
    <t>Implemeting  Agency-WMO</t>
  </si>
  <si>
    <t>Executing Agency-WMO</t>
  </si>
  <si>
    <t>Executing Agency-VBA</t>
  </si>
  <si>
    <t>Executing Agency-GWP-WA</t>
  </si>
  <si>
    <t>armand.houanye@gwpao.org</t>
  </si>
  <si>
    <t>rdessouassi@abv.int</t>
  </si>
  <si>
    <t xml:space="preserve">Government DA Côte d’Ivoire
</t>
  </si>
  <si>
    <t>Mr. Euloge Lima, Ministère en charge de l’Environnement</t>
  </si>
  <si>
    <t xml:space="preserve"> limeloge@gmail.com/limeloge@yahoo.fr</t>
  </si>
  <si>
    <t>Mr. Ambroise KAFANDO, Ministère de l’Economie, des Finances et du Développement</t>
  </si>
  <si>
    <t>ambkafando@gmail.com</t>
  </si>
  <si>
    <t>Mr. Oreste Santoni Akossi, Ministry of Environment and Sustainable Development</t>
  </si>
  <si>
    <t xml:space="preserve"> akossisantoni@gmail.com</t>
  </si>
  <si>
    <t>Mr. Fredua Agyeman, Ministry of Environment, Science, Technology and Innovation</t>
  </si>
  <si>
    <t xml:space="preserve"> Fredua_a@yahoo.com / Fredua_agyeman@hotmail.com</t>
  </si>
  <si>
    <t xml:space="preserve"> keitasey37@yahoo.fr</t>
  </si>
  <si>
    <t>Mr. Seydou Keita, Ministère de l’Environnement, de l’Assainissement et du Développement Durable</t>
  </si>
  <si>
    <t>Mr. Essobiyou Thiyu Kohoga, Directeur de l’Environnement</t>
  </si>
  <si>
    <t>denv_togo@yahoo.fr,essobiyou@hotmail.com</t>
  </si>
  <si>
    <t>No approval condition or clause was listed during the approval of the VFDM project</t>
  </si>
  <si>
    <t>Output</t>
  </si>
  <si>
    <t>1.1.1-Inventory of
information on
VCERs for
floods and
drought in the
Volta Basin is
conducted</t>
  </si>
  <si>
    <t>A: 1.1.1.1-Conduct a desk study and field visits to identify VCERs, gaps and additional needs</t>
  </si>
  <si>
    <t>A: 1.1.1.2-Develop an action plan to complement gathered information on the VCERs and fulfil technical gaps
(maps, satellite data requirements)</t>
  </si>
  <si>
    <t>A:1.1.1.3-Organize workshops/meetings with the relevant stakeholders working on risk management to select priority areas for community consultations</t>
  </si>
  <si>
    <t>A.1.1.1.4  Conduct pilot field studies with 60 communities to identify multi-drivers of vulnerabilities and risks</t>
  </si>
  <si>
    <t>AMOUNT PENDING WITH OBLIGATION (USD)</t>
  </si>
  <si>
    <t>A 1.1.1.5 Draft the field studies reports and the Volta-atlas</t>
  </si>
  <si>
    <t>A 1.1.2.1 Assess the available IT equipment (computers, servers, databases, etc.) and IT/GIS expertise</t>
  </si>
  <si>
    <t>A 1.1.2.2 Create the Volta Basin information exchange IT network</t>
  </si>
  <si>
    <t>A 1.1.2.4 Develop web-based flood and drought risk maps</t>
  </si>
  <si>
    <t xml:space="preserve"> 1.1.2-Database of
VCERs, floods
and drought
related risk maps
are developed</t>
  </si>
  <si>
    <t>Impact on environmental and ecosystem services indicators is evaluated for current and future scenarios</t>
  </si>
  <si>
    <t>COMMENTS OR REMARKS</t>
  </si>
  <si>
    <t>2.1.2 The operational
centre for the
VoltAlarm Early
Warning System
is established
in synergies with
the NMHSs and
the Volta Basin
Authority</t>
  </si>
  <si>
    <t>A 2.1.2.1-Define the needs related to facilities, equipment, technical capacities, human resources</t>
  </si>
  <si>
    <t>A 2.1.2.2-Buy, install and test the equipment needed to create and use the VoltAlarm EWS</t>
  </si>
  <si>
    <t>A 2.1.2.5-Run and maintain the VoltAlarm system</t>
  </si>
  <si>
    <t>2.3.2.1-Finalization of the Training Manual for Mainstreaming Gender in the E2E-EWS-FF &amp; IFM</t>
  </si>
  <si>
    <t>Output 1.2.1 Scenarios for socio-economic and environment development along with the
climate change projections are collected</t>
  </si>
  <si>
    <t>Comment/Remarks</t>
  </si>
  <si>
    <t>PROJECTED COST (USD)</t>
  </si>
  <si>
    <t xml:space="preserve">Output 1.2.2 Projected impacts on water resources, urban development, environment and
agricultural areas are analysed on the basis of future scenarios 
</t>
  </si>
  <si>
    <t xml:space="preserve">A1.1.2.3 Develop the database and create the links with the existing databases for the collected information on VCER including the main driving hydro-meteorological parameters for floods and drought events (e.g. precipitation, water levels, temperature, soil moisture, soil type, etc.)
</t>
  </si>
  <si>
    <t xml:space="preserve">A2.1.2.3 Develop capacity of the operational team in charge of VoltAlarm at the national
services and at VBA (hydro-meteorological forecasters, IT specialists, communication officers, on-call teams, etc.) in continuous monitoring of the Web-based EWS
</t>
  </si>
  <si>
    <t>A2.1.2.4 Write the operational manual including procedures and responsibilities</t>
  </si>
  <si>
    <t>Ongoing activity up to end of project.</t>
  </si>
  <si>
    <t xml:space="preserve">Ouput 3.1.1  The transboundary governance plans, policies and guidelines about long term flood
and drought management are evaluated
</t>
  </si>
  <si>
    <t>A3.1.3.1 Draft a report with evidence-based experiences at local level</t>
  </si>
  <si>
    <t>Output 1.3.1 Guidance documents for stakeholders are developed to raise awareness about the future scenarios</t>
  </si>
  <si>
    <t>Output 1.3.2 Capacity of stakeholders to use future scenarios and to develop action plans is enhanced</t>
  </si>
  <si>
    <t>Output 1.1.3 Capacity of stakeholders to use Floods and Drought risk maps is enhanced</t>
  </si>
  <si>
    <t>Output 1.1.4 Reports and communication documents on vulnerabilities, capacities,exposure and risks (VCERs) and Floods and Drought risk maps of the VoltaBasin</t>
  </si>
  <si>
    <t>Output 2.1.6 The web-based Early Warning dissemination interface forVoltAlarm is designed and developed</t>
  </si>
  <si>
    <t xml:space="preserve">TOTAL </t>
  </si>
  <si>
    <t>Total amount disbursed  to the other executing Partner-WMO</t>
  </si>
  <si>
    <t>Low</t>
  </si>
  <si>
    <t>Major</t>
  </si>
  <si>
    <t>List documents/ reports/ brochures / articles that have been prepared about the project.</t>
  </si>
  <si>
    <t>https://public.wmo.int/en/media/news/wmo-leads-new-flood-and-drought-management-project-volta-basin</t>
  </si>
  <si>
    <t>https://public.wmo.int/en/resources/bulletin/integrated-approach-flood-and-drought-management-volta-basin</t>
  </si>
  <si>
    <t>https://www.gwp.org/en/GWP-West-Africa/WE-ACT/News--Events/a-new-project-to-support-transboundary-climate-change-resilience-in-the-volta-basin/</t>
  </si>
  <si>
    <t>https://www.gwp.org/fr/GWP-Afrique-Ouest/GWP-in-Action/News--Activities/un-nouveau-projet-pour-soutenir-la-resilience-au-changement-climatique-dans-le-bassin-de-la-volta/</t>
  </si>
  <si>
    <t>https://public.wmo.int/en/events/workshops/inception-workshop-and-executive-partners-meeting-planned-under-framework-of-volta</t>
  </si>
  <si>
    <t>https://wmoomm.sharepoint.com/:b:/s/Services/ET-6ZVR9Lg1MhA8leqfnnesBJm9B2miya5mEy-XiZ5Bthg?e=uk1wNI</t>
  </si>
  <si>
    <t>WMO Project Manager/Coordinator</t>
  </si>
  <si>
    <t>https://www.fratmat.info/article/91460/62/gestion-des-inondations-et-de-la-secheresse-l-autorite-du-bassin-de-la-volta-lance-un-projet</t>
  </si>
  <si>
    <t xml:space="preserve">A 2.1.2.1 Define the needs related to facilities (rooms for developers, operational shifts, crisis communication, air conditioning, etc.), equipment (hard and software, including real-time connections), technical capacities, human resources (for daily activities and with additional resources during crisis)
</t>
  </si>
  <si>
    <r>
      <t xml:space="preserve">On-going and will continue  for the next three years of the project duration. Development of the VOLTALRAM and integration of existing information is on-going.Check below EWS website:
</t>
    </r>
    <r>
      <rPr>
        <b/>
        <sz val="11"/>
        <color indexed="8"/>
        <rFont val="Times New Roman"/>
        <family val="1"/>
      </rPr>
      <t>https://volta.mydewetra.world/</t>
    </r>
    <r>
      <rPr>
        <sz val="11"/>
        <color indexed="8"/>
        <rFont val="Times New Roman"/>
        <family val="1"/>
      </rPr>
      <t xml:space="preserve">
</t>
    </r>
    <r>
      <rPr>
        <b/>
        <sz val="11"/>
        <color indexed="8"/>
        <rFont val="Times New Roman"/>
        <family val="1"/>
      </rPr>
      <t>Username</t>
    </r>
    <r>
      <rPr>
        <sz val="11"/>
        <color indexed="8"/>
        <rFont val="Times New Roman"/>
        <family val="1"/>
      </rPr>
      <t xml:space="preserve">: WMO-Volta, </t>
    </r>
    <r>
      <rPr>
        <b/>
        <sz val="11"/>
        <color indexed="8"/>
        <rFont val="Times New Roman"/>
        <family val="1"/>
      </rPr>
      <t xml:space="preserve">password </t>
    </r>
    <r>
      <rPr>
        <sz val="11"/>
        <color indexed="8"/>
        <rFont val="Times New Roman"/>
        <family val="1"/>
      </rPr>
      <t xml:space="preserve">WMO-Volta
</t>
    </r>
  </si>
  <si>
    <t>Physical risks
Administrative barriers hinder sharing of hydro-meteo, social and topographic data.
This will result in difficulties to implement activities and delivery of timely outcome</t>
  </si>
  <si>
    <t>Medium</t>
  </si>
  <si>
    <t>Technical/quality risks
Component 1 and 2 of the project is too technical and not adapted to specific area or countries.
This results in low commitment and interest from stakeholders</t>
  </si>
  <si>
    <t>Restructuring in the government work structure may cause possible shifts of responsible persons at local and national levels to a different location or agency.
This can result in delays and loss of support.</t>
  </si>
  <si>
    <t>Human resources/capacity risks
▪ Lack of skills or human resources availability
▪ Adequacy between existing and required experience and skills
 This results in slowing down the project activities</t>
  </si>
  <si>
    <t>Gender neutral approach
Techniques and technology developed are not accepted by all groups of the communities.
This decreases the gender equality compliances</t>
  </si>
  <si>
    <t>Political risks
Interference from the local/national political parties
This will result in delaying the project activities</t>
  </si>
  <si>
    <t>https://www.adaptation-fund.org/project/integrating-flood-drought-management-early-warning-climate-change-adaptation-volta-basin-benin-burkina-faso-cote-divoire-ghana-mali-togo/</t>
  </si>
  <si>
    <t>Acceptance of the project activities
Even though detailed needs assessments have been conducted since 2013, the support of the stakeholders to the proposed activities can differ in the six countries. This results in differential levels of acceptance and slows down of the inception phase of the project.</t>
  </si>
  <si>
    <t>Volta Basin's vulnerability to natural hazards, capacity and resource limitations could constrain sustainability of the project achievements.  Even if the Project succeeds in developing resilience and capacities at National level through EWS and Risk maps, it may not be enough for preparedness to the climate change events.</t>
  </si>
  <si>
    <t>gteruggi@wmo.int</t>
  </si>
  <si>
    <t>Benin, Burkina Faso, Cote d'Ivoire, Ghana, Mali and Togo</t>
  </si>
  <si>
    <t>DRR</t>
  </si>
  <si>
    <t>40% to 60%</t>
  </si>
  <si>
    <t>technical guidelines</t>
  </si>
  <si>
    <t>Technical guidelines</t>
  </si>
  <si>
    <t>2: Physical asset (produced/improved/strenghtened)</t>
  </si>
  <si>
    <t>1: Health and Social Infrastructure (developed/improved)</t>
  </si>
  <si>
    <t>Income level (USD) p.a</t>
  </si>
  <si>
    <t>Income level (USD)p.a</t>
  </si>
  <si>
    <t>Innovation accelerated</t>
  </si>
  <si>
    <t>Innovative product</t>
  </si>
  <si>
    <t>Undertaking innovative practices</t>
  </si>
  <si>
    <t>None</t>
  </si>
  <si>
    <t xml:space="preserve"> N/A</t>
  </si>
  <si>
    <t>% of women participated</t>
  </si>
  <si>
    <t>Risk Management strategies in short, medium and long term to be integrated into development plans (economic, social, environmental aspects)</t>
  </si>
  <si>
    <t xml:space="preserve"> Improved flood and drought forecasting instruments and Early Warning Systems (EWS) and coordination at the transboundary level to reduce disaster risks in vulnerable communities</t>
  </si>
  <si>
    <t>To be measured at the end of year 3</t>
  </si>
  <si>
    <t xml:space="preserve"> Pilot testing for a number of areas
over the basin during the monsoon and dry
seasons is performed</t>
  </si>
  <si>
    <t xml:space="preserve"> Capacity of stakeholders to use Floods and Drought risk maps is enhanced</t>
  </si>
  <si>
    <t>% of women participated in coordination meeting and decision-making</t>
  </si>
  <si>
    <t>To be measured at the end of project</t>
  </si>
  <si>
    <t>% of women participated and benefitting from the local system and capacity development</t>
  </si>
  <si>
    <t>Development and implementation of community-based flood and drought management</t>
  </si>
  <si>
    <t>Capacity development based on the Training Manual for mainstreaming gender in the E2E-EWS-F and flood management .</t>
  </si>
  <si>
    <t>% of women participated with dialog and advocacy 
Percentage of  women with
physical, social, political and economic empowerment</t>
  </si>
  <si>
    <t>To be measured at the end of year 4</t>
  </si>
  <si>
    <t>number of women, elderly and youths  consulted</t>
  </si>
  <si>
    <t>Mr Armand Houanye, Executive Secretary</t>
  </si>
  <si>
    <t>Mr Robert Dessouassi , Executive Directorate</t>
  </si>
  <si>
    <t xml:space="preserve"> A collaborative process is developed to ensure those instruments and strategies are accepted by the local organization and communities and adapted to the local context</t>
  </si>
  <si>
    <t xml:space="preserve"> Experiences of local communities on key long term strategies for floods and drought
management are collected</t>
  </si>
  <si>
    <t xml:space="preserve"> Awareness of policy-makers from
the six countries on the key long-term strategies for floods and drought management and environmental impact is strengthened</t>
  </si>
  <si>
    <t>N/A - to be completed for final PPR as per guidance notes.</t>
  </si>
  <si>
    <t xml:space="preserve">N/A - to be completed and shared with final PPR </t>
  </si>
  <si>
    <t>N/A-No Grievances related to Genders matters were received during the reporting period but suggestions related to gender participation and involvement are highlighted during meetings</t>
  </si>
  <si>
    <t>Outcome 1.1: Improved knowledge of risks, climate change impacts and risk management capacities through knowledge sharing and participatory
mechanisms</t>
  </si>
  <si>
    <t>The project team has identified premilinary existing information in relation to floods and drought risk maps in each of the six countries and integration of existing information through different projects on risk maps and national data and information collection is on-going</t>
  </si>
  <si>
    <t>Satisfactory</t>
  </si>
  <si>
    <t>Outcome 1.2: Bridging the gap in adaptation measures to integrate
future scenarios (economic, urban, climate, environment etc.) into
current practices and
knowledge</t>
  </si>
  <si>
    <t>Outcome 1.3: Risk
management strategies in
short, medium and longterm
to be integrated into
development plans
(economic, social,
environmental aspects)</t>
  </si>
  <si>
    <t>Outcome 2.1: Improved flood and drought forecasting instruments
and Early Warning Systems (EWS) and
coordination at the transboundary level to reduce disaster risks in
vulnerable communities</t>
  </si>
  <si>
    <t>Outcome 2.3:
Strengthened awareness of vulnerable people on hydro-meteorological
risks, prevention, preparedness, and
response strategies through education
programs using participative solutions</t>
  </si>
  <si>
    <t>Outcome 3.1: Decision support and policy development for strengthening resilience at the local, national and
transboundary levels of
the Volta Basin</t>
  </si>
  <si>
    <t>Outcome 3.2:
Strengthened capacities of actors and decision makers at national and
transboundary level on long term risk
management policies, plans and strategies</t>
  </si>
  <si>
    <t>Outcome 3.3: A collaborative process is
developed to ensure those instruments and strategies are accepted by the local
organization and communities and adapted to the local context</t>
  </si>
  <si>
    <t>Implementing and Executing Entity: WMO</t>
  </si>
  <si>
    <t>Outcome 6</t>
  </si>
  <si>
    <t>Outcome 7</t>
  </si>
  <si>
    <t>Capacity development
of relevant stakeholders
for integrating risk
management strategies
into development plans
with assigned roles and
responsibilities</t>
  </si>
  <si>
    <t xml:space="preserve"> 1. Secondary literature review and discussion with the National stakeholders are carried out to identify existing information (plans, policies or guidelines) for managing risks related to floods and drought events.</t>
  </si>
  <si>
    <t>At least 70 % of the
population in Volta
Basin region has
Forecasting and EWS
and it is been utilized.</t>
  </si>
  <si>
    <t>Outcome 2.2 Demonstration of the added value of the E2E EWS VoltAlarm through a series of pilot testing
during monsoon and dry
seasons</t>
  </si>
  <si>
    <t>Atleast one pilot
locations of each Volta
Basin countries have
been tested with
developed tool and
models</t>
  </si>
  <si>
    <t>More than 300
participants are trained
on hydro-meteorological
risks, prevention,
preparedness, and
response strategies.
These participants
disseminate knowledge
and tools to other
stakeholders.</t>
  </si>
  <si>
    <t>Strengthened plans,
policies and guidelines
documents with
necessary
amendments.</t>
  </si>
  <si>
    <t>Locals/national/regional
stakeholders integrate
risk management
policies, plans into
national and
transboundary
development plans.</t>
  </si>
  <si>
    <t>Risk management
instruments and
strategies is adapted
and applied at the local
level</t>
  </si>
  <si>
    <t>Ramesh Tripathi, VFDM Project Manager</t>
  </si>
  <si>
    <t>Executing Entity-VBA</t>
  </si>
  <si>
    <t>Will be reported in PPR 3</t>
  </si>
  <si>
    <t>Will be reported in PPR 4</t>
  </si>
  <si>
    <t xml:space="preserve">1. Development of the web-EWS is on-going
2.Integration of the existing information from other National and Regional projects </t>
  </si>
  <si>
    <t>Identification of the pilot sites in each of the project countries in joint consultation with the National agencies</t>
  </si>
  <si>
    <t>Plans, policies and guidelines documents are reviewed</t>
  </si>
  <si>
    <t xml:space="preserve">Identification of the National Agencies staffs and local representatives for capacity development and awareness activities </t>
  </si>
  <si>
    <t xml:space="preserve">Identification of the National Agencies staffs and local representatives for capacity building trainings and skills development activities </t>
  </si>
  <si>
    <t xml:space="preserve">Identification and consultation with  the local communities representatives for capacity development and awareness activities  </t>
  </si>
  <si>
    <t>Outcome 1.1 Improved knowledge of risks, climate change impacts and risk management capacities through knowledge sharing and participatory mechanisms</t>
  </si>
  <si>
    <t>Development of Flood and Drought risks maps for the Volta Basin region</t>
  </si>
  <si>
    <t>Availability of Flood and Drought risks maps for risk-informed decision making</t>
  </si>
  <si>
    <t>Output 1.1.1 Inventory of information on vulnerabilities, capacities, exposure and risks (VCERs) for floods and drought in the Volta Basin is conducted</t>
  </si>
  <si>
    <t>There is a lack of updated and integrated information on Floods and Drought related VCERs for the Volta Basin region</t>
  </si>
  <si>
    <t>The VCERs database and flood and drought risk maps (risk zones) for the Volta Basin will be developed with the available data; Metadata of VCERs will be available</t>
  </si>
  <si>
    <t>Output 1.1.2 Database of VCERs, floods and drought related risk maps are developed</t>
  </si>
  <si>
    <t>Output 1.1.4 Reports and communication documents on VCERs and risk maps</t>
  </si>
  <si>
    <t>Outcome 1.2 Bridging the gap in Adaptation measures to integrate future scenarios (economic, urban, climate, environment etc.) into current practices and knowledge</t>
  </si>
  <si>
    <t>Output 1.2.1 Scenarios for socio-economic and environment development along with the climate change projections are collected</t>
  </si>
  <si>
    <t xml:space="preserve">Output 1.2.2 Projected impacts on water resources, urban development and bio-diversity and agricultural areas are analysed on the basis of future scenarios </t>
  </si>
  <si>
    <t>Output 1.2.3 Impact on environmental indicators is evaluated for current and future scenarios</t>
  </si>
  <si>
    <t>Outcome 1.3 Risk Management strategies in short, medium and long term to be integrated into development plans (economic, social, environmental aspects)</t>
  </si>
  <si>
    <t>Output 1.3.1: Guidance documents for stakeholders are developed to raise awareness about the future scenarios</t>
  </si>
  <si>
    <t>Output 1.3.2: Capacity of stakeholders to use future scenarios and to develop action plans is enhanced</t>
  </si>
  <si>
    <t>Outcome 2.1 Improved flood and drought forecasting instruments and Early Warning Systems (EWS) and coordination at the transboundary level to reduce disaster risks in vulnerable communities</t>
  </si>
  <si>
    <t>Output 2.1.1 Needs and existing resources of national and regional agencies staffs for web-based EWS are defined</t>
  </si>
  <si>
    <t>Output 2.1.2 The operational centre for the VoltAlarm Early Warning System is established</t>
  </si>
  <si>
    <t>Output 2.1.3 The historical and real-time hydrological data from the gauging stations are collected and the procedure to link with the meteorological data is defined</t>
  </si>
  <si>
    <t>Output 2.1.4 Thresholds for Floods and Drought risk levels are selected for the various parts of the Volta Basin and linked with environment thresholds</t>
  </si>
  <si>
    <t>Output 2.1.5 The procedure for producing impact based forecasts for the sub-basins and vulnerable areas on a daily basis is defined</t>
  </si>
  <si>
    <t>Output 2.1.6 The web-based Early Warning dissemination interface for VoltAlarm is designed</t>
  </si>
  <si>
    <t>Output 2.1.7 Knowledge and awareness about VoltAlarm within the user groups are increased</t>
  </si>
  <si>
    <t>Outcome 2.2 Demonstration of the added value of the E2E EWS VoltAlarm through a series of pilot testing during monsoon and dry seasons</t>
  </si>
  <si>
    <t>Output 2.2.1 Pilot testing for a number of areas over the basin during the monsoon and dry seasons is performed</t>
  </si>
  <si>
    <t>Output 2.2.2
Feedback from the series of pilot testing is collected</t>
  </si>
  <si>
    <t>Output 2.2.3
Development and implementation of community-based flood and drought
management</t>
  </si>
  <si>
    <t>Outcome 2.3
Strengthened awareness of
vulnerable people on
hydrometeorological risks, prevention, preparedness, and
response strategies
through education
programs using participatory solutions</t>
  </si>
  <si>
    <t>Output 2.3.2
Capacity development based
on the Training Manual for
mainstreaming gender in the
E2E-EWS-F and flood
management</t>
  </si>
  <si>
    <t>Outcome 3.1
Decision support and policy development for strengthening
resilience at the local, national and
transboundary levels of the Volta
Basin</t>
  </si>
  <si>
    <t>Output 3.1.1 The transboundary
governance plans, policies and
guidelines about long term
flood and drought management are evaluated</t>
  </si>
  <si>
    <t>Output 3.1.2
Awareness of policy-makers from
the six countries on the key
long-term strategies for floods
and drought management and
environmental impact is
strengthened</t>
  </si>
  <si>
    <t>Outcome 3.2
Strengthened capacities of actors
and decision makers at national
and transboundary level on long term risk management policies, plans and strategies</t>
  </si>
  <si>
    <t>Output 3.2.1
Strengthened implementation of
the revised, or new, climate
adaptation plans (NAPA, NAP, NDC), policies
and guidelines (on data and
information exchanges) on
issues related to risk reduction and
Early Warning System (EWS)</t>
  </si>
  <si>
    <t>Outcome 3.3 A
collaborative process is
developed to ensure those
instruments and strategies are
accepted by the local organization
and communities and adapted to the local context</t>
  </si>
  <si>
    <t>Outcome 3.3.1 Collaboration with
local communities and organizations in defining the
procedures and measures to
manage risks and to
adapt to climate change</t>
  </si>
  <si>
    <t>Output 3.3.2
Collaboration with local communities and organizations in
finalising the policies, plans and
further adopting to
manage risks</t>
  </si>
  <si>
    <t>N/A - to be filled at mid-term and project completion.</t>
  </si>
  <si>
    <t>Terms of Reference prepared for the consultations with communities and MoM with communities and local authorities</t>
  </si>
  <si>
    <t>Knowledge and awareness on the gendered impacts of climate hazards and climate change is low.
-Lack of tools and guidelines to integrate marginalized and vulnerable groups in the design, implementation and sustainabililty of the project activities</t>
  </si>
  <si>
    <t>Percentage or number of women, men, elderly or youths involved in the project activities
Concept note and technical report of the activities including capacity development workshops/trainings</t>
  </si>
  <si>
    <t xml:space="preserve">  - Lack of knowledge and awareness on the  impacts of climate hazards and climate change on the indigenous people.
-Involvement of indigenous communities in the project activities (may be due to the accessibility to the indigenous communities)</t>
  </si>
  <si>
    <t>Minutes of meetings with the indigenous people 
-Voices from the field</t>
  </si>
  <si>
    <t xml:space="preserve">During project formulation, a detailed ESIA study was carried out. For any unanticipated ESP risks, the project is continously monitoring for any risks in the implementation so that it will be mitigated at the initial stage </t>
  </si>
  <si>
    <t>None till present date
In the second and subsequent year, many activities are planned at both community and national level which might lead to any unanticipated ESP risks</t>
  </si>
  <si>
    <t xml:space="preserve"> N/A as the VFDM does not have any USPs</t>
  </si>
  <si>
    <r>
      <rPr>
        <sz val="11"/>
        <color rgb="FFFF0000"/>
        <rFont val="Times New Roman"/>
        <family val="1"/>
      </rPr>
      <t>Grievance mechanism can be submitted through: https://www.floodmanagement.info/floodmanagement/volta-basin/contacts/</t>
    </r>
    <r>
      <rPr>
        <sz val="11"/>
        <color theme="1"/>
        <rFont val="Times New Roman"/>
        <family val="1"/>
      </rPr>
      <t xml:space="preserve">
</t>
    </r>
  </si>
  <si>
    <t>No database and risk maps are available for Floods and Drought events at the Volta Basin region.
 The Volta Basin lacks updated classifications of the regions according to Flood and Drought risks.</t>
  </si>
  <si>
    <t>The risks related to Floods and Drought are not well identified and are not taken into account by the different actors of Volta Basin
Limited knowledge and skills with the National services to develop risk maps for floods and drought events</t>
  </si>
  <si>
    <r>
      <t xml:space="preserve">List of actors and stakeholders to whom the document will be shared 
</t>
    </r>
    <r>
      <rPr>
        <b/>
        <sz val="11"/>
        <color indexed="8"/>
        <rFont val="Times New Roman"/>
        <family val="1"/>
      </rPr>
      <t>To be measured at the mid-term and end of project</t>
    </r>
  </si>
  <si>
    <t>Report, guidelines and infographics materials on VCERs and Flood and Drought risk maps are developed</t>
  </si>
  <si>
    <t>There is no prediction about the role of future scenarios on socio-economic, urban, climate and environmental conditions</t>
  </si>
  <si>
    <t>There is no availability of future scenarios for socio-economic and environmental development related to the climate change projections</t>
  </si>
  <si>
    <t>Lack of methodology to understand the impact of Flood and Drought events on risks;</t>
  </si>
  <si>
    <t>Lack of strategy and action plans for managing environmental risks in the Volta Basin</t>
  </si>
  <si>
    <t>There are no reports or guidance documents available for future scenarios of climate change projections on socio-economic and environment in the Volta Basin region.</t>
  </si>
  <si>
    <t>National stakeholders lack knowledge and tools to mitigate or manage risks due to Floods and Drought events.</t>
  </si>
  <si>
    <t>There is a lack of skills and knowledge on the forecasting and early warning systems among the local and national staffs</t>
  </si>
  <si>
    <t>Hydro-meteo data are not available timely and as well not managed</t>
  </si>
  <si>
    <t>Adequate Floods and Drought Modelling and Forecasts are not available at the local and national levels in the Volta Basin region</t>
  </si>
  <si>
    <t>Currently there are no forecasting and early warning techniques available for the communities and agencies of the Volta Basin region, which can be interpreted easily</t>
  </si>
  <si>
    <t>Lack of knowledge on forecasting and EWS for Floods and Drought</t>
  </si>
  <si>
    <t>Lack of medium and long-term adaptation measures with early warning system.</t>
  </si>
  <si>
    <t>Lack of
coordination and
collaboration
between the actors
and stakeholders.</t>
  </si>
  <si>
    <t>Lack of tools and
awareness on
mainstreaming
gender and natural
and nature-based
solutions for flood
management</t>
  </si>
  <si>
    <t>Lack of knowledge
on natural and
nature-based
solutions for Floods</t>
  </si>
  <si>
    <t>Lack of knowledge
on mainstreaming
gender in
forecasting and
early warning
system for Floods</t>
  </si>
  <si>
    <t>Unavailability of
decision support
system and policies
for developing
resilience to Floods
and Drought</t>
  </si>
  <si>
    <t>Lack of strategic
framework and
information at the
transboundary level
for the
management of
water resources ,
floods and drought
event</t>
  </si>
  <si>
    <t>Lack of knowledge
and tools for the
key stakeholders to
manage flood and
drought events at
the transboundary
level</t>
  </si>
  <si>
    <t>Lack of involvement
of key-stakeholders
in the development
of key long term
strategies for floods
and drought
management</t>
  </si>
  <si>
    <t>Output 3.1.3
Experiences of
local communities
on key long term
strategies for floods
and
drought
management are
collected</t>
  </si>
  <si>
    <t>Limited knowledge
and implementation
of action plans,
policies and
guidelines for the
risk management</t>
  </si>
  <si>
    <t>There is lack of
integration of
national policies on
long term risk
reduction and
climate adaptation
into the
transboundary
Strategic Action
Programme</t>
  </si>
  <si>
    <t>Lack of consultation
and collaboration
with the direct and
in-direct
beneficiaries on the
instrument and
strategies for
climate change risk
management</t>
  </si>
  <si>
    <t>Communities knowledge and
experience are not
involved in the
development of the
policies and action
plans for managing
risks and climate
change adaptation</t>
  </si>
  <si>
    <t>Communities are
not consulted and
involved in the
refining of the
policies and action
plans for managing
risks and climate
change adaptation</t>
  </si>
  <si>
    <t>Meeting for reviewing and finalizing is
conducted and
approval or
necessary
changes
suggested by
the participants
are considered</t>
  </si>
  <si>
    <t>To be measured at end of the project</t>
  </si>
  <si>
    <t>Workshops/meetings are conducted and
participants are provided with opportunities to share their views and perceptions on the policies and action plans
Communities and organizations involvement in the designing and implementation of action plans is drafted</t>
  </si>
  <si>
    <t>Number of meetings
organised with the
communities and
organizations (NGO's, associations etc.)
Number of men, women, elderly, and youths consulted</t>
  </si>
  <si>
    <t>Number of meetings organised with the communities and organizations
Number of men, women, elderly, and youths consulted</t>
  </si>
  <si>
    <t>Collaboration meeting is organised with the stakeholders (including community
representatives, associations and civil authorities) 
Number of men, women, elderly, and youths consulted</t>
  </si>
  <si>
    <t xml:space="preserve">Improved integration of national policies on risk reduction and climate adaptation into the Transboundary Strategic Action Programme (SAP)  resulting in better management of water resources and flood and drought events at the national and transboundary level  </t>
  </si>
  <si>
    <t xml:space="preserve">Number of transboundary consultative workshop organised with the policy-makers and advisors 
Number of documents reviewed and discussed
Number of women participants </t>
  </si>
  <si>
    <t>Workshops are organised and conducted to develop capacities of the participants
Number of documents reviewed and discussed</t>
  </si>
  <si>
    <t>The available policies, plans and guidelines are used and key long-term strategies are
implemented</t>
  </si>
  <si>
    <t xml:space="preserve">Progress in the organising meetings or consultation workshops at local level 
Number of women, elderly, and  youths consulted
</t>
  </si>
  <si>
    <t xml:space="preserve">Number of workshops organised and conducted to develop capacities of the participants (decision-makers, policy-makers)
Number of women
participating in the workshops 
</t>
  </si>
  <si>
    <t xml:space="preserve">One workshop at the transboundary level is conducted.
The present  information gap and key long-term strategies are identified and disseminated 
</t>
  </si>
  <si>
    <t xml:space="preserve">Desk study and meetings are organised and available baseline data and information is shared as supporting details
Number of policies, plans and guidelines to be revised
</t>
  </si>
  <si>
    <t xml:space="preserve">A decision support system framework and governance policies are established with the stakeholders
</t>
  </si>
  <si>
    <t xml:space="preserve">Workshops and meetings are organised with list of participants from different agencies (by Gender) </t>
  </si>
  <si>
    <t xml:space="preserve">Workshops are organised and conducted to develop capacities of the participants
Percentage of women participating in the workshops
with dialogue and advocacy
Percentage of women with physical, social, political and economic empowerment
</t>
  </si>
  <si>
    <t>Atleast 1 workshop per each country is  organised  and mainstreaming Gender is practiced in management of floods events</t>
  </si>
  <si>
    <t xml:space="preserve">Number of workshops organised and conducted to develop capacities of the participants
Number and type of local and national staffs selected  for the training
Number of women
trained
</t>
  </si>
  <si>
    <t>Atleast 1 workshop per each country is  organised and Nature based solutions are identifed for regions in the country affected by floods and drought</t>
  </si>
  <si>
    <t>Atleast one local community in each country has measures and is using the products, tools and methodologies for management of floods and drought events</t>
  </si>
  <si>
    <t xml:space="preserve">Progress in the identification and implementation of the local systems
Number of people contributing and benefiting from the local systems
</t>
  </si>
  <si>
    <t xml:space="preserve">Workshops are organised and conducted to take feedback and develop capacities of the participants for future events
Development of the communication material
</t>
  </si>
  <si>
    <t>Agencies and Communities have limited knowledge about the forecasting and EWS for both Floods and Drought events</t>
  </si>
  <si>
    <t xml:space="preserve">Progress in the pilot testing (identification and selection of pilot tests, monitoring during the floods and dry season etc.)  of forecasting and EWS 
Participation  of various actors and stakeholders working for Floods and Drought management
</t>
  </si>
  <si>
    <t>Atleast one pilot locations of each countries have been tested with developed tool and models</t>
  </si>
  <si>
    <t>Pilot-tests are organised to assess the impact of tools and models developed</t>
  </si>
  <si>
    <t xml:space="preserve">The web-based Early Warning dissemination interface is co-designed  and developed so that the early warning information will reach more than 70 % of the communities in the Volta Basin prone to floods and drought events </t>
  </si>
  <si>
    <t xml:space="preserve">Progress in the design and development of the early warning dissemination tool 
Percentage of the population (men, women, elderly, and  youths) understanding the added-value of the early warning system
</t>
  </si>
  <si>
    <t>Availability of the thresholds for Floods and Drought risks linked with the environmental thresholds in the Volta Basin region</t>
  </si>
  <si>
    <t>Progress in the development of thresholds levels for Floods and Drought risks linked with the environmental thresholds</t>
  </si>
  <si>
    <t>To be measured at mid-term or end of the project</t>
  </si>
  <si>
    <t>Percentage of data  collection, storage and management at National and local level</t>
  </si>
  <si>
    <t>Compatible data or meta-data are available from the respective countries for flood and drought forecasting and EWS</t>
  </si>
  <si>
    <t>The operational centre is established in consultation with NMHSs and Volta Basin Authority</t>
  </si>
  <si>
    <t>Progress in the identification of need and procurement of the resources (equipment’s, staffs etc.)
List of sofware and hardware required with technical specifications
Tentative list of vendors or suppliers</t>
  </si>
  <si>
    <t>Number of meetings and consultation workshops organised and conducted to understand  capacities and needs of the NHS and other stakeholders</t>
  </si>
  <si>
    <t>Meeting and consultation workshop are  organised at the national and transboundary level with identification of needs and capabilities</t>
  </si>
  <si>
    <t xml:space="preserve">The Flood and Drought forecasting and EWS is operational
At least 70 % of the Volta Basin region covered by Forecasting and EWS and there are used.
More than 60% of the women have direct access to the EWS information
</t>
  </si>
  <si>
    <t xml:space="preserve"> Progress in the establishment of Forecasting and EWS for Floods and Drought
Number of beneficiaries (male and female – data disaggregated by gender)
and regions are identified for forecasting and  EWS
</t>
  </si>
  <si>
    <t>Number of workshops are organized for the dissemination of risk management strategies and action plan for their integration into development plans</t>
  </si>
  <si>
    <t xml:space="preserve">Guidance document on future scenarios for the Volta Basin region is been developed for the National portion of the Volta Basin or  transboundary level </t>
  </si>
  <si>
    <t>Availability of Guidance document for risk-informed decision making on future scenarios due to the climate change projections.</t>
  </si>
  <si>
    <t>Capacity development of relevant stakeholders and assigning roles and responsibilities</t>
  </si>
  <si>
    <t xml:space="preserve">To be measured at mid-term </t>
  </si>
  <si>
    <t>Participation and training of the relevant stakeholders (Number of women involved) on risk management strategies and action plan</t>
  </si>
  <si>
    <t>The future scenarios are developed and impact on various sectors are visualized and presented to the stakeholders</t>
  </si>
  <si>
    <t xml:space="preserve">Progress in acquiring data and information on socio-economic, climate change projections for developing future scenarios </t>
  </si>
  <si>
    <t>Data and information on  climate change projection and environment development is made available to the National stakeholders</t>
  </si>
  <si>
    <t>Development of future scenario for the climate change variability and Floods and Drought events with VCERs database, Hydro-meteo information, climate projections etc.</t>
  </si>
  <si>
    <t>The project will promote the conservation of soil and land resources, especially through the selection of natural and nature-based solution with environmental-friendly solutions. Also, the project activities will contribute to improve agricultural practices and help to build the capacity of farmers and technicians.</t>
  </si>
  <si>
    <t>None of the project activities implementation are expected to result in any form of water, air and soil pollution.</t>
  </si>
  <si>
    <t xml:space="preserve">There are no activities proposed in the project which will create direct involuntary resettlement of communities. However, the risks of displacement of the population after the mapping of floods and drought risk areas could be possible as some areas could be classified as high risk for the loss of life. </t>
  </si>
  <si>
    <t>National consultation reports, National action plan and guidelines for management of risks and impacts.</t>
  </si>
  <si>
    <t>The climate change principle was screened during ESIA but no impact was identified</t>
  </si>
  <si>
    <t>The conversation of biological diversity principle was screened during ESIA but no direct risks or impact was identified due to project  activities</t>
  </si>
  <si>
    <t>There are no potential direct risks to the protection of ecosystems and its natural habitats and biological diversity through the project activities. There is a possibility of indirect risks through the revised policies and plans at national and transboundary scale decreasing the protection level of critical habitats.</t>
  </si>
  <si>
    <t>Technical reports, Consultation meeting notes, voices from the field</t>
  </si>
  <si>
    <t>Consultation meeting reports, voices from the fields</t>
  </si>
  <si>
    <t xml:space="preserve">  - Lack of knowledge and awareness on the  impacts to the biological diversity due to climate hazards and climate change </t>
  </si>
  <si>
    <t xml:space="preserve">  - Limited knowledge and awareness on the  impacts to the habitat due to climate hazards and climate change </t>
  </si>
  <si>
    <t>Building awareness of future risks and impacts on economic, urban, climate, environment etc. due to climate change and variability</t>
  </si>
  <si>
    <t>1. Dissemination of tools for collecting global information related to climate projections in the six countries of the Volta Basin 
2. Planning and attendance to virtual meetings to share the draft reports on the available data and information and gathering comments and inputs from stakeholders of the six countries 
3. Following up with each of the six volta basin riparian countries for the nomination of two junior assistant to support the collection of remaining data and information
4. Collecting and providing information on implemented and on going projects and programmes in the Volta Basin countries related to climate risk management
5. Comment and improvements provided to the draft concept note and the methodological approach for assessing impact on environmental and ecosystem services indicators in the Volta Basin</t>
  </si>
  <si>
    <t>Capacity development of relevant stakeholders for integrating risk management strategies into development plans with assigned roles and responsibilities</t>
  </si>
  <si>
    <t xml:space="preserve">Faciliting the discussion with national stakeholders to identify existing information (plans, policies or guidelines) for managing risks related to floods and drought events </t>
  </si>
  <si>
    <t>At least 70 % of the population in Volta Basin region has Forecasting and EWS and it is been utilized.</t>
  </si>
  <si>
    <t>Facilitating the planning and attending the six national virtual meeting to present the Web-EWS to the national stakeholders and  to obtain their acceptance for its development</t>
  </si>
  <si>
    <t>Atleast one pilot locations of each Volta Basin countries have
been tested with developed tool and models</t>
  </si>
  <si>
    <t>Contributing to the elaboration of the guidance note provided to the national agencies to identify pilot sites in each of the six countries of the Volta Basin</t>
  </si>
  <si>
    <t>More than 300 participants are trained on hydro-meteorological
risks, prevention, preparedness, and response strategies.
These participants disseminate knowledge and tools to other stakeholders.</t>
  </si>
  <si>
    <t>Strengthened plans, policies and guidelines documents with necessary amendments.</t>
  </si>
  <si>
    <t>Faciliting the discussion with national stakeholders to identify existing plans, policies or guidelines for managing risks related to floods and drought events in the volta bassin</t>
  </si>
  <si>
    <t>Locals/national/regional stakeholders integrate risk management policies, plans into
national and transboundary development plans.</t>
  </si>
  <si>
    <t xml:space="preserve">Facilating the identification of the national agencies to identify staffs and local representatives for capacity development and awareness activities </t>
  </si>
  <si>
    <t>Risk management instruments and strategies is adapted and applied at the local level</t>
  </si>
  <si>
    <t xml:space="preserve">Facilitating the identification and consultation with  the local communities representatives for capacity development and awareness activities  </t>
  </si>
  <si>
    <t>Overall Ratings</t>
  </si>
  <si>
    <t>Maxime TEBLEKOU</t>
  </si>
  <si>
    <t xml:space="preserve">maxime.teblekou@gwpao.org  </t>
  </si>
  <si>
    <t xml:space="preserve">
Executive Entity -GWP-WA
</t>
  </si>
  <si>
    <r>
      <t xml:space="preserve"> </t>
    </r>
    <r>
      <rPr>
        <b/>
        <sz val="11"/>
        <rFont val="Times New Roman"/>
        <family val="1"/>
      </rPr>
      <t>Executing Entity: GWP-WA</t>
    </r>
  </si>
  <si>
    <t>VBA provided communication with national Focal Points, facilitated the negotiation of work agendas and provided technical support in collecting data on flood and drought risks in different countries</t>
  </si>
  <si>
    <t xml:space="preserve">Database of VCERs, floods and drought related risk maps are developed </t>
  </si>
  <si>
    <t xml:space="preserve"> Impact on environmental indicators is evaluated for current and future
scenarios </t>
  </si>
  <si>
    <t>NIAMPA Boukari, Project Technical Officer at VBA</t>
  </si>
  <si>
    <t>niampaboukary@yahoo.fr; bniampa@abv.int</t>
  </si>
  <si>
    <t xml:space="preserve">Not available at the project page at  the Adaptation Fund website 
https://www.adaptation-fund.org/project/integrating-flood-drought-management-early-warning-climate-change-adaptation-volta-basin-benin-burkina-faso-cote-divoire-ghana-mali-togo/ </t>
  </si>
  <si>
    <t>Mr Boukary NIAMPA, Project Technical Manager</t>
  </si>
  <si>
    <t>b.niampa@abv.int</t>
  </si>
  <si>
    <t>Mr Maxime TEBLEKOU, Project Technical Assistant</t>
  </si>
  <si>
    <t>maxime.teblekou@gwpao.org</t>
  </si>
  <si>
    <t>Total amount disbursed to the other executing Partner-GWP-WA</t>
  </si>
  <si>
    <t>The outbreak of covid-19 pandemic (at national, regional and Global) or political crisis which can cause travel restrictions for the project partners and stakeholders</t>
  </si>
  <si>
    <t>The project does not have any activity related to affecting physical and cultural heritage. The purpose of the project is to develop better management of water resources and have traditional and cultural integration among the individuals.
Participatory design and mapping approach under output 2.2.3–will involve local communities and authorities to identify areas of physical and cultural significance and ensure that community-based flood and drought management activities will not negatively impact them.</t>
  </si>
  <si>
    <t xml:space="preserve">Presently, the activity design is carrying out requirements and need analysis of the communities during which access and equity riks are or will be considered at a maximum level
-Disparity are identified between mens and womens on the ownership of  assets for building self-help resilience 
</t>
  </si>
  <si>
    <t xml:space="preserve">  - Lack of knowledge and awareness on the gendered impacts of climate hazards and climate change .
 -lack of tool and guidelines to support  the community based planning pocesses and various trainings.
 - Womens presence in project activities and leadership positions varies from country to country and activity to activity. </t>
  </si>
  <si>
    <t>There is a risk that the traditional use of water resources; irrigation system and land use pattern will be challenged. Therefore, a detailed analysis will be carried out by local and national agencies to understand the traditional use of natural resources especially regarding water access and land use.</t>
  </si>
  <si>
    <t xml:space="preserve">  - Lack of knowledge and awareness on the risk zones and impacts of future climate hazards and climate change variability at all locations of the Volta Basin region.</t>
  </si>
  <si>
    <r>
      <t xml:space="preserve">Avoidance, management or mitigation: </t>
    </r>
    <r>
      <rPr>
        <sz val="11"/>
        <color theme="1"/>
        <rFont val="Times New Roman"/>
        <family val="1"/>
      </rPr>
      <t>Capacity development activities with the National stakeholders will be carried out for example: Natural and nature-based solutions will be promoted using the IUCN standards for Nature-based solutions or Flood Green Guide by WWF( but they will not be implemented in the course of the Volta project as they would need detailed ecological assessment)</t>
    </r>
  </si>
  <si>
    <t>The proposed project activities will not result in any greenhouse gas emission to the atmosphere and deforestation, so there will not be any impact to climate change. Furthermore, the project does not only increase the flood and drought adaptation capacities and resilience of the local population but also contributes to develop better governance structure, policies and plans at both national and regional level for climate change adaptation.</t>
  </si>
  <si>
    <t>The project activities should not have negative effect on public health. On the contrary, it will contribute to prevent the population from natural disasters, to improve income for getting access to health facilities, etc.
Nevertheless in case of disaster, the displacements of the populations can be sources of epidemics due to the lack of hygiene (not due to project activities) 
The project will identify the communities at risks (that are prone to inundation) and provide awareness of best practices for health related safety during various capacity building activities.The project will regularly promote, inform and sensitize the populations on diseases related to the presence of flood water (malaria, typhoid fever, Amoebiasis, Cholera etc.);</t>
  </si>
  <si>
    <t>Atleast 1 or 2 workshops/meetings per each country are conducted and participants (communities and agencies) have increased knowledge, awareness and skills.</t>
  </si>
  <si>
    <t>No changes have been made to project Outputs or activities at the moment. The development of flood and drought risks initially scheduled for Year 1, has been moved to Year two after informing and discussing with EEs and stakeholders, who agreed that the implementation would best be conducted in Year 2 once the capacity assessments, existing information, and methodologies are identified.</t>
  </si>
  <si>
    <t xml:space="preserve">Number of workshops/meetings are organised and conducted to develop capacities of the participants (by Gender)
Percentage of the population understands the added-value of the early warning system
</t>
  </si>
  <si>
    <t>The existing products, reports and documents don’t have information on Floods and Drought risks mapping for the Volta Basin region and its consequences on human and natural resources.</t>
  </si>
  <si>
    <t>Progress in terms of developing the database and risk maps (zones) on VCERs of Volta Basin (Percentage of basin surface area). 
The data from different countries will be made compatible with products and services highlighting the missing data and information of respective countries</t>
  </si>
  <si>
    <t>Limited knowledge of transboundary policies, plans and
guidelines for the
key actors to
manage risks</t>
  </si>
  <si>
    <t>Consultative meetings are organised so that new or existing plans, polices and guidelines on climate change adaptation and disaster risks management are integrated into the transboundary SAP.</t>
  </si>
  <si>
    <t>Output 3.2.2
Improved integration of
national policies on long term risk reduction and climate adaptation into the transboundary Strategic Action Programme (SAP)</t>
  </si>
  <si>
    <t xml:space="preserve">Percentage of operationalization of Floods and Drought forecasting at the local and regional centers. </t>
  </si>
  <si>
    <t>Thresholds levels for the Floods and Drought risks linked with the environmental thresholds are not available for the Volta Basin region</t>
  </si>
  <si>
    <t>Presently, there is no real-time Early Warning System for Floods and Drought covering the entire Volta basin region</t>
  </si>
  <si>
    <t>Presently, there is a lack of integrated forecasting and early warning systems for both Floods and Drought 
Agencies and populations are unaware of the relevance and utility of the Forecasting and EWS and how to use it</t>
  </si>
  <si>
    <t>A knowledge tool to integrated risk management strategies into development plans are unavailable for the policy-makers of the Volta Basin countries</t>
  </si>
  <si>
    <t>Progress in terms of modeling, analysis of qualitative or modeled data output</t>
  </si>
  <si>
    <t>Atleast 2-3 meetings in each of the Volta Basin countries are conducted and measures and plans are adapted to the
local context</t>
  </si>
  <si>
    <t xml:space="preserve">One transboundary consultative workshop  is conducted with participants from each country of Volta Basin
Climate adaptation plans
(NAPA, NAP, NDC), policies
and guidelines (on data and
information exchanges) on
issues related to flood and drought risk reduction and the Early Warning System are revised or developed and shared with the stakeholders for their approval
</t>
  </si>
  <si>
    <t xml:space="preserve">More than 20 meetings or consultation takes place at various locations of the Volta Basin region.
The discussion outcomes are drafted to improve the existing policies, plans etc.  
</t>
  </si>
  <si>
    <t>The transboundary level information for water resources  management,  floods and drought management  is available
The strategic framework at the transboundary level is available in consultation with the stakeholders</t>
  </si>
  <si>
    <t>Future scenarios are developed for the climate change variability and Floods and Drought events</t>
  </si>
  <si>
    <t>Modeling and Impact based forecasting of Floods and Drought are available at the local and national centres of the Volta Basin region.</t>
  </si>
  <si>
    <t xml:space="preserve">Pilot testing in atleast one location of each riparian countries 
More than 80% of the participants benefits from the pilot-testing to understand their roles and responsibilities beneficiaries
</t>
  </si>
  <si>
    <t xml:space="preserve">Atleast 1 workshop per each country is  conducted with local and National stakeholders
Success stories, best practices, lessons learned are shared through various social media channels so as to reach a broader audience.
</t>
  </si>
  <si>
    <t>To be measured at the end of the project</t>
  </si>
  <si>
    <r>
      <t xml:space="preserve">Overall objectives
</t>
    </r>
    <r>
      <rPr>
        <sz val="11"/>
        <color indexed="8"/>
        <rFont val="Times New Roman"/>
        <family val="1"/>
      </rPr>
      <t>The VFDM project will strengthen community resilience through integrated approach for flood and drought management and support to decision-making.</t>
    </r>
  </si>
  <si>
    <t>During the preparation phase, gender considerations were taken into account mainly highlighting the following aspects for ensuring integration of gender-sensitive and inclusive approach during project implementation and outcomes:
1) Baseline with sex-disaggregated data and gender-specific questions at National, sub-National, and local levels.
2) Use of participatory tools for gender-sensitive community consultation and M&amp;E of the activities implemented.
3) Use of Training Manual developed by WMO for mainstreaming gender in End-to-End EWS for Flood forecasting and Integrated Flood Management and tool for Nature-based solutions
4) Aim for 50% participation of women in project activities and 50% of project direct beneficiaries to be women, while also targeting specific project activities building resilience of women or women groups to climate change events.
5) Foster equal participation of men and women in institutions and decision-making processes related to the project.
6)Ensure women are involved in maintaining long-term sustainability of the project outcomes.</t>
  </si>
  <si>
    <t>Yes. The results framework includes baseline as well as targeted indicators at the objective, outcome, and output level which either refer to targets for women's participation or engagement as well as to identify gender-disaggregated data for capacity development and usage of tools and products delivered through project activities.</t>
  </si>
  <si>
    <t xml:space="preserve">The Implementing Entity and Executing Entities, have all made efforts to comply with the principle of the AF Gender Policy, including gender equity, gender mainstreaming, gender responsiveness, gender sensitivity, gender-inclusive, and women's empowerment. In particular the following aspects have been put in place to ensure compliance with the AF gender policy:
1 - Ensuring that the local or household baseline incorporated sex disaggregated data and gender-specific questions.
2 - Encouraging project partners/ executing entities/consultants/national stakeholders to hold gender-sensitive consultations and assessments, for example conducting separate focus group discussions for men and women, therefore allowing women's views to be better captured without being overshadowed by men.
3 - Ensuring Local, National, Regional  Workshops and Training (including VFDM Inception workshop)  has the participation of both men and women.
4 - Ensuring that gender issues were discussed at Inception and during consultation and work planning meetings - for example, the question of how activities are designed so as to encourage full participation and engagement of women </t>
  </si>
  <si>
    <r>
      <rPr>
        <b/>
        <sz val="11"/>
        <color theme="1"/>
        <rFont val="Times New Roman"/>
        <family val="1"/>
      </rPr>
      <t xml:space="preserve">WMO: </t>
    </r>
    <r>
      <rPr>
        <sz val="11"/>
        <color theme="1"/>
        <rFont val="Times New Roman"/>
        <family val="1"/>
      </rPr>
      <t xml:space="preserve">During Consultation and implementation of activities (workshops, development of products, and tools), a review is carried out through a Gender expert or with a Gender Lens while designing activities or requirement gatherings. The experts involved in the implementation of the activities are made aware of Gender policy consideration and ensure the involvement of women, youths as much as possible in their activities. </t>
    </r>
  </si>
  <si>
    <r>
      <rPr>
        <b/>
        <sz val="11"/>
        <color theme="1"/>
        <rFont val="Times New Roman"/>
        <family val="1"/>
      </rPr>
      <t>VBA:</t>
    </r>
    <r>
      <rPr>
        <sz val="11"/>
        <color theme="1"/>
        <rFont val="Times New Roman"/>
        <family val="1"/>
      </rPr>
      <t xml:space="preserve"> The VBA at the regional level ensures National gender focal points, where available are involved, in project planning meetings and on review of reports, concept notes, and documents to ensure the incorporation of gender aspects.
 - While organizing workshops and training both men and women are invited as participants. In Inception workshop, more than 40% percent of participants were female 
-During the hiring of consultants, a higher selection weightage is given to female applicants.</t>
    </r>
  </si>
  <si>
    <r>
      <t xml:space="preserve">GWP-WA:  - </t>
    </r>
    <r>
      <rPr>
        <sz val="11"/>
        <color theme="1"/>
        <rFont val="Times New Roman"/>
        <family val="1"/>
      </rPr>
      <t>While organizing workshops and training as well as during implementation both men and women are invited as participants and engaged in tasks. 
-During the hiring of consultants, a higher selection weightage is given to female applicants.</t>
    </r>
  </si>
  <si>
    <t xml:space="preserve">The implementation arrangements for Gender Policy compliance has been effective to some extent but not in all. Women's participation in project activities, as well as their engagement in leadership and training roles have been below expectations due to cultural barriers or lack of women at management or decision-makers level at the National services of the six countries. The effectiveness of the EEs efforts has also varied from country-to-country (For example: at Ghana, there are more consultations with women working in the field of Hydro-meteorological services as compared to Women) and activity to activity. The EEs will continue to emphasize or implement Gender-specific, sensitive or inclusive approach among stakeholders.    </t>
  </si>
  <si>
    <t xml:space="preserve">During the reporting period, no major capacity gaps affecting Gender Policy compliance have been identified at both IE or the EEs. In the project countries, it is always challenging to have expected participation of women in the project activities (identified in other completed projects due to social and cultural barriers). IE and EEs will continue to implement or comply with the GP of the Adaptation Fund during the implementation phase.
</t>
  </si>
  <si>
    <t>The public health principle was screened during the ESIA but no impact was identified</t>
  </si>
  <si>
    <t>The pollution prevention and resource efficiency principle was screened during the  ESIA but no impact was identified</t>
  </si>
  <si>
    <t>The physical and cultural heritage principle was screened during the ESIA but no impact was identified</t>
  </si>
  <si>
    <t>The Lands and soil conversation principle was screened during the ESIA but no impact was identified</t>
  </si>
  <si>
    <t>The VFDM project will provide the first large scale and transboundary implementation of Integrated Flood and Drought Management by empowering the National Meteorological and Hydrological Services (NMHS) and other competent authorities of the six riparian countries (Benin, Burkina Faso, Côte d’Ivoire, Ghana, Mali, and Togo) with robust and innovative solutions for disaster risk reduction and climate change adaptation, including ecosystem-based solutions and gender-sensitive participatory approaches. An early warning system (EWS) will be designed to reach the civil security services and
other private and public stakeholders. The three specific objectives of the project are to:
1)Develop capacity and established frameworks at the local, national and regional levels to ensure risk-informed decision-making;
2) Develop concrete adaptation and environmentally friendly actions with an integrated approach;
3) Strengthening policy and institutional capacity for integrated flood and drought management at the local, national, and transboundary levels.</t>
  </si>
  <si>
    <t>AMOUNT SPENT (USD) (Assuming 1 CHF approximately equal to 1 USD for some of the expenses)</t>
  </si>
  <si>
    <t>Ongoing activity up to end of project.Development of the VOLTALRAM and integration of existing information is on-going.Check below website:
https://volta.mydewetra.world/
Username: WMO-Volta, password WMO-Volta</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</si>
  <si>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</si>
  <si>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</si>
  <si>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</si>
  <si>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</si>
  <si>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Project Performance Report (PPR)-II</t>
  </si>
  <si>
    <t>As per the communication with the Adaptation Fund Secretariat, the mid-term evaluation will be conducted during January/February 2022 due to the COVID-19 travel restrictions</t>
  </si>
  <si>
    <t>https://public.wmo.int/en/projects/integrating-flood-and-drought-management-and-early-warning-climate-change-adaptation-0</t>
  </si>
  <si>
    <t>https://www.floodmanagement.info/floodmanagement/wp-content/uploads/2020/04/Project-Factsheet-EN.pdf</t>
  </si>
  <si>
    <t>Mali – https://www.maliweb.net/environnement/lutte-contre-les-inondations-et-secheresses-au-mali-des-cartes-de-risques-bientot-disponibles-2934422.html</t>
  </si>
  <si>
    <t>Ghana – https://www.graphic.com.gh/news/general-news/new-floods-and-drought-maps-to-help-tackle-floods-in-ghana.html</t>
  </si>
  <si>
    <t>Togo – https://www.ecoconscience.tv/bientot-le-bassin-de-la-volta-disposera-des-cartes-de-risque-des-inondations-et-de-la-secheresse/</t>
  </si>
  <si>
    <t>Burkina Faso – https://www.burkinademain.com/2021/06/24/vfdm-au-burkina-renforcement-des-capacites-des-acteurs-nationaux-a-koudougou/</t>
  </si>
  <si>
    <t>Bénin – https://matinlibre.com/2021/07/07/atelier-national-de-formation-sur-la-cartographie-mieux-faire-face-aux-risques-des-inondations-et-de-secheresse-dans-le-bassin-de-la-volta/</t>
  </si>
  <si>
    <t xml:space="preserve">First and second installment amount received from the Adaptation Fund </t>
  </si>
  <si>
    <r>
      <rPr>
        <b/>
        <sz val="11"/>
        <rFont val="Times New Roman"/>
        <family val="1"/>
      </rPr>
      <t>VFDM Risk Matrix prepared by WMO with mitigation measures</t>
    </r>
    <r>
      <rPr>
        <sz val="11"/>
        <rFont val="Times New Roman"/>
        <family val="1"/>
      </rPr>
      <t xml:space="preserve">
https://wmoomm.sharepoint.com/:x:/s/Services/Eee2xcKpaYNHq3Pl1CzWwBwBQIy8lser9lbpbwMy7lzHFA?e=X1fMb1
</t>
    </r>
  </si>
  <si>
    <t>On-going as planned and will be reported in PPR 3</t>
  </si>
  <si>
    <t>Completed</t>
  </si>
  <si>
    <t xml:space="preserve">Completed
National Consultation report with the action plan is available below 
https://www.floodmanagement.info/volta-basin/deliverables/ </t>
  </si>
  <si>
    <t xml:space="preserve">Completed
Community consultation report is available here
https://www.floodmanagement.info/volta-basin/deliverables/ </t>
  </si>
  <si>
    <t>Mostly completed. Survey, Missing information sheet and Visit to countries were organized to collect necessary available information.</t>
  </si>
  <si>
    <t xml:space="preserve">Almost completed. National draft reports are available here  https://www.floodmanagement.info/volta-basin/deliverables/ </t>
  </si>
  <si>
    <t xml:space="preserve">National consultations were carried out together with the activity 1.2.2 and reports are available here: </t>
  </si>
  <si>
    <t>ITEM / ACTIVITY / ACTION  (exculding PFG1: Project Formulation Grant 1, PFG2: Project Formulation Grant 2, showing Project  activity)</t>
  </si>
  <si>
    <t>Draft version of the training manual for mainstreaming gender is available here.
https://wmoomm.sharepoint.com/:w:/s/Services/EdhLp_1pZG1LmmMaW7eGrs0BA0THwJx9JMVBuUFT8R5WlQ?e=Yy8UUb
 GWP-WA is now adapting the manual to the Volta Basin context and planning for the National training workshops are at the final stage with the selection of participants and workshop location</t>
  </si>
  <si>
    <t>2.3.2.2 Organize and conduct workshops (at least one per country) on the Training Manual for mainstreaming gender in the E2E-EWS-F and flood management with potential participants from NMHSs, local policy-makers, civil authorities, women
and community based organizations etc.</t>
  </si>
  <si>
    <t>Activity 2.3.2.4 Recommend actions that would improve the participation of women into flood
management and early warning</t>
  </si>
  <si>
    <t>Activity 2.3.2.3 Collect feedbacks from the workshop participants on their views and knowledge
sharing on mainstreaming gender in E2E-EWS-F and IFM with other stakeholders</t>
  </si>
  <si>
    <t>Planned with the activity 2.3.2.2 (National Traning workshops) and will be completed before end of October 2021</t>
  </si>
  <si>
    <t>2.3.2 Capacity
development
based on the
Training Manual for
mainstreaming gender
in the E2E
-EWS-FF and integrated flood
management</t>
  </si>
  <si>
    <t xml:space="preserve">Moved to third-year.Could not be implemented as 1.2.2.2 was delayed due to the Global Covid-19 situation. </t>
  </si>
  <si>
    <t>Budget already available</t>
  </si>
  <si>
    <t>Activity 1.1.2.5 Assign roles and responsibilities to the agencies and organisations forming a task
team to regularly complement and improve the database and risk maps and also
to monitor and report on the new updates</t>
  </si>
  <si>
    <t xml:space="preserve">On-going and will be completed by September 2021
</t>
  </si>
  <si>
    <t xml:space="preserve"> Activity 1.1.3.1 Organize training workshop for local professionals (hydrologists, disaster
managers, GIS experts etc.) to convey knowledge and improve skills needed for
using risk maps</t>
  </si>
  <si>
    <t>1.1.3 Capacity of stakeholders to use Floods and Drought risk maps is enhanced</t>
  </si>
  <si>
    <t xml:space="preserve">1.2.3 Impact on environmental and ecosystem services indicators is evaluated for
current and future scenarios </t>
  </si>
  <si>
    <t>Planning and preparation on-going. Local partners identified in each countries. Inception from end of July -21 (contract for the activities will be signed and local stakeholders will implement the activities). Planned completion by June-22</t>
  </si>
  <si>
    <t xml:space="preserve">Planning and preparation on-going. National training workshops are planned to be conducted during end of July 2021-September 2021 </t>
  </si>
  <si>
    <t>Total Expenditure (First and second implementation installment) including obligations</t>
  </si>
  <si>
    <t xml:space="preserve">TOTAL Amount to be spent between July 2021-July 2022 </t>
  </si>
  <si>
    <t>Total Project Implementation and Execution cost (June 2019-June 2021)</t>
  </si>
  <si>
    <t>Total amount disbursed or with obligation to the other executing Partner-VBA</t>
  </si>
  <si>
    <t xml:space="preserve">Total Funds unspent from the first and second year funds </t>
  </si>
  <si>
    <t xml:space="preserve">Project Technical Advisory Committee - virtual meeting </t>
  </si>
  <si>
    <t>Will be reported in PPR 3  (launched the process of developing and implementing community initiatives for flood and drought management on six (6) sites selected through activity 1114 by:
- the recruitment of six (6) local partners;
- the development of six (6) draft partnership agreements with the local partners for the implementation of initiatives)</t>
  </si>
  <si>
    <t xml:space="preserve"> Preparation is on-going and baseline information collection will be carried out. The first capacity development activity is planned to start around September 2021.Planned completion by Dec-22</t>
  </si>
  <si>
    <t xml:space="preserve">Desk studies initiated and consultations with the National stakeholders to start soon. </t>
  </si>
  <si>
    <t>2.2.1.1 Finalize the selection of the pilot tests areas with the concerned agencies and communities on the basis of the draft list</t>
  </si>
  <si>
    <t>Output 3.1.2 Awareness of policy-makers from the six countries on the key long-term strategies for floods and drought management and environment impact is strengthened</t>
  </si>
  <si>
    <t>Activity to start during May 2022</t>
  </si>
  <si>
    <t>Activity to start during May-June  2022</t>
  </si>
  <si>
    <t>A 3.1.3.2 Organize and conduct local workshops to get a wider input of communities on
possible solutions and arrangements for improving socio-economic development.</t>
  </si>
  <si>
    <t>VFDM Project Monitoring and Evaluation</t>
  </si>
  <si>
    <t>Ongoing activity and regional workshop will be organized during December 2021</t>
  </si>
  <si>
    <t>Mr Ramesh Tripathi, Project officer</t>
  </si>
  <si>
    <t>Mr Maxx Dilley, DD/Climate Services, Services Department</t>
  </si>
  <si>
    <t xml:space="preserve"> MDilley@wmo.int </t>
  </si>
  <si>
    <t xml:space="preserve"> Jean-Paul Gaudechoux, Senior Programme Manager, WMO </t>
  </si>
  <si>
    <t xml:space="preserve"> jpgaudechoux@wmo.int</t>
  </si>
  <si>
    <t>Giacomo Teruggi, Scientific Officer, HWR, WMO</t>
  </si>
  <si>
    <t>No grievances have been reported to the Implementing and Executing Partners as well as to the Adaptation Fund. Any Grievence or issues can be reported through the project webage https://www.floodmanagement.info/floodmanagement/volta-basin/contacts/ or directly to the Adaptation Fund or the Implementing Partner.
If any greivance or issues are reported in future, it will be informed to the Adaptation Fund directly or through the PPR report, describing also the measures taken to resolve or mitigate it.</t>
  </si>
  <si>
    <t>N/A for the first and second PPR report</t>
  </si>
  <si>
    <t>Moved to third-year.Could not be implemented due to the Global Covid-19 situation</t>
  </si>
  <si>
    <t>Moved to third-year.Could not be implemented due to the  Global Covid-19 situation</t>
  </si>
  <si>
    <t>The PMT will ensure activities are implemented  parallelly in the project countries with the  support of the National and local stakeholders (communities) ensuring proper engagement of the stakeholders as well as linkages with the completed, on-going or upcoming activities .</t>
  </si>
  <si>
    <t>Pilot sites identified and consultation with the National partners to start soon.</t>
  </si>
  <si>
    <t xml:space="preserve">National workshops organized https://www.floodmanagement.info/vfdm-national-workshop/ and the workshop reports are available here
https://www.floodmanagement.info/volta-basin/deliverables/ 
</t>
  </si>
  <si>
    <t>Integration of existing information available globally, nationally and through completed and on-going projects. Risks maps and data and information are already integrated under https://volta.mydewetra.world/
Username: WMO-Volta, password WMO-Volta 
Integration of other projects at the regional level is on-going. There are issues in connecting databases and outputs of the other projects as they are not open-sources or Internet security is not allowing the access. The project is solving the issue with the National stakeholders or project partners.
First face-to-face National workshops on developing risk maps with the Technicians were conducted between 23rd June 2021- 06 July 2021  https://www.floodmanagement.info/hybrid-national-training-workshop-with-the-technicians/
The next steps would be to develop the hazard, exposure and vulnerabilities layers for creating the risk maps. This is expected to be completed by November 2021</t>
  </si>
  <si>
    <t>On-going and will be completed by end of September 2021
The National training workshops will be organized during September 2021</t>
  </si>
  <si>
    <t>Could not be implemented as activity 1.2.2.2 was delayed due to the Global Covid-19 situation. On-going will be completed by December 2021</t>
  </si>
  <si>
    <t xml:space="preserve">
Grant funds were well received and disbursements were made to the Executing Entities, with VBA and GWP-WA receiving funds for the project staffs  in September 2019, June 2020 and November-December 2020. The IE hired and paid the Project Manager based at the WMO Secretariat using the IE Fee.The IE Trust Fund and the  implementation contracts with the Executing Partners and External Implementing Partners are contracted in the same currency (USD) as provided by the Adaptation Fund. This will avoid losses due to currency fluctuation but Executing entity reported is a minor loss of currency due to Bank Transfer to the National agencies or partners.  The IE and EEs are utilising the project execution costs as indicated in the project document. The Project Inception workshop was organized and conducted on 25 and 26 June 2019 and Inception workshop report was submitted to the AF Secretariat on July 24 2019.
The first PPR-I report was succesfully approved on 21 September 2021 by the Adaptation Fund Secretariat/Board and the funds for the second year implementation was received on 15 October 2020
Out of the total 4,386,400 amount received from the Adaptation Fund: 20,000 USD was received as PFG1, 80,000 USD as PFG2,  1,995,000 USD as the first year and 2,291,400 USD as the second year project disbursements
</t>
  </si>
  <si>
    <t>1.Support the concept finalization of activities 1113, 1114, 1122, 1231-1237 in the 6 countries;
2. Support concept notes finalization  for the holding of the various virtual meetings for the implementation of activities 1113, 1114,  1231-1237 in the 6 countries;
3. Organizing and holding a meeting to harmonize the understanding of the terms of reference for carrying out the activity 1231-1237;
4. Support for the development of the final version of the Concept Note for the Conduct of Activities 1231-1237
5. Preparing and sending a message to the National Focal Points to share the finalized conceptual notes of the activities and the virtual meeting with the 6 countries
6. Organzing the mini-workshops at each country to review and validate the two reports (Feasability study of the application of the IUCN Red List of Ecosystem and  Integrated basin-wide wetland guidelines to promote ecosystem services sustainability) prepared by IUCN in close coordination with the PMT
7. Organizing and conducting  the regional workshop (attanded by more than 50 participants) on 15th and 16th June 2021 mainly to review the ecosystem services status through the two reports and capacity development for Nature-based solutions leading to the development of a bankable project proposal.</t>
  </si>
  <si>
    <t xml:space="preserve">1. Support the concept note finalization for the conduct of the diffrent activities;
2. Identification and creation of  IT/ and Database Expert list in support of the completion of the 1122 activity;
3. Support the concept note finalization for a virtual meeting on the implementation of the activity in the 6 countries
4. VBA IT/DB expert visited 6 countries to collect necessary information on understanding current capabilities and needs for establishing National database and accessing the VOLTALARM EWS.
</t>
  </si>
  <si>
    <t xml:space="preserve"> 1. Secondary literature review and discussion with the National stakeholders are carried out to identify existing information (plans, policies or guidelines) for managing risks related to floods and drought events.
2. Based on the risk maps, risk management strategies and framework will be developed</t>
  </si>
  <si>
    <r>
      <t>1- Local, national and regional partners were identified and mobilized for the regional and the national missions or consultations
2- The Project Technical Assistant attended the missions to collect data with the consultants at the regional level, in Togo, in Burkina Faso and in Benin
3. The Project Technical Assistant prepared and provided reports on the missions at the regional level and in the three countries to the consultants
4. Comment and improvements were provided to the draft baseline information 
5. Dissemination of the six baseline information reports in all six countries
6. Dissemination of the missing information or new needed data survey sheet with the countries
7. Comment and improvements provided to the draft concept note including the methodological approach and the data collection tools for the community vulnerabilities and capacities mapping in the volta basin</t>
    </r>
    <r>
      <rPr>
        <sz val="11"/>
        <color rgb="FFFF0000"/>
        <rFont val="Times New Roman"/>
        <family val="1"/>
      </rPr>
      <t xml:space="preserve">
</t>
    </r>
    <r>
      <rPr>
        <sz val="11"/>
        <rFont val="Times New Roman"/>
        <family val="1"/>
      </rPr>
      <t>8. Designing and conducting the process leading to recruit six national local experts for the community vulnerabilities and capacities mapping in the volta basin
9. Organized and participated to the National workshops on finalizing the National consultation reports and capacity development of the National technicians hired for the development of risk maps.</t>
    </r>
  </si>
  <si>
    <r>
      <t>Grievance mechanism can be submitted through:</t>
    </r>
    <r>
      <rPr>
        <sz val="11"/>
        <color rgb="FFFF0000"/>
        <rFont val="Times New Roman"/>
        <family val="1"/>
      </rPr>
      <t xml:space="preserve"> </t>
    </r>
    <r>
      <rPr>
        <sz val="11"/>
        <color theme="1"/>
        <rFont val="Times New Roman"/>
        <family val="1"/>
      </rPr>
      <t>https://www.floodmanagement.info/floodmanagement/volta-basin/contacts/</t>
    </r>
  </si>
  <si>
    <t>Due to the COVID-19 pandemic situtaion,  it was not possible to implement some of the planned activities due to travel restrictions, baseline information  were not available from the National Agencies (not allowed to work from office) or  there were less engagement from their side due to their day-to-day work responsibilities, difficulties in identifying vendors or suppliers for procurement or unavailability of consultants or experts for activities etc.
Below are some other points for consideration:
1) The second year work plan was prepared in September 2020. However negotiation with other executing partners (identifying  roles and responsibilities and signing of agreement for project activities implementation) took more time than expected. Presently, the agreement between the partners are in place and implementation is on-going in joint consultation and engagement of the National stakeholders.
2) Starting from March 2020, most of the planned activities at the local, National and Regional level could not be timely implemented (or were implemented later through virtual training or consultations) due to the covid-19 pandemic situation (travel restriction to the project countries and within cities, restriction of having more than 20 people at the same place, availability of data and information from the National agencies as most of them were working from home). During this period, the Project Management Team (PMT) continued to do preparation and implementation design  of  several activities with the National stakeholders (having virtual discussions and email exchanges) to collect baseline information as well as defining roles and responsibilities. During mid-September 2020, National workshops were organized to discuss the project consultation report with action plan, challenges, identify roles and responsibilities as well as roadmap for the implementation in the subsequent years.
3) The project activities needs to be implemented step-by-step meaning many activities are linked with each other or once we complete one activity then only we can implement the next sub-activity/activity. The PMT is presently identify activities of the project which could be simultaneously executed (atleast the preparation and planning could be initiated in advance). This will help to implement delayed activities and deliver planned outputs/outcome on time.
So some of the funds are unspent but they will be utilized in the third year of the project along with the implementation of the third year activities</t>
  </si>
  <si>
    <t>The third tranche inludes implementing and executing fees which are necessary for the project management and coordination (mainly it includes the salary of the three project staffs, as well as for travels to the regional and national level activities, communication, monitoring and evaluation etc.)
Requesting the project Implementation and Execution costs for the period July 2021-June 2022 from the Adaptation Fund Secretariat/Board in order to continue the contract of VFDM project management team.</t>
  </si>
  <si>
    <t>A 2.2.1.2  Organize meetings on each of the pilot areas to assign the roles and responsibilities of the different groups of stakeholders during the tests and present the coordination and collaboration mechanism enabling first responders to receive and use efficiently the early warning information</t>
  </si>
  <si>
    <t>Budget required from the Adaptation Fund for the period July 2021- June 2022</t>
  </si>
  <si>
    <t>Yearly PTAC meeting planned to present the project progress and work plan for the next year 
The first PTAC meeting was held on 27th July 2021 and the second year PPR-II report was presented and discussed with the PTAC Members and partners. The meeting report is available below.
https://www.floodmanagement.info/volta-basin/project-advisory-committee/</t>
  </si>
  <si>
    <t>More than 100
participants are trained
on hydro-meteorological
risks, prevention,
preparedness, and
response strategies.
These participants
disseminate knowledge
and tools to other
stakeholders.</t>
  </si>
  <si>
    <t>Existing plans, policies and guidelines documents available at national and transboundary level are identified and reviewed.</t>
  </si>
  <si>
    <t>Identification of the National Agencies staffs and local representatives (policy-makers) for capacity development and awareness activities is completed. Capacity building will continue throughout the duration of the project.</t>
  </si>
  <si>
    <t>Travel of WMO project manager and partners possibly from September 2021</t>
  </si>
  <si>
    <t>26 June 2020 -25 June 2021</t>
  </si>
  <si>
    <t>Financial information PPR 2:  cumulative from 26/06/2019 to 25/06/2021</t>
  </si>
  <si>
    <t>Estimated cumulative total disbursement (USD) as of 25/06//2021 including PFG1 and PFG2</t>
  </si>
  <si>
    <t>Estimated cumulative total disbursement (USD) as of 25/06/2020</t>
  </si>
  <si>
    <t xml:space="preserve">
Grant funds were well received and disbursements made to the Executing Entities, with VBA and GWP-WA receiving funds for the project staffs  in September 2019. The IE hired the Project Manager based at the WMO Secretariat using the IE Fee.The IE Trust Fund and the  implementation contracts with the Executing Partners and External Implementing Partners are contracted in the same currency (USD) as provided by the Adaptation Fund.This will avoid losses due to currency fluctuation.  The IE and EEs are utilising the project execution costs as indicated in the project document. The Project Inception workshop was organized and conducted on 25 and 26 June 2019 and Inception workshop report was submitted to the AF Secretariat on July 24 2019.
Out of the total 2,09,5000 amount received from the Adaptation Fund: 20,000 USD was received as PFG1, 80,000 USD as PFG2 and 1,995,000 USD as first year project disbursement
</t>
  </si>
  <si>
    <t>ITEM / ACTIVITY / ACTION  (PFG1: Project Formulation Grant 1, PFG2: Project Formulation Grant 2, A: Project  activity)</t>
  </si>
  <si>
    <t xml:space="preserve">First installment amount received from the Adaptation Fund </t>
  </si>
  <si>
    <t>Mostly completed. National Consultation reports are available here: https://wmoomm.sharepoint.com/:f:/s/Services/EnvmhBfd9RVCtrufTGCqFnABC-xCWUernat8Ja0T4FWeXw?e=Ry86KG</t>
  </si>
  <si>
    <t>It was planned to be done during the National workshops (initially planned during February and March 2020) under 1.1.1.3 but due to Covid-19 Pandemic situation, National workshops are currently planned from 21 September -13 October 2020.</t>
  </si>
  <si>
    <t>It was planned for February -March 2020, but due to Covid-19 situation.National workshops are currently planned from 21september -13 October 2020.</t>
  </si>
  <si>
    <t>on-going</t>
  </si>
  <si>
    <t xml:space="preserve">preparartion on-going. Require visit to the project countries. </t>
  </si>
  <si>
    <t>On-going</t>
  </si>
  <si>
    <t>Integration of existing information available globally, nationally and through completed and on-going projects</t>
  </si>
  <si>
    <t xml:space="preserve">1.2.3 </t>
  </si>
  <si>
    <t>Some activities are conducted virtually due to covid-19 and others will be  implemented looking at the covid-19 situation</t>
  </si>
  <si>
    <r>
      <t xml:space="preserve">On-going and will continue  for the next three years of the project duration. Development of the VOLTALRAM and integration of existing information is on-going.Check below VOLTALRM EWS website:
</t>
    </r>
    <r>
      <rPr>
        <b/>
        <sz val="11"/>
        <color indexed="8"/>
        <rFont val="Times New Roman"/>
        <family val="1"/>
      </rPr>
      <t>https://volta.mydewetra.world/</t>
    </r>
    <r>
      <rPr>
        <sz val="11"/>
        <color indexed="8"/>
        <rFont val="Times New Roman"/>
        <family val="1"/>
      </rPr>
      <t xml:space="preserve">
</t>
    </r>
    <r>
      <rPr>
        <b/>
        <sz val="11"/>
        <color indexed="8"/>
        <rFont val="Times New Roman"/>
        <family val="1"/>
      </rPr>
      <t>Username</t>
    </r>
    <r>
      <rPr>
        <sz val="11"/>
        <color indexed="8"/>
        <rFont val="Times New Roman"/>
        <family val="1"/>
      </rPr>
      <t xml:space="preserve">: WMO-Volta, </t>
    </r>
    <r>
      <rPr>
        <b/>
        <sz val="11"/>
        <color indexed="8"/>
        <rFont val="Times New Roman"/>
        <family val="1"/>
      </rPr>
      <t xml:space="preserve">password </t>
    </r>
    <r>
      <rPr>
        <sz val="11"/>
        <color indexed="8"/>
        <rFont val="Times New Roman"/>
        <family val="1"/>
      </rPr>
      <t xml:space="preserve">WMO-Volta
</t>
    </r>
  </si>
  <si>
    <t>2.3.2</t>
  </si>
  <si>
    <t>Total Project Implementation and Execution cost (June 2019-June 2020)</t>
  </si>
  <si>
    <t>Total Expenditure (PFG1+PFG2+First implementation installment) including obligations</t>
  </si>
  <si>
    <t xml:space="preserve">Total Funds unspent from the first year funds (which will  be used in the second year) </t>
  </si>
  <si>
    <t>Due to COVID-19 pandemic situtaion,  it was not possible to implement some of the planned activities due to travel restrictions, baseline information cannot be collected as National Agencies were not allowed to work from office, vendors or suppliers are not available for procurement etc. so the funds are unspent but they will be utilized in the second year of the project along with the second year activities</t>
  </si>
  <si>
    <t>Total amount disbursed  to the other executing Partner-VBA</t>
  </si>
  <si>
    <t>Moved to second-year.Could not be implemented due to Global Covid-19 situation</t>
  </si>
  <si>
    <t xml:space="preserve">A1.1.2.4 Develop web-based flood and drought risk maps using the VCER database and existing maps developed in Ghana through the past projects funded by the World Bank and the Global Environment Facility (see part G for more information) 
</t>
  </si>
  <si>
    <t xml:space="preserve">A1.1.2.5 Assign roles and responsibilities to the agencies and organisations to regularly complement and improve the database and risk maps
</t>
  </si>
  <si>
    <t xml:space="preserve">Output 2.1.1  Needs and existing resources of national and regional agencies staffs for web-based
EWS are defined
</t>
  </si>
  <si>
    <t>Preparationand baseline information collection will be carried out  is on-going. Planned completion by Dec-21</t>
  </si>
  <si>
    <t>Output 2.2.3 Development and implementation of community-based flood and drought management</t>
  </si>
  <si>
    <t>Planning and preparation will start before June-21 (contract for the activities will be signed and local stakeholders will implement the activities). Planned completion by June-22</t>
  </si>
  <si>
    <t>Output 2.3.1  Knowledge and capacity development FFG or using the IUCN -Nature-based solution and ecosystem-based approaches and standards (starting with activity 2.3.1.1.)</t>
  </si>
  <si>
    <t>Ongoing activity up to July-20. Entinre output will be completed by Dec 22</t>
  </si>
  <si>
    <t>A 2.3.2.2 Organize and conduct workshops (at least one per country) on the Training Manual for mainstreaming
gender in the E2EEWS-F and flood management with potential participants from NMHSs, local policy-makers, civil
authorities, women and community based organizations etc.</t>
  </si>
  <si>
    <t>Planning and preparation will start before June-21 and atleast one National workshop will be conducted before July-21 and others will be planned and carried out between July 21-Dec 21.</t>
  </si>
  <si>
    <t>Project Implementation and Execution costs (July 2020-June 2021)</t>
  </si>
  <si>
    <t xml:space="preserve">TOTAL Amount to be spent between July 2020-July 2021 </t>
  </si>
  <si>
    <t>Total Funds unspent from the first year funds (which will  be used in the second year)</t>
  </si>
  <si>
    <t>N/A. Information will be added after the Mid-term Review(MTR) or Terminal Evaluation(TE)</t>
  </si>
  <si>
    <t>Financial information PPR 1:  cumulative from 26/06/2019 to 25/06/2020</t>
  </si>
  <si>
    <t>Activity 1.1.3.2 Organize joint workshops for stakeholders to deliver knowledge on VCERs and
Floods and Drought risk maps of Volta Basin and to gather feedbacks and
suggestions for improvement</t>
  </si>
  <si>
    <t>Activity 1.1.3.3 Take advantage of community meetings to raise awareness of a larger number of
Floods and Drought risk maps’ beneficiaries</t>
  </si>
  <si>
    <t>On-going and will be completed by December 2022</t>
  </si>
  <si>
    <t>1.2.3.1 Define indicators related to environment and ecosystem services (wetlands)
conditions</t>
  </si>
  <si>
    <t xml:space="preserve">1.2.3.2 Collect and process information for various environmental indicators, </t>
  </si>
  <si>
    <t xml:space="preserve"> 1.2.3.3 Select thresholds and carry out analysis for current and future climate scenarios</t>
  </si>
  <si>
    <t xml:space="preserve"> 1.2.3.4 Identify 2 to 3 areas (Ramsar Bagré dam for example) with appropriate dataset on
ecosystem services to test the methodology</t>
  </si>
  <si>
    <t>1.2.3.5 Draft report with the methodologies and tools used for studying the impacts of
environmental flow58 and experience of pilot tests.</t>
  </si>
  <si>
    <t>1.2.3.6Drafting an integrated basin-wide wetland guidelines to promote ecosystem
services sustainability (aquatic/terrestrial transition zone (ATTZ)) and capacity
building of relevant stakeholders</t>
  </si>
  <si>
    <t xml:space="preserve"> 1.2.3.7 Support for developing bankable national projects for promoting sustainable
aquatic/terrestrial transition zone (ATTZ) for the depended bio-diversity</t>
  </si>
  <si>
    <t xml:space="preserve"> 2.1.2.3 Develop capacity of the operational team in charge of VoltAlarm</t>
  </si>
  <si>
    <t>2.1.2.4 Write the operational manual including procedures and responsibilities</t>
  </si>
  <si>
    <t xml:space="preserve"> 2.1.2.2-Buy, install and test the equipment needed to create and use the VoltAlarm EWS</t>
  </si>
  <si>
    <t xml:space="preserve"> 2.1.2.1-Define the needs related to facilities, equipment, technical capacities, human resources</t>
  </si>
  <si>
    <t>2.1.2.5-Run and maintain the VoltAlarm system</t>
  </si>
  <si>
    <t xml:space="preserve">2.2.1.2 Organize meetings on each of the pilot areas to assign the roles and
responsibilities </t>
  </si>
  <si>
    <t>2.2.1.3 Identify the good practices, challenges and limitations of products and services
during the Flood and Drought events at each of the pilot testing locations</t>
  </si>
  <si>
    <t>2.2.1.4 Raise awareness about the pilot testing using multi-media channels</t>
  </si>
  <si>
    <t xml:space="preserve"> 2.2.1.5 Develop an action plan to further improve products and services after the pilot
testing</t>
  </si>
  <si>
    <t>Output 1.1.4: Reports and communication documents on vulnerabilities, capacities,
exposure and risks (VCERs) and Floods and Drought risk maps of the Volta Basin are
available</t>
  </si>
  <si>
    <t xml:space="preserve"> 1.1.4.2 Develop documentation for raising public awareness (infographics, videos, mobile
phone applications, educational tools for children and students, etc.)</t>
  </si>
  <si>
    <t xml:space="preserve"> 1.1.4.1 Produce technical report on the added value, success and challenges of VCERs
and Floods and Drought risk maps</t>
  </si>
  <si>
    <t>Output 1.2.1: Scenarios for socio-economic and environment development along with the
climate change projections are collected</t>
  </si>
  <si>
    <t xml:space="preserve"> 1.2.1.2 Gather the data on input for socio-economic scenarios of the Volta Basin region
over the next decades</t>
  </si>
  <si>
    <t xml:space="preserve"> 1.2.1.1 Gather all available information on climate change scenarios</t>
  </si>
  <si>
    <t>1.2.1.3 Organize the data on climate and socio-economic predictions for further
integration with VCERs and risk maps developed under outcome 1.1</t>
  </si>
  <si>
    <t>Output 1.2.2: Projected impacts on water resources, urban development, environment and
agricultural areas are analysed on the basis of future scenarios</t>
  </si>
  <si>
    <t>Activity 1.2.2.1 For areas covered with hydrological and hydraulic models (White Volta, Oti for
example) perform a series of runs</t>
  </si>
  <si>
    <t>Activity 1.2.2.2 For areas not covered with numerical models, carry out a first qualitative
assessment of the possible evolution of VCERs and risk maps under future
changes</t>
  </si>
  <si>
    <t xml:space="preserve"> Activity 1.2.2.3 Draft report with the methodologies and tools used for studying the impacts of
future scenarios</t>
  </si>
  <si>
    <t xml:space="preserve"> 1.3.1.1 Design and develop the guideline presenting the whole process of risk maps </t>
  </si>
  <si>
    <t>1.3.1.1 Develop supplementary means of communication to reach a wider population
(infographics, leaflets for schools, etc.)</t>
  </si>
  <si>
    <t xml:space="preserve"> 1.3.1: Guidance documents for stakeholders are developed to raise awareness
about the future scenarios</t>
  </si>
  <si>
    <t>1.3.2: Capacity of stakeholders to use future scenarios and to develop action plans
is enhanced</t>
  </si>
  <si>
    <t>1.3.2.1 Organize trainings and workshops with stakeholders</t>
  </si>
  <si>
    <t>1.3.2.2 Design capacity building courses for NMHSs improving their competencies to
periodically perform scenarios and assessments</t>
  </si>
  <si>
    <t xml:space="preserve"> 1.3.2.3 Develop safeguard action plan for risk management at medium and long term with
the output from workshops and consultations with the stakeholders</t>
  </si>
  <si>
    <t xml:space="preserve"> 2.1.1   Needs and existing resources of national and regional agencies staffs for web-based
EWS are defined</t>
  </si>
  <si>
    <t xml:space="preserve"> 2.1.1.1 Select the participants (hydrologists, meteorologists, IT and GIS experts, etc.)
within the NMHSs and flood or drought related services (Defence, Agriculture,
etc.)
</t>
  </si>
  <si>
    <t>2.1.1.2 Develop the curriculum on the basis of the capacity building documentation
developed by GWP and WMO for their programmes on flood and drought
management taking into account hydro-meteorological and socio-economic
conditions of target areas</t>
  </si>
  <si>
    <t>2.1.1.3 Organize the training sessions at the transboundary level (with participants from
each riparian country) including theoretical trainings and practical exercises</t>
  </si>
  <si>
    <t xml:space="preserve"> 2.2.3.1 Conduct participative community consultations to identify and select the
appropriate local measures or equipments</t>
  </si>
  <si>
    <t>2.2.3.2 Develop and install the local measures as identified with the communities under
activity 2.2.3.1.</t>
  </si>
  <si>
    <t>2.2.3.3 Capacity building and formation of local community flood and drought
management committees</t>
  </si>
  <si>
    <t xml:space="preserve"> 2.2.3.4 Development of community-based flood and drought management manuals
including safety and safeguard measures for preservation of natural habitats, land
and soil conservation, biological diversity.</t>
  </si>
  <si>
    <t>2.2.3.5 Organize meetings to share knowledge and experience of added-value of local
measures or equipments</t>
  </si>
  <si>
    <t>2.3.1.1 Develop the Training Curriculum of the FGG</t>
  </si>
  <si>
    <t xml:space="preserve"> 2.3.1.2 Organize dedicated short courses (at least one per country) on the FFG
approaches and concepts for targeted beneficiaries to disseminate knowledge on
natural and nature-based solutions for flood management</t>
  </si>
  <si>
    <t xml:space="preserve"> 2.3.1.3 Collect feedbacks from the workshop participants on their views and perception
of FGG tools </t>
  </si>
  <si>
    <t xml:space="preserve"> 2.3.1.4 Recommend actions to increase the use of natural and nature-based solutions
and environmentally friendly methodologies with the involvement of local
population a</t>
  </si>
  <si>
    <t>2.3.1.5 Conduct workshops to provide support for developing bankable project proposals</t>
  </si>
  <si>
    <t xml:space="preserve">Some activities are conducted virtually/face-to-face due to the covid-19 Pandemic and sub-activities related to future environmental impacts will be  implemented during November 2021
</t>
  </si>
  <si>
    <r>
      <t xml:space="preserve">Ongoing activity. National workshops to start from end of August 2021. Entire output will be completed by June 22
</t>
    </r>
    <r>
      <rPr>
        <b/>
        <sz val="11"/>
        <color rgb="FF000000"/>
        <rFont val="Times New Roman"/>
        <family val="1"/>
      </rPr>
      <t>The project partners would like to propose the use of IUCN standards for nature-based solutions instead of WWF Flood Green Guide (FGG as endorsed in the project proposal. This is inline with the initial study report and guidance document prepared together with the National stakeholders under output 1.2.3 and it is available here: https://www.floodmanagement.info/volta-basin/deliverables/ 
The project team is informing the Adaptation Fund Secretariat and National Designated Authorities about the modification of the activities 2.3.1.1 and 2.3.1.2 as per  decision B.29/32 (OPG-ANNEX-7-Project-Programme-Implementation)  of the Adaptation Fund</t>
    </r>
    <r>
      <rPr>
        <sz val="11"/>
        <color indexed="8"/>
        <rFont val="Times New Roman"/>
        <family val="1"/>
      </rPr>
      <t xml:space="preserve">
</t>
    </r>
    <r>
      <rPr>
        <b/>
        <sz val="11"/>
        <color rgb="FF000000"/>
        <rFont val="Times New Roman"/>
        <family val="1"/>
      </rPr>
      <t>Under the Activity 2.3.1.1, Training curriculum for IUCN standards for nature-based solutions will be developed 
Under Activity 2.3.1.2, short courses on IUCN standards for nature-based solutions will be delivered in each of the Volta Basin countries</t>
    </r>
    <r>
      <rPr>
        <sz val="11"/>
        <color indexed="8"/>
        <rFont val="Times New Roman"/>
        <family val="1"/>
      </rPr>
      <t xml:space="preserve"> and feedback from the stakeholders will be collected</t>
    </r>
  </si>
  <si>
    <t xml:space="preserve"> 3.1.1.1 Conduct a desk study, and hold meetings with partners, to identify the status of
climate and future socio-economic changes in the transboundary governance
plans, policies and guidelines for flood and drought management</t>
  </si>
  <si>
    <t>3.1.1.2 Develop a short report underlining the strengths together with the identified gaps
and additional needs related to climate and development impacts</t>
  </si>
  <si>
    <t xml:space="preserve"> 3.1.1.3 Propose long-term actions for strengthening resilience and capacities at
transboundary level to be implemented by VBA and the other regional agencies</t>
  </si>
  <si>
    <t>Output 3.1.1 The transboundary governance plans, policies and guidelines about long term flood
and drought management are evaluated</t>
  </si>
  <si>
    <t>Output 3.1.2 Awareness of policy-makers from the six countries on the key long-term
strategies for floods and drought management and environment impact is strengthened</t>
  </si>
  <si>
    <t xml:space="preserve"> 3.1.2.1 Describe the network of the relevant policy-makers responsible for floods and
drought management as well as other related fields </t>
  </si>
  <si>
    <t xml:space="preserve"> 3.1.2.2 Organize and conduct national workshops to identify the gaps and needs in
policies and plans with special attention on safeguard actions for minimizing 
Version 2: September 03, 2018
48
direct and indirect risks arising from the project activities , and to highlight the key
long-term strategies for floods and drought management</t>
  </si>
  <si>
    <t>3.1.2.3 Collect feedbacks and recommendation at national level and needs for
interconnection with transboundary policies</t>
  </si>
  <si>
    <t>3.1.2.4 Present the recommendations to the policy-makers and ministries</t>
  </si>
  <si>
    <t>Output 3.1.3 Experiences of local communities on key long-term strategies for floods and
drought management are collected</t>
  </si>
  <si>
    <t xml:space="preserve">Activity 3.1.3.1 Draft a report with evidence-based experiences at local level
Activity 3.1.3.2 Organize and conduct local workshops to get a wider input of communities on
possible solutions and arrangements for improving socio-economic development.
Activity 3.1.3.3 Collect feedbacks and recommendation at local level and provide input on the
needs for relationships to national policies </t>
  </si>
  <si>
    <t>Output 3.2.1 Strengthened implementation of the revised, or new, climate adaptation plans
(NAPA, NAP, NDC), policies and guidelines</t>
  </si>
  <si>
    <t>Activity 3.2.1.1 Organize and conduct workshops to disseminate the revised, or new, plans,
policies and guidelines on climate adaptation measures in the Volta Basin.
Activity 3.2.1.2 Collect feedbacks, suggestions and recommendations from the workshop
participants on the links between activities of National Programmes and the Volta
basin project
Activity 3.2.1.3 Identify roles and responsibilities of the individual organizations and define the
coordination mechanism to improve the implementation of the climate change
adaptation measures</t>
  </si>
  <si>
    <t xml:space="preserve">Activity 3.2.2.1 Launch national consultations in the six countries to gather feedback on the
effective coordination between national and transboundary policies in the
framework of floods and drought management and climate adaptation
Activity 3.2.2.2 Draft a report with recommendations from the consultations
Activity 3.2.2.3 Organize the dissemination of the report to policy-makers </t>
  </si>
  <si>
    <t xml:space="preserve">Output 3.2.2 Improved integration of national policies on long term risk reduction and
climate adaptation into the transboundary Strategic Action Programme
</t>
  </si>
  <si>
    <t xml:space="preserve">Output 3.3.1 Collaboration with local communities and organizations in defining the
procedures and measures to manage risks and to adapt to climate change
</t>
  </si>
  <si>
    <t>Activity 3.3.1.1 Conduct a desk study and consultation of local stakeholders to gather examples
of best practices for flood and drought risk reduction and climate adaptation
related measures
Activity 3.3.1.2 Develop capacity building documentation for local communities with the help of
the local stakeholders
Activity 3.3.1.3 Draft report on recommendations from local communities</t>
  </si>
  <si>
    <t>Output 3.3.2 Collaboration with local communities and organizations in finalizing policies
and procedures to manage risks and to adapt to climate change</t>
  </si>
  <si>
    <t xml:space="preserve">
Activity 3.3.2.1 Prepare a framework of safeguard actions for community involvement on long
term disaster risk reduction with local stakeholders
Activity 3.3.2.2 Conduct community-based workshops with agencies, local communities and
organizations to prioritize adaptation measures
Activity 3.3.2.3 Collect feedbacks, suggestions and recommendations
Activity 3.3.2.4 Propose action plans at local and national levels to increase local participation</t>
  </si>
  <si>
    <t xml:space="preserve"> 2.3.2.3 Collect feedbacks from the workshop participants on their views and knowledge
sharing on mainstreaming gender in E2E-EWS-F and IFM with other stakeholders</t>
  </si>
  <si>
    <t>2.3.2.4 Recommend actions that would improve the participation of women into flood
management and early warning</t>
  </si>
  <si>
    <t>Activity 2.2.2.1 Organize national consultative workshops (participants from local/national
agencies involved in Floods and Drought management) to share the knowledge
(new methodologies, concepts and tools for effective forecasting and
dissemination of early warnings) from the pilots tests
Activity 2.2.2.2 Collect feedbacks from the workshop participants highlighting their views and
perception of developed products and services
Activity 2.2.2.3 Draft the series of reports on the experiences from the pilot testing and provide a
summary of recommendations
Activity 2.2.2.4 Develop communication materials to disseminate the results of the pilot testing
and describe the added value of VoltAlarm</t>
  </si>
  <si>
    <t xml:space="preserve">2.2.2 Feedback from the series of pilot testing is collected </t>
  </si>
  <si>
    <t>2.2.3  Development and implementation of community-based flood and drought management</t>
  </si>
  <si>
    <t xml:space="preserve"> 2.3.1   Knowledge and capacity development  using the IUCN -Nature-based solution and ecosystem-based approaches and standards (starting with activity 2.3.1.1.)</t>
  </si>
  <si>
    <t xml:space="preserve"> 2.2.1 Pilot testing for a number of areas over the basin  during the
monsoon and dry seasons are performed</t>
  </si>
  <si>
    <t xml:space="preserve"> 2.1.7 Knowledge and awareness about VoltAlarm are increased within the user
groups.</t>
  </si>
  <si>
    <t xml:space="preserve">
Activity 2.1.7.1 Carry out trainings and capacity development workshops with the NMHS
professionals, local/national agencies and users of the web-based EWS
Activity 2.1.7.2 Gather feedbacks, suggestions and scope for improvements from the workshop
participants
Activity 2.1.7.3 Organize a workshop to discuss with the trained participants how similar risk
maps and early warning systems can be developed for areas outside of the Volta
Basin</t>
  </si>
  <si>
    <t xml:space="preserve">
Activity 2.1.6.1 Organize consultations with the end-users from national and regional agencies
and from communities to gather their expectations related to their future use of
the prototype proposed on Figure 11 (background maps, zooms, types of graphs,
location of evacuation centre, hospital, emergency centre, first-aid, etc.)
Activity 2.1.6.2 Develop and test the web-based dissemination interface
Activity 2.1.6.3 Write the user guide to convey all available knowledge on the interface to the
various groups of users (forecasters, IT staff, decision-makers, etc.)</t>
  </si>
  <si>
    <t xml:space="preserve"> 2.1.6 The web-based Early Warning dissemination interface for VoltAlarm is
designed and developed</t>
  </si>
  <si>
    <t xml:space="preserve"> 2.1.5 The procedure for producing impact-based forecasts for the sub-basins and
vulnerable areas on a daily basis is defined</t>
  </si>
  <si>
    <t>Activity 2.1.5.1 For the areas with available forecast models in the sub-basins (e.g. White Volta,
Oti), create the procedure to use the outputs of the existing models within the
network of centers producing VoltAlarm (NMHSs and VBA)
Activity 2.1.5.2 For the areas not covered with hydrological models, develop charts and graphs
(with various standard icons and images) to define the flood and drought
indicators using hydro-meteorological data from past events
Activity 2.1.5.3 Write the software to collect the meteorological and hydrological forecasts and to
calculate the daily warning levels for each of the sub-basin and vulnerable areas
Activity 2.1.5.4 Design and develop the interface to gather all individual warning levels on the
main system at the VBA observatory</t>
  </si>
  <si>
    <t>Activity 2.1.4.1 Use topographic data, VCERs database, Floods and Drought risk maps to mark
out the boundaries of the basin, sub-basins, highly vulnerable areas
Activity 2.1.4.2 Describe the thresholds for flood events and for drought period based on VCERs
and risk maps for various risk levels (level 0: no risk, level 1: very low, level 2 :
low, level 3: moderate, level 4: high) through consultations with technical services
and local representatives supported by evidence-based experiences.
Activity 2.1.4.3 Define the values of the thresholds for floods and for drought events for each
zone or area close to a gauging station, in relationship with past events
Activity 2.1.4.4 Link the environment threshold with the threshold of flood and drought</t>
  </si>
  <si>
    <t xml:space="preserve"> 2.1.4 Thresholds for Floods and Drought risk levels are selected for the various
parts of the Volta Basin and linked with environment thresholds
</t>
  </si>
  <si>
    <t>Output 2.1.3 The historical and real-time hydrological data from the gauging stations are
collected and the procedure to link with the meteorological data is defined</t>
  </si>
  <si>
    <t xml:space="preserve">
Activity 2.1.3.1 Make an inventory of the gauging stations with real-time data transfer (or pseudo
real-time) in the Volta Basin and prepare descriptive sheets for each station
(location, equipment, data series, etc.)
Activity 2.1.3.2 Perform a field/desk study to check the availability and quality of the data and
information related to runoff, rainfall and other relevant meteorological and
agrometeorological data
Activity 2.1.3.3 Develop the database of hydro-meteorological parameters, or interconnect with
existing platforms
Activity 2.1.3.4 Organize training for the NMHSs staff related to data collection, calibration and
maintenance of equipment following WMO standards</t>
  </si>
  <si>
    <t>Planned Implementing fee for the period July 2021-June 2022</t>
  </si>
  <si>
    <t>Planned Execution fee for the period July 2021-June 2022</t>
  </si>
  <si>
    <t>Financial/resources risks
▪ Inadequacy of the financial
management system: procurement
system, financial availability,
monitoring, reporting and auditing
system, etc.
▪ Availability of project resources
▪ This will result in slowing down the
project activities</t>
  </si>
  <si>
    <t>Documentation/Reporting risks
▪ Lack of available tools and templates
for developing reports and progress
report
▪ Delays of reporting by the partners
▪ This results in delays in the reporting
process and financial access to
funding</t>
  </si>
  <si>
    <t>During the preparation phase of the project, all relevant stakeholders (government, agencies, departments and communities) were/are clearly identified, so that they fully share the vision and goal of the project and are aware of their contribution to the project, hence fostering ownership over the process.
- MoU will be signed with the participating stakeholders.
- Roles and responsibilities of the implementing agencies and executing agencies will be defined in the initial stages of the project so that all the activities are completed in a coordinated way.
From the inception phase, the project team is involving all the stakeholders at the Local, National and Regional level for their participation and engagement in the project activities. Also, regional workshops or meetings is providing participants to share their experiences and learn from each other.</t>
  </si>
  <si>
    <t>The project activities will be first reviewed with the support of National Focal Points, local decision-makers and participants from community to understand the expectations and suggestions from the participants. The feedbacks and suggestions from the participants will be integrated.
From the Inception phase, the project team is ensuring to collect sggestions and feedback from local , National and Regional stakeholders on all the activities and associated reports. The concept note and Terms of Reference are shared in advance to ensure the implementation of activities is accepted by their services and they provide active participation during implementation.</t>
  </si>
  <si>
    <t>During implementation, project and financial monitoring/reviews will be conducted to ensure efficient
management of project resources. 
From the Inception phase,  the yearly workplan with Budget allocation is shared with the executing partners to ensure adequate financial management as well as timely availability of funds for implementing the activities. Funds are tansfered only after having an legal agreement with the local, National, Regional or External technical Implementing partner. The procurement process is in place and used for any procurements of equipments or resources.</t>
  </si>
  <si>
    <t xml:space="preserve">The executing and implementing entities will ensure from the National Focal Points and National Implementation Structures that the required data and information are shared.
Furthermore, VBA is mandated for regional exchange of information and can request the enforcement of the agreements.
From the Inception phase, several discussions are carried out with the National stakeholders for data sharing for the development of the products and tools under the project. Letters are shared with them to ensure administrator approvals are provided and also provide assurance of use of data and tool only for the scope of the project activities.
</t>
  </si>
  <si>
    <t>Alternative persons from the departments will be involved in most of the activities so that implementation of project activities will not be hampered at any time.
From the Inception phase, multiple staffs are involved in the implementation of activities which will allow us to work continously in the countries with the active involvement and engagement of stakeholders.</t>
  </si>
  <si>
    <t>The project benefits from the deployment of professionals/staffs by the implementing and executing agencies (WMO/GWP WA/VBA) who are selected by a panel of experts. Their ToRs are developed based on the project needs and in collaboration with the hosting institutions.
- National support is obtained at the level of the governmental agencies to ensure sufficient human resources
From the Inception phase, several activities of the project is involving National and local agencies staff and they are trained with the concept and methodologies so that they provide support to the tasks of the activities. This will ensure long-term sustainability of developed products, tools or processes.</t>
  </si>
  <si>
    <t>The project includes gender sensitive approach in all the activities. Wherever required non-technological or traditional methods will be adopted to reach and get participation from every group of the communities.
From the Inception phase, gender inclusive appraoch is implemented in all the activities. Women are always encouraged and preferred for the participation and support to the project activities.</t>
  </si>
  <si>
    <t>The project will adhere to the goals, laws, and policies of the respective project countries. Whenever and wherever required, permission of national consensus of the countries will be shown.
From the Inception phase, the Executing partners are taking prior permissions from the relevant Ministers and also inviting them to attend the workshops or meetings for checking the progress and benefits provided at the National, local and regional levels.</t>
  </si>
  <si>
    <t>Appropriate tools/templates and reporting structures and procedures will be put in place by WMO to ensure proper documentation and reporting so that donor agencies and steering committee receive timely reports. 
From the Inception phase, reporting tools and templates are made available to the partners and the National structures. Project communication plan is developed and shared with the executing partners so as to ensure usage of tools and dissemination information are carrried out</t>
  </si>
  <si>
    <t xml:space="preserve">As there was no travel possible to the Countries, the meetings are held virtually through BlueJeans or telephone and discussion documents are shared via emails.
As a measure, National agencies professions or consultants are hired and trained so as to provide technical support in the implementation. 
Whatsapp groups are created so as to share project information directly with the National stakeholders or to receive information from them 
</t>
  </si>
  <si>
    <t xml:space="preserve">The Project Team is regularly informing the benefits of the project and how National investments could  help in building resources and capacities at local, national and regional level.
The project team is continously building synergies with the on-going initiatives and complementarities with the future projects and initiatives so that a joint effort for preparedness is developed. </t>
  </si>
  <si>
    <t xml:space="preserve">Yes for the reporting period, the implementation arrangements at the IE for risk monitoring is currently effective as there have been no Environmental or social risks reported to the IE or EEs. </t>
  </si>
  <si>
    <t xml:space="preserve">Yes for the reporting period, the implementation arrangements at the EEs for risk or isues monitoring is currently effective as there have been no Environmental or social risks reported to the EEs. </t>
  </si>
  <si>
    <t xml:space="preserve">The EEs have been reaching out to the National and local partners to check for potential risks during the entire phase of implementation. In case of any risks or issues at the National or local level, it should be reported to them via email, telephone  or visits to their headquaters and it will be then reported to the IE for a joint action. </t>
  </si>
  <si>
    <t>Lack of compliance with local and national laws during the implementation of project activities.</t>
  </si>
  <si>
    <t xml:space="preserve">Lack of  access to project resources and outputs of the activities implemented. The project has capacity
development activities to which only small
percentage of the communities will be
able to participate. </t>
  </si>
  <si>
    <t xml:space="preserve"> - Minutes of the meetings/ reports of consultations with regional, national and local authorities will be monitored for access and equity compliance during designing and implementation phase of the activities
 - The project activities is providing impartial and equitable access to project benefits for the stakeholders of the six countries
- The community-based action plans and investments will be reviewed to ensure equal access and quity to the community individuals.</t>
  </si>
  <si>
    <t xml:space="preserve"> - Activity Concept notes, Terms of References, Feedback survey, Minutes of the meetings/ reports of consultations with regional, national and local authorities will be monitored for compliance during designing and implementation phase
 - The adaptation action plans and investments will be reviewed to ensure adequate compliance with the laws</t>
  </si>
  <si>
    <r>
      <rPr>
        <b/>
        <sz val="11"/>
        <color theme="1"/>
        <rFont val="Times New Roman"/>
        <family val="1"/>
      </rPr>
      <t xml:space="preserve">Avoidance, management or mitigation </t>
    </r>
    <r>
      <rPr>
        <sz val="11"/>
        <color theme="1"/>
        <rFont val="Times New Roman"/>
        <family val="1"/>
      </rPr>
      <t xml:space="preserve">There is a risk that vulnerable and marginalized groups will have insufficient knowledge and access to technological devices such as mobile phones or lack of good cellular connectivity especially required for component 2.1 of the proposed activities.
To avoid the exclusion of marginalized and vulnerable communities, needs and assessment for dissemination channels are identified i.e. local radio channels and traditional practices will be implemented to reach these groups especially women, girls, elderly, physically challenged individuals.
</t>
    </r>
    <r>
      <rPr>
        <b/>
        <sz val="11"/>
        <color theme="1"/>
        <rFont val="Times New Roman"/>
        <family val="1"/>
      </rPr>
      <t xml:space="preserve">Management- </t>
    </r>
    <r>
      <rPr>
        <sz val="11"/>
        <color theme="1"/>
        <rFont val="Times New Roman"/>
        <family val="1"/>
      </rPr>
      <t xml:space="preserve"> Ensure participation of all relevant stakeholders in project activities without social discrimination and with the aim of providing voice in decision making and gaining benefits including for women and elderly as well as marginalized groups.
</t>
    </r>
    <r>
      <rPr>
        <b/>
        <sz val="11"/>
        <color theme="1"/>
        <rFont val="Times New Roman"/>
        <family val="1"/>
      </rPr>
      <t>Avoidance:</t>
    </r>
    <r>
      <rPr>
        <sz val="11"/>
        <color theme="1"/>
        <rFont val="Times New Roman"/>
        <family val="1"/>
      </rPr>
      <t xml:space="preserve"> Ensure community consultation from the design and planning phase so the project activities target and support the most marginalized and vulnerable groups to become more resilient to climate change events including women, women-headed households, children and the youth.</t>
    </r>
  </si>
  <si>
    <t>Given that the project will provide support to shared natural resources, the project team is ensuring that outputs or developments through activities do not negatively affect community rights to shared natural resources as well as ensuring equitable benefits from concrete adaptation investments and other project activities. Any activities involving shared resources was screened and conducted in the context of the relevant local or national laws and in joint consultation with the National and local stakeholders. The selection of beneficiaries or participants are made in consultation with local practices, traditions and access to social facilities. The project is ensuring that  representatives of communities participating in capacity development activities will further disseminate the information to wider groups.</t>
  </si>
  <si>
    <t xml:space="preserve">Measure to avoid: 1) The project design and implementation is compliant with all relevant regional and national laws following extensive consultation with national and regional stakeholders. 
2) Management: In case of a lack of compliance, the ESP risk management plan procedure will be executed.
3) No USPs or any project activities  is conducted if they do not comply with local, national and international laws.
</t>
  </si>
  <si>
    <t xml:space="preserve"> No further impact assessment is required. The proposed activities are or will not be against any of the established national and international human rights. Moreover, the proposed project is promoting the basic human rights of access to water, food and information.
 The project provides an opportunity for every individual to give their views, perceptions and needs in developing better climate change adaptation measures.</t>
  </si>
  <si>
    <t>National and regional stakeholders  sharing the information and knowledge on the  laws related on ESP. 
The  project design was made to be compliant with all relevant regional and national laws following extensive consultation or requirements formulation with national and regional stakeholders.
Before the implementation of all the activities, a concept note or Terms of Reference is drafted and  shared with the National and regional stakeholders for review including compliances with law.</t>
  </si>
  <si>
    <t>No further impact assessment is required. The project will be implemented and managed in compliance with the countries designated labour laws. No individual will be hired without pay and the payment will be according to the countries labour legislation/laws. Children’s labour are forbidden and it will not be accepted from other project partner agencies.
Local communities will be involved in the adaptation measures but will not be exposed to any risk of accidents. Core labour rights is respected and considered in project design and implementation.</t>
  </si>
  <si>
    <r>
      <rPr>
        <b/>
        <sz val="11"/>
        <color theme="1"/>
        <rFont val="Times New Roman"/>
        <family val="1"/>
      </rPr>
      <t xml:space="preserve">Avoidance, management or mitigation </t>
    </r>
    <r>
      <rPr>
        <sz val="11"/>
        <color theme="1"/>
        <rFont val="Times New Roman"/>
        <family val="1"/>
      </rPr>
      <t>The indigenous population in the region are consulted and involved during the design and implementation of the project activities. The traditional knowledge of indigenous people on Flood and Drought management are useful and considered when preparing the risk maps, the early warnings and information dissemination.</t>
    </r>
  </si>
  <si>
    <t>There will be no direct risks associated with the conservation of biological diversity as the project activities are not involving any physical action on natural resources and introduce any known invasive species. The project activities (activities under output 1.1.1, 1.2.1, 1.2.2, 1.2.3, 2.1.3, 2.1.4) is and will provide opportunities to improve the understanding of natural processes in relationship with the water cycle. Nevertheless, the project activities could trigger changes in agricultural and irrigation practices and the use of pesticides. Also, the outcomes (flood and drought risks maps, EWS information) of the project might lead to encroachment on the protected areas, buffer zones and natural habitats.</t>
  </si>
  <si>
    <r>
      <rPr>
        <b/>
        <sz val="11"/>
        <color theme="1"/>
        <rFont val="Times New Roman"/>
        <family val="1"/>
      </rPr>
      <t>Avoidance, management or mitigation</t>
    </r>
    <r>
      <rPr>
        <sz val="11"/>
        <color theme="1"/>
        <rFont val="Times New Roman"/>
        <family val="1"/>
      </rPr>
      <t xml:space="preserve">: The project activities will ensure that the principles of the Convention on Biological Diversity (CBD) which has been signed by the six countries between 2011 and 2017 are followed and supported. Furthermore, the National Biodiversity Strategy and Action Plan of the countries is providing valuable information and methodologies, opportunities to disseminate information as well as coordination at the national level and for the transboundary level.
The project is promoting planning for activities of biodiversity conservation, such as reforestation, nature-based solutions through an assessment at pilot sites with  the concerned national agencies.
The project is developing capacity building and peer learning to strengthen the efficient management of natural resources, including aquatic species, animals and forests.
-Wherever required, the project will carry out consultation and capacity development activities with the local, national and regional stakeholders so that the protected areas, buffer zones and natural habitats are preserved from encroachment </t>
    </r>
  </si>
  <si>
    <t xml:space="preserve"> - Capacity development of stakeholders at every stage of the activities (requirement gathering, data collection, finding and analysis, designing of solutions, reporting and decision making).
-Development of joint effective measures to mitigate or manage the risks (providing support of international and national experts to the National Agencies)</t>
  </si>
  <si>
    <r>
      <rPr>
        <b/>
        <sz val="11"/>
        <color theme="1"/>
        <rFont val="Times New Roman"/>
        <family val="1"/>
      </rPr>
      <t>Exclusion of marginalised and vulnerable groups from project activities.</t>
    </r>
    <r>
      <rPr>
        <sz val="11"/>
        <color theme="1"/>
        <rFont val="Times New Roman"/>
        <family val="1"/>
      </rPr>
      <t xml:space="preserve">
There is a risk that vulnerable and marginalized groups will have insufficient knowledge and access to technological devices such as mobile phones or lack of
good cellular connectivity specially
required for component 2.1 of the
proposed activities.
To avoid the exclusion of marginalized and
vulnerable communities, local radio
channels and traditional practices will be
implemented to reach these groups
especially women, girls, elderly, physically
challenged individuals. </t>
    </r>
  </si>
  <si>
    <r>
      <rPr>
        <b/>
        <sz val="11"/>
        <color theme="1"/>
        <rFont val="Times New Roman"/>
        <family val="1"/>
      </rPr>
      <t xml:space="preserve">Lack of gender equality and women’s empowerment in project implementation and outcomes.
</t>
    </r>
    <r>
      <rPr>
        <sz val="11"/>
        <color theme="1"/>
        <rFont val="Times New Roman"/>
        <family val="1"/>
      </rPr>
      <t xml:space="preserve">The proposed project is targeting region where men occupy the majority of the leadership positions. Women participation to disaster preparedness and decision making is often limited due to cultural and
social norms. There is therefore a risk that women will not benefit equitably from the proposed adaptation measures and capacity-development interventions.
</t>
    </r>
  </si>
  <si>
    <r>
      <rPr>
        <b/>
        <sz val="11"/>
        <color theme="1"/>
        <rFont val="Times New Roman"/>
        <family val="1"/>
      </rPr>
      <t>Avoidance or Mitigation:</t>
    </r>
    <r>
      <rPr>
        <sz val="11"/>
        <color theme="1"/>
        <rFont val="Times New Roman"/>
        <family val="1"/>
      </rPr>
      <t xml:space="preserve"> The proposed project is improving the gender equity and women empowerment through the WMO developed tool: Training Manual for mainstreaming gender in End to End Early Warning system for Floods and integrated Flood Management through a participatory design approach. This will help in increasing the participation of women, girls and other vulnerable groups in Flood and Drought management activities as well as decision making processes.
Planning of the participative activities will ensure that women and representative of
women associations will be sufficiently
well represented
</t>
    </r>
    <r>
      <rPr>
        <b/>
        <sz val="11"/>
        <color theme="1"/>
        <rFont val="Times New Roman"/>
        <family val="1"/>
      </rPr>
      <t xml:space="preserve">Avoidance: </t>
    </r>
    <r>
      <rPr>
        <sz val="11"/>
        <color theme="1"/>
        <rFont val="Times New Roman"/>
        <family val="1"/>
      </rPr>
      <t xml:space="preserve">- sex disaggregated data and gender specific tools will be made available for consultations
Management:  Aim for 50% participation of women in project activities
</t>
    </r>
    <r>
      <rPr>
        <b/>
        <sz val="11"/>
        <color theme="1"/>
        <rFont val="Times New Roman"/>
        <family val="1"/>
      </rPr>
      <t xml:space="preserve">Management- </t>
    </r>
    <r>
      <rPr>
        <sz val="11"/>
        <color theme="1"/>
        <rFont val="Times New Roman"/>
        <family val="1"/>
      </rPr>
      <t xml:space="preserve">Provision of forming Women Self Help Group to be part of  decision-making processes (under local community-based flood and drought management activities planned part of output 2.2.3)
</t>
    </r>
  </si>
  <si>
    <r>
      <t xml:space="preserve">A built-in safeguard approach will be defined for minimizing the negative effects
of involuntary settlements. In case of involuntary resettlement, the population
will be informed of their rights in a timely manner, made aware of grievance
mechanism, consulted on their options and, offered technical, economically
resettlement alternatives or fair and adequate compensation. The displaced
population will face challenge in terms of acquiring resources for living (house, food
and livelihood) and social integration with the new communities. The project will
ensure that activities, especially with the local administrative services provide
support in terms of strategies or actions in case of population displacement.
</t>
    </r>
    <r>
      <rPr>
        <b/>
        <sz val="11"/>
        <color theme="1"/>
        <rFont val="Times New Roman"/>
        <family val="1"/>
      </rPr>
      <t>Management:</t>
    </r>
    <r>
      <rPr>
        <sz val="11"/>
        <color theme="1"/>
        <rFont val="Times New Roman"/>
        <family val="1"/>
      </rPr>
      <t xml:space="preserve"> The National stakeholders will be informed of risk zones and impacted sectors (human-life, economy, environment, bio-diversity etc.) and joint consultation and discussion will be planned for managing risks and impacts. </t>
    </r>
  </si>
  <si>
    <t xml:space="preserve"> - All the Activities are designed and implemented with a participatory approach including participation and engagement of women.
- Development and testing of Training Manual for mainstreaming Gender in the end to end early warning system for floods and flood management.
- All workshops and training have incorporated both men and women as participants with the need for gender parity and having women in key roles and decision making processes 
- Seperate discussion with women and men respectively to better understand the needs and capabilities for development resilience and adaptation measures
-Sex-disaggregated data collection tool for community consultation
-Involvement of the National and International Gender focal points in the designing and implementation of activities
</t>
  </si>
  <si>
    <t xml:space="preserve"> -Selection of indigenous communities and individuals to develop their resilience to climate change impact
-Use of local traditional practices and skills in the management of flood and drought events
</t>
  </si>
  <si>
    <t>During the reporting period, the IE has monitored the risks identified during the project design stage and also informed to the other EEs as well as all National stakeholders about the ESMP availability with the project and potential risks to Environmental and Social Safeguards. Also, during any planning of new activities, the IE is informing the concerned partners about the potential risks which could arise from the implementation. The Project Management Unit (PMU) also informs the technical partners for ensuring the solution designed and developed do not lead to any risks or impacts to the stakeholders at the Local, National and Regional levels. In case of any possible risks, the partners are requested to immediately inform the IE focal points for necessary action. Partners are informed for reporting any grievance, issues or risks, the IE has made available the following page to the partners, users and stakeholders https://www.floodmanagement.info/volta-basin/contacts/ . Once the complaint or grievance is received, necessary actions will be handled by the project coordination and management unit, who will investigate firstly through a call or on-site visit. The IE will form a committee and may invite other relevant agencies (local/national/transboundary) to participate in the investigation. During the investigation, the root causes of the risks or issues will be identified and the concerned individuals or agencies responsible for correcting or resolving the issue will be assigned. The committee will produce a report of its findings such as causes of issues, involvement of concern agencies, time taken to resolve, recommendations and actions. Complainants may request or will be sent a copy of the reports related to the complaint. All the complaints (if received any) and measures taken will be stored in a database of the project coordination and management unit and will also be reported to Adaptation Fund along with the yearly progress report.</t>
  </si>
  <si>
    <t xml:space="preserve">Percentage of households (including female headed
households) with improved livelihoods or economic benefits </t>
  </si>
  <si>
    <t>% of household(including female headed) with improved livelihood or economic benefits</t>
  </si>
  <si>
    <t>Capacity of stakeholders to develop  Floods and
Drought risk maps is enhanced</t>
  </si>
  <si>
    <t>number  of women trained</t>
  </si>
  <si>
    <t>Number of women involved on risk management
strategies and
action plan</t>
  </si>
  <si>
    <t>Development and dissemination of
risk management strategies and action plan for
their integration into development plans</t>
  </si>
  <si>
    <t xml:space="preserve">Number of women participated  
</t>
  </si>
  <si>
    <t xml:space="preserve"> 
Number of
beneficiaries (male
and female – data
disaggregated by
gender)
and regions are
identified for
forecasting and
EWS</t>
  </si>
  <si>
    <t xml:space="preserve"> The web-based Early Warning dissemination
interface for VoltAlarm is designed</t>
  </si>
  <si>
    <t>Percentage of the population (men,
women, elderly,
and youths)
understanding the
added-value of the
early warning
system</t>
  </si>
  <si>
    <t>Overall Objective</t>
  </si>
  <si>
    <t>Output 1.1.3</t>
  </si>
  <si>
    <t>Output 1.1.2</t>
  </si>
  <si>
    <t>Outcome 1.3</t>
  </si>
  <si>
    <t>Output 1.3.1 amd 1.3.2</t>
  </si>
  <si>
    <t>Outcome 2.1</t>
  </si>
  <si>
    <t>Output 2.1.6</t>
  </si>
  <si>
    <t>Output 2.2.1</t>
  </si>
  <si>
    <t>Output 2.2.3</t>
  </si>
  <si>
    <t>Output 2.3.1</t>
  </si>
  <si>
    <t>% of women participated and trained</t>
  </si>
  <si>
    <t>Knowledge and capacity development using the IUCN Nature-based standards</t>
  </si>
  <si>
    <t>Output 2.3.2</t>
  </si>
  <si>
    <t>Output 3.1.2</t>
  </si>
  <si>
    <t>Output 3.1.3</t>
  </si>
  <si>
    <t>Outcome 3.3</t>
  </si>
  <si>
    <t>Outcome 3.2</t>
  </si>
  <si>
    <t xml:space="preserve">number of women participated
</t>
  </si>
  <si>
    <t>Strengthened capacities of actors and decision makers at national and transboundary level on long term risk management policies, plans and
strategies</t>
  </si>
  <si>
    <t>The implementation arrangements at the IE for Gender Policy compliance has been effective. The Gender Focal of the IE was/is involved in designing activities including also Monitoring and Evaluation. Discussions regarding  gender issues or participation are held during project activities implementation and work planning meetings, ensuring: 1) all partners consider the  needs (language, cultural, ensure equal participation of women and men) and constraints (given floor to women participants to present their views etc.) of women participation in project activities; 2) ensure Gender participation (checking  availabilities from their schedule) in all activities; 3) aim for assigning activity leadership to women and 4) capture sex-disaggregated data for the baseline and other assessments and activities.  This has laid the foundation for effective Gender Policy implementation in the project.
-During the hiring of technicians, consultants or experts, a higher selection weightage is given to female applicants.</t>
  </si>
  <si>
    <t xml:space="preserve">To be measured during year 2 - Satisfactory 
Justification: For the target of 20 staff, the project was succesfully able to identify and provide training to 13 women technicians in the six countries. The criteria's for selecting the National agencies  staff for training on development of the floods and drought risk map were 1) Knowledge and experience of using Geographical Information System tool (ArcGis, QGis) 2) Basic Experience and knowledge in risk assessment and mapping, exposure and vulnerability assessment, hazard and risk modelling 
3) Knowledge of existing databases for exposure, vulnerability and hazards available in the country 4) Basic Knowledge of the disaster risk management system of the country  etc. The concept note for identifying techncians was circulated to the National agencies and even after the deadline for submission, the National focal points were requested to provide additional women candidates for training sessions. It was not possible to train a candidate without knwoeldge and experience mentioned above. </t>
  </si>
  <si>
    <t xml:space="preserve">To be measured during year 2 - Good
Justification- For the 8 National workshops training on Mainstreaming Gender, we had more than 60 percentage women participants as compared to men. The project team were able to get women decision makers, gender focal points in each countries who were eager to provide support in developing road map as well as providing budgeting for mainstreaming gender into E2E-EWS-FF and IFM. Please check the below link https://www.floodmanagement.info/national-training-workshops-for-mainstreaming-gender-into-e2e-ews-ff-and-ifm/ </t>
  </si>
  <si>
    <t>Marginal Satisfactory</t>
  </si>
  <si>
    <t>Identification of existing information on climate change predictions, social and structural etc. Building awareness of
future risks and impacts
on economic, urban,
climate, environment
etc. due to climate
change and variability</t>
  </si>
  <si>
    <t>1. Global information related to climate projections are being collected 
2. Discussion with the National stakeholders are on-going to share National data and information
3. Discussion with other completed, on-going project's are on-going 
4. Model to simulate climate change impacts to various sectors ( population, urban, water resources, etc) are identified and simulation under progress</t>
  </si>
  <si>
    <t>Identification of the pilot sites in each of the project countries in joint consultation with the National agencies are finalized and initial consultation meetings with the stakeholders will be held soon</t>
  </si>
  <si>
    <t>(Satisfactory) On-going as planned and will be reported in PPR 3</t>
  </si>
  <si>
    <t xml:space="preserve">1. At least, 80 official letters have been written and sent to the 6 VBA Line Ministries in support the mobilization of actors for the various meetings;
2. Provisional reports have been sent to the various Focal Points for amendment and additional missing information;
3. A country-by-country agenda was negotiated and obtained for the various meetings and activities.
</t>
  </si>
  <si>
    <t>Facilating the identification of the national agencies staffs and local representatives for capacity building trainings and skills development activities 
Organized and facilitate training workshops at the National and regional level</t>
  </si>
  <si>
    <t xml:space="preserve">• Number of floods and drought
disasters without adequate and
integrated management 
• Lack of investment for concrete measures developing resilience to climate change
• Increasing growth of populations losing interest in agriculture based economic activities </t>
  </si>
  <si>
    <t>• Local /national agencies and communities are trained on climate change adaptation
measures for floods and drought and mainstreaming of gender 
•Policies and guidelines at national and
transboundary level for flood and drought
management are better integrated and action plans are developed.</t>
  </si>
  <si>
    <t>• Insufficient understanding of risks, shortage of hydro-meteo infrastructures and resources
• Lack of participation of Volta Basin countries at the national and transboundary level for flood and drought
management
• Unavailability of IT equipment’s,
trained resources for data and information management and sharing.</t>
  </si>
  <si>
    <r>
      <t xml:space="preserve">•  Assessment of current capabilities and needs related to the development of risk maps and EWS
• Identification and discussion with other national and regional projects (completed and on-going ) for developing synergies and complementarities
• Development of decision-making tools and risk management strategies
• Design and development of the EWS for the Volta Basin
</t>
    </r>
    <r>
      <rPr>
        <b/>
        <sz val="11"/>
        <color indexed="8"/>
        <rFont val="Times New Roman"/>
        <family val="1"/>
      </rPr>
      <t xml:space="preserve"> To be measured at the mid-term and end of project</t>
    </r>
  </si>
  <si>
    <r>
      <t xml:space="preserve"> •</t>
    </r>
    <r>
      <rPr>
        <sz val="11"/>
        <color rgb="FF000000"/>
        <rFont val="Times New Roman"/>
        <family val="1"/>
      </rPr>
      <t xml:space="preserve"> Development of the risk maps for the Volta Basin
 • National agencies staff are involved in the development of the risk maps
 • Assessment and consultation with the National agencies on needs and capabilities for the development of the National Centralized database and accessing the EWS  </t>
    </r>
    <r>
      <rPr>
        <b/>
        <sz val="11"/>
        <color rgb="FF000000"/>
        <rFont val="Times New Roman"/>
        <family val="1"/>
      </rPr>
      <t xml:space="preserve">
To be measured at the mid-term </t>
    </r>
  </si>
  <si>
    <t>• Development of the risks map and end-to-end web-based early warning systems for floods and drought events.
• Climate scenarios are mainstreamed
into national plans and decision making tools.
 • 70% of floods and drought events are foreseen and adequate preparedness measures are taken by the beneficiaries</t>
  </si>
  <si>
    <t xml:space="preserve">• More than 1000 individuals from communities,
agencies and organizations are trained through various workshops and are expected to
disseminate knowledge and tools to other
stakeholders
• National and transboundary agencies are trained and water and natural resources policies and
guidelines are developed 
</t>
  </si>
  <si>
    <r>
      <t xml:space="preserve">•  Assessment of current capabilities and needs related to the development of risk maps 
• Identification and collection of data required for the development of the flood and drought risk maps
• Identification and discussion with other national and regional projects (completed and on-going ) for developing synergies and complementarities for  risk maps development
</t>
    </r>
    <r>
      <rPr>
        <b/>
        <sz val="11"/>
        <color indexed="8"/>
        <rFont val="Times New Roman"/>
        <family val="1"/>
      </rPr>
      <t xml:space="preserve"> To be measured at the mid-term and end of project</t>
    </r>
  </si>
  <si>
    <t>Percentage of baseline information on vulnerabilities, capacities, exposure and risks will be made available for the Volta Basin</t>
  </si>
  <si>
    <r>
      <t xml:space="preserve">•  Assessment of current capabilities and needs related to the development of risk maps 
• Identification of National and local updated data and information available for risk mapping 
• Identification and selection of National and Regional staff for providing training on VCERS GIS layers
• Identification and discussion with other national and regional projects (completed and on-going ) for developing synergies and complementarities
</t>
    </r>
    <r>
      <rPr>
        <b/>
        <sz val="11"/>
        <color indexed="8"/>
        <rFont val="Times New Roman"/>
        <family val="1"/>
      </rPr>
      <t xml:space="preserve"> To be measured at the mid-term and end of project</t>
    </r>
  </si>
  <si>
    <t>Atleast one workshop per country will be organised to disseminate knowledge on VCERs database and Flood and Drought risk maps
 1 transboundary level consultation workshop with National Focal Point (NFP)</t>
  </si>
  <si>
    <t xml:space="preserve">Number of workshops are organized for the dissemination of knowledge on VCERs and Flood and Drought risk maps 
No. of staff trained to develop skills for developing risk maps and mitigate the impact of climate –related events (by gender-number of women trained).
</t>
  </si>
  <si>
    <r>
      <t xml:space="preserve">•  Assessment of current capabilities and needs related to the development of risk maps and centralized database with Hydro, Meteo, Climate, social and structural related data and information 
•Virtual trainings and National face-to-face workshops organized for developing exposure and impact layers for the flood and drought events in the Volta Basin
• Identification and discussion with other national and regional projects (completed and on-going ) for developing synergies and complementarities
</t>
    </r>
    <r>
      <rPr>
        <b/>
        <sz val="11"/>
        <color indexed="8"/>
        <rFont val="Times New Roman"/>
        <family val="1"/>
      </rPr>
      <t xml:space="preserve"> To be measured at the mid-term and end of project</t>
    </r>
  </si>
  <si>
    <r>
      <t xml:space="preserve">• Assessment of current capabilities, skills and needs related to the development of risk maps 
• Identification and selection of National and Regional staff for providing training on VCERs GIS layers
•Virtual trainings and National face-to-face workshops organized for developing exposure and impact layers for the flood and drought events in the Volta Basin
• Identification and discussion with other national and regional projects (completed and on-going ) for developing synergies and complementarities
</t>
    </r>
    <r>
      <rPr>
        <b/>
        <sz val="11"/>
        <color indexed="8"/>
        <rFont val="Times New Roman"/>
        <family val="1"/>
      </rPr>
      <t>To be measured at the mid-term and end of project</t>
    </r>
  </si>
  <si>
    <t xml:space="preserve">To be measured at mid-term/ end of third year </t>
  </si>
  <si>
    <t xml:space="preserve">Progress in terms of impact assessment, 
designing 
measures and identification of actors
</t>
  </si>
  <si>
    <t>A tool-kit is designed and developed for assessing environmental risks for current and future scenarios 
One bankable National project concept note or proposal will be  developed and ready for submission to the financial institute</t>
  </si>
  <si>
    <r>
      <rPr>
        <sz val="11"/>
        <color rgb="FF000000"/>
        <rFont val="Times New Roman"/>
        <family val="1"/>
      </rPr>
      <t xml:space="preserve">Assessment study and data collection related to the present   environmental status and ecosystem servcies of the Volta Basin region
Progress in the development of guidance document with the National and Regional stakeholders for integrated basin-wide wetland guidelines to promote ecosystem services sustainability (aquatic/terrestrial transition zone (ATTZ))  
Agreement on the development of bankable project concept note/proposal and identification of financial institution or donors
</t>
    </r>
    <r>
      <rPr>
        <b/>
        <sz val="11"/>
        <color indexed="8"/>
        <rFont val="Times New Roman"/>
        <family val="1"/>
      </rPr>
      <t xml:space="preserve">
To be measured at mid-term </t>
    </r>
  </si>
  <si>
    <t xml:space="preserve">Atleast one workshop per country will be organised 
1 transboundary  level consultation workshop with National Focal Points(NFP)
An action plan is available with roles and responsibilities of the relevant actors
</t>
  </si>
  <si>
    <r>
      <rPr>
        <sz val="11"/>
        <color rgb="FF000000"/>
        <rFont val="Times New Roman"/>
        <family val="1"/>
      </rPr>
      <t>Data and information related to socio-economic and environmental development are identified and collected at the National and local level</t>
    </r>
    <r>
      <rPr>
        <b/>
        <sz val="11"/>
        <color indexed="8"/>
        <rFont val="Times New Roman"/>
        <family val="1"/>
      </rPr>
      <t xml:space="preserve"> 
</t>
    </r>
    <r>
      <rPr>
        <sz val="11"/>
        <color rgb="FF000000"/>
        <rFont val="Times New Roman"/>
        <family val="1"/>
      </rPr>
      <t xml:space="preserve">Climate change projection for next 50 years are developed and made available </t>
    </r>
    <r>
      <rPr>
        <b/>
        <sz val="11"/>
        <color indexed="8"/>
        <rFont val="Times New Roman"/>
        <family val="1"/>
      </rPr>
      <t xml:space="preserve">
To be measured at mid-term</t>
    </r>
  </si>
  <si>
    <r>
      <rPr>
        <sz val="11"/>
        <color rgb="FF000000"/>
        <rFont val="Times New Roman"/>
        <family val="1"/>
      </rPr>
      <t>Methodologies, tools and models for assessing projected impacts on water resources, urban development, and bio-diversity and agricultural areas are identified</t>
    </r>
    <r>
      <rPr>
        <b/>
        <sz val="11"/>
        <color indexed="8"/>
        <rFont val="Times New Roman"/>
        <family val="1"/>
      </rPr>
      <t xml:space="preserve">
To be measured at mid-term</t>
    </r>
  </si>
  <si>
    <r>
      <rPr>
        <sz val="11"/>
        <color rgb="FF000000"/>
        <rFont val="Times New Roman"/>
        <family val="1"/>
      </rPr>
      <t xml:space="preserve">Progress in the design and development of the VOLTALARM forecasting and EWS for floods and drought </t>
    </r>
    <r>
      <rPr>
        <b/>
        <sz val="11"/>
        <color indexed="8"/>
        <rFont val="Times New Roman"/>
        <family val="1"/>
      </rPr>
      <t xml:space="preserve">
To be measured at the end of the project</t>
    </r>
  </si>
  <si>
    <r>
      <rPr>
        <sz val="11"/>
        <color rgb="FF000000"/>
        <rFont val="Times New Roman"/>
        <family val="1"/>
      </rPr>
      <t xml:space="preserve">Assessment on existing capabilities and needs on Hydro-meteorological data and information, models and forecasting tools at the National and Regional levels are carried out </t>
    </r>
    <r>
      <rPr>
        <b/>
        <sz val="11"/>
        <color indexed="8"/>
        <rFont val="Times New Roman"/>
        <family val="1"/>
      </rPr>
      <t xml:space="preserve">
To be measured at mid-term or end of the project</t>
    </r>
  </si>
  <si>
    <r>
      <rPr>
        <sz val="11"/>
        <color rgb="FF000000"/>
        <rFont val="Times New Roman"/>
        <family val="1"/>
      </rPr>
      <t>Progress in the identification of need and resources (equipments, Internet, availability of staffs, software, trainings to be conducted etc) at the National and regional  levels for development and functioning of the EWS</t>
    </r>
    <r>
      <rPr>
        <b/>
        <sz val="11"/>
        <color indexed="8"/>
        <rFont val="Times New Roman"/>
        <family val="1"/>
      </rPr>
      <t xml:space="preserve">
To be measured at mid-term or end of the project</t>
    </r>
  </si>
  <si>
    <r>
      <rPr>
        <sz val="11"/>
        <color rgb="FF000000"/>
        <rFont val="Times New Roman"/>
        <family val="1"/>
      </rPr>
      <t xml:space="preserve">Study on availability of historical and real-time data and information carried out
Identification of any data sharing agreement available at the National and regional level 
</t>
    </r>
    <r>
      <rPr>
        <b/>
        <sz val="11"/>
        <color indexed="8"/>
        <rFont val="Times New Roman"/>
        <family val="1"/>
      </rPr>
      <t xml:space="preserve">
To be measured at mid-term or end of the project</t>
    </r>
  </si>
  <si>
    <r>
      <rPr>
        <sz val="11"/>
        <color rgb="FF000000"/>
        <rFont val="Times New Roman"/>
        <family val="1"/>
      </rPr>
      <t>Development of the web-based platform with existing data and information (from Global level products and other completed and on-going projects) are incorporated and visualized</t>
    </r>
    <r>
      <rPr>
        <b/>
        <sz val="11"/>
        <color indexed="8"/>
        <rFont val="Times New Roman"/>
        <family val="1"/>
      </rPr>
      <t xml:space="preserve">
To be measured at the end of the project</t>
    </r>
  </si>
  <si>
    <t xml:space="preserve">To be measured at the end of the third year </t>
  </si>
  <si>
    <r>
      <rPr>
        <sz val="11"/>
        <color rgb="FF000000"/>
        <rFont val="Times New Roman"/>
        <family val="1"/>
      </rPr>
      <t>Finalization of the pilot sites for the testing of the EWS</t>
    </r>
    <r>
      <rPr>
        <b/>
        <sz val="11"/>
        <color indexed="8"/>
        <rFont val="Times New Roman"/>
        <family val="1"/>
      </rPr>
      <t xml:space="preserve"> 
To be measured at the end of the project</t>
    </r>
  </si>
  <si>
    <r>
      <rPr>
        <sz val="11"/>
        <color rgb="FF000000"/>
        <rFont val="Times New Roman"/>
        <family val="1"/>
      </rPr>
      <t>Finalization of the pilot sites for the testing of the EWS and identification of relevant stakeholders working on floods and drought management are carried out</t>
    </r>
    <r>
      <rPr>
        <b/>
        <sz val="11"/>
        <color indexed="8"/>
        <rFont val="Times New Roman"/>
        <family val="1"/>
      </rPr>
      <t xml:space="preserve">
 To be measured at end of the project</t>
    </r>
  </si>
  <si>
    <t>Need for local flood and drought systems
empowering the communities for
enhanced hazard management</t>
  </si>
  <si>
    <r>
      <rPr>
        <sz val="11"/>
        <color rgb="FF000000"/>
        <rFont val="Times New Roman"/>
        <family val="1"/>
      </rPr>
      <t xml:space="preserve">Identification of the one vulnerable community in each of the Six countries
Identification of local partners to implement community-based flood and drought management activities 
Initial consultation with the communities to identify needs, existing capabilities for managing floods and drought 
</t>
    </r>
    <r>
      <rPr>
        <b/>
        <sz val="11"/>
        <color indexed="8"/>
        <rFont val="Times New Roman"/>
        <family val="1"/>
      </rPr>
      <t>To be measured at the end of the project</t>
    </r>
  </si>
  <si>
    <r>
      <rPr>
        <sz val="11"/>
        <color rgb="FF000000"/>
        <rFont val="Times New Roman"/>
        <family val="1"/>
      </rPr>
      <t xml:space="preserve">National stakeholders are identified for the training workshops on Nature-based solutions, concept note shared and finalized
Gender mainstreaming workshops are organized in each of the Volta Basin countries 
</t>
    </r>
    <r>
      <rPr>
        <b/>
        <sz val="11"/>
        <color indexed="8"/>
        <rFont val="Times New Roman"/>
        <family val="1"/>
      </rPr>
      <t>To be measured at the end of the third year</t>
    </r>
  </si>
  <si>
    <r>
      <rPr>
        <sz val="11"/>
        <color rgb="FF000000"/>
        <rFont val="Times New Roman"/>
        <family val="1"/>
      </rPr>
      <t xml:space="preserve">Gender mainstreaming workshops are organized in each of the Volta Basin countries </t>
    </r>
    <r>
      <rPr>
        <b/>
        <sz val="11"/>
        <color indexed="8"/>
        <rFont val="Times New Roman"/>
        <family val="1"/>
      </rPr>
      <t xml:space="preserve">
To be measured at end of the project</t>
    </r>
  </si>
  <si>
    <r>
      <rPr>
        <sz val="11"/>
        <color rgb="FF000000"/>
        <rFont val="Times New Roman"/>
        <family val="1"/>
      </rPr>
      <t xml:space="preserve">The project team is demonstrating the designed and developed web-based EWS to the National and Regional stakeholders for receiving feedbacks and suggestions
Virtual and face-to-face workshop trainings on the VoltaAlarm EWS are carried out with the local, national and regional stakeholders 
</t>
    </r>
    <r>
      <rPr>
        <b/>
        <sz val="11"/>
        <color indexed="8"/>
        <rFont val="Times New Roman"/>
        <family val="1"/>
      </rPr>
      <t>To be measured at the end of the project</t>
    </r>
  </si>
  <si>
    <t xml:space="preserve"> Capacity development
of relevant stakeholders
for integrating risk
management strategies
into development plans
with assigned roles and
responsibilities  </t>
  </si>
  <si>
    <t>1. Design and development of the web-based EWS is on-going
2.Integration of the existing data (static and real-time) information from the National and Regional projects or initiatives are on-going
3. Customization of the EWS for the context of the Volta Basin countries (availability and design of the Bulletin for the National agencies, Volta Basin regional maps, etc)</t>
  </si>
  <si>
    <t>Identification of the National Agencies staffs and local representatives for capacity building trainings and skill development activities are completed.
8 workshops on mainstreaming gender into E2E-EWS-FF and IFM and 6 workshops on IUCN standards for nature-based solutions are planned and will be completed by January 2022</t>
  </si>
  <si>
    <t>Identification and consultation with  the local communities representatives for capacity development and awareness activities  will be started in March 2022</t>
  </si>
  <si>
    <t>Marginal Satisfactory (On-going as planned and will be reported in PPR 3)</t>
  </si>
  <si>
    <t>Marginal Satisfactory (Planned completion by December 2021)</t>
  </si>
  <si>
    <t>1. The baseline information has been completed for all six countries and National reports are validated and available.
2. The missing information or new required data survey sheet is shared with the countries
3. Identification of Globally available datasets and integration in the web-based EWS is completed
4. National and local data and information (hazard, hydrology and meteorolgy, social and structural) are collected from the National Agencies
5.Trainings (virtual and face-to-face) with the 62 National technicians are completed to develop the GIS layers of hazards, vulnerabilities and risk maps.
6. Final risk maps on floods and drought are presently developed by the technical partners integrating and merging the National level GIS layers of exposure, vulnerabilities and impact maps 
7. Development of the National centralized database for storing and managing the Hydrological,Meteorological, Climatological, Social, Structural and environmental data and information is under final stage. Discussion with countries are on-going</t>
  </si>
  <si>
    <t>Marginal Satisfactory (On-going as planned and will be fully reported in PPR 3)</t>
  </si>
  <si>
    <t>The project implementation is proceeding well. Due to the covid-19 outbreak situation, some of the activities from the second year have been postponed to the third year as the project team and external partners were not allowed to travel to the project countries as well as some of the National Agency’s staff were working from home.  It was expected that by the end of 2021, major activities will be on schedule in line with milestones in the logframe, particularly for the development of the risk maps and climate scenarios under Component 1 and development of EWS (integration of Global datasets, project-specific information, etc.) along with capacity development planned under Component 2. However, as the restrictions related to COVID pandemic situation continues globally, implementation of many planned activities of first and second year have been delayed and will continue in the year 3.
Coordination between the implementing entity and executing entities has been good with regular meetings and communication being held to ensure integration between project activities as well as with the different partners and levels (regional to local level). Several workshops at National and Regional level are organized to present the project progress to the stakeholders and get their commitment to what is considered an innovative and tailored project for the Volta Basin region. 
Completion of baseline data collection and National consultation reports (which will provide benchmarks to measure project impacts), local risk mapping in the 60 sites, Nationalized/Centralized Database development are on-going and have laid the foundation for implementation of the community-based flood and drought project activities. 
The project team sometimes go through challenging situation in terms of organizing activities in the six countries for example organization of National consultation meetings with the Project Team and External implementing partners taking into consideration availability of project team and national stakeholders, budget limitation, and other logistical issues.
The formation of Project Technical Advisory Committee (PTAC) is completed and meetings are held bi-annually/annually and the PTAC Members are reviewing yearly project progress, risks encountered and mitigation measures, provide suggestions and technical assistance on the implementation of activities in the subsequent years. 
Completed outputs: 1) National consultation reports, local risk mapping, identification of ecosystem and environment indicators as well as development of the guidance note under Component 1 are completed.  2) IT/DB Assessment to understand the current capacities and needs for establishing centralized database and accessing EWS is almost completed, and draft reports are shared with the National partners.
Major recommendations for future activities: 1) The project team will involve national focal points in the organizing and implementation of sub-activities or tasks where National agencies' staff support will be needed. 
2) Ensure timely preparation of the concept note or Terms of Reference which will be shared in advance to the National Stakeholders
3) Regular consultation through face-to-face or virtual meetings with different National stakeholders for setting-up of the National Integrated databases and forecasting and early warning system
4) Ensure activities are implemented parallelly in different countries through active National and local stakeholders’ engagement</t>
  </si>
  <si>
    <t>As a project implementation partner, the Volta Basin Authority (VBA) through the project technical officer, provided support in several areas as follows:
- At the technical level, it contributed to technical and coordination meetings both in and outside of Burkina Faso. It took part in the meetings to amend and finalize the working papers (Work Plan, Budget, signing of the agreements and Terms of Reference). It participated in the Inception workshop and initial discussion for understanding needs and capabilities for the development of the EWS in the Volta Basin( 3 out of 6 countries (Burkina Faso, Côte d’Ivoire, and Mali) and produced mission reports). 
- in terms of mobilizing the partnership and the stakeholders for the implementation of the project, VBA facilitated the transmission of information, consultations and the mobilization of non-financial co-financing and synergy commitments in favour of the implementation of the VFDM project. It has constantly informed the 6 VBA Line Ministries on the implementation of the project's activities in each country and reported to the Council of Ministers of the Volta Basin. In addition, it has regularly linked the National Focal Points VBA, WMO, and GWP/WA in favour of synergistic support of the project's activities;
- administratively, VBA provided institutional communication through over 80 official letters and at least 100 e-mail messages sent to the countries, including in relation to (i) the organization and conduct of EWS missions; (ii) interim study reports, (iii) the selection of national consultants and 60 sites for mapping vulnerability and capacity at the community level, (v) the organization of virtual meetings for the presentation of study reports, concept notes and questionnaires relating to the completion of activities 1113; 1 1.1.4; 1.1.2.2; 1.1.2.3; 1.2.3.1 to 1.2.3.7; 1121; 1124; 2161; 2162, 223;
- launched the process of developing and implementing community initiatives for flood and drought management on six (6) sites selected in 1114 by:
- the selection, signing agreemens and supervision of six (6) local partners implementing community-based activities;
This support facilitated the political and technical anchoring of the project which greatly supported it's visibility.  
To better achieve efficiency and effectiveness in the implementation of the project, it is recommended to:
- have a Work Plan and Budget on time, with clear responsibilities indicated;
- provide the National Actors necessary support to facilitate the carrying out of the activities.
- hold regular meetings for updating and orientation between the three executing partners;
- operationalize the Technical Advisory Committee as well as the operational documents;
- send regularly and on-time the budgets for salaries, operations and activities;
- make budgetary adjustments to (i) save money; (ii) fill the necessary gaps allowing certain under-budgeted activities to be completely carried out
- formalize the national working group in a flexible way with less administrative protocol;
- institute missions to monitor activities in the field and direct exchanges with the communities of basin exposed to the various risks of natural and climatic disasters, sources of social and economic fragility in the Volta basin.</t>
  </si>
  <si>
    <t>Basically, the project implementation is going well with minor delays due to the COVID-19 pandemic. At the start, different workshops and consultations were held to allow the three executing partners to agree on the roles and responsibilities in the implementation of activities. Virtual meetings were organized periodically to ensure the progress of activities at the level of each partner. These meetings also made it possible to find solutions to problems encountered by the partners in the implementation of activities.
The concept notes of the activities are finalized by considering comments and improvements provided by different partners. The same applies to the methodological approaches and data collection tools proposed by the consultants for conducting activities. These various documents (concept notes and methodological guide) are shared with the focal points (WMO, VBA and GWP-WA) of the Volta Basin countries to enable them to take ownership of the activities as well as to provide their contributions. 
During this first year of implementation, GWP-WA contributed to the collection of baseline data and the preparation of national consultation reports on the assessment of national capacities and needs for flood and drought forecasting and warning systems (which will provide benchmarks for measuring project impacts), the recruitment of local experts, the identification of sixty site in the entire Volta Basin for local community risk mapping. Nationalized/Centralized Database development are on-going and have laid the foundation for implementation of the project. GWP-WA also contributed in the on-going development of the project monitoring-evaluation manual, the on-going development of the project communication plan, the communication around project activities, the formation of the Project Technical Advisory Committee (PTAC) and PTAC members will annually review project progress, risks encountered and mitigation measures, provide suggestions and technical assistance on the implementation of activities in subsequent years. 
Due to the covid-19 outbreak situation, some of the activities from the first year were postponed to the second year and now to the third year as the project team and external partners were not allowed to travel to the project countries as well as some of the National Agency’s staff were working from home.  It is expected that by the end of 2021 major activities will be on schedule in line with milestones in the LogFrame, particularly for development of the risk maps and climate scenarios under Component 1 and development of EWS (integration of Global datasets, other completed and on-going project specific information, community-based activities etc.) along with capacity development planned under Component 2.
To do this end, the three executing partners will exchange with external partners to agree on how to mitigate the impact of the covid 19 on the project activities implementation going forward.
Some of future recommendations for implementation:
1)	Implement non-linked activities parallelly in the Six countries
2)	Mobilizing National and local stakeholders for their support to the Activities
3)	 In the  covid pandemic, hire local and/or national experts to implement activities with proper training provided by the Technical partners</t>
  </si>
  <si>
    <t xml:space="preserve">The VFDM project has been progressing satisfactorily positive in terms of technical design and development of the tools and products jointly with National and Regional stakeholders, building capacity, coordination and engagement of the National stakeholders, developing synergies with other projects and initiatives etc. Nevertheless, some delays were encountered initially due to identification of roles and responsibilities and signing of agreements between the executing partners. The implementation was on track until the COVID-19 pandemic situation imposed travel restrictions and organization of activities/meetings at both National and regional level.The project management team continued virtual discussions with the Regional and National stakeholders and planned measures for implementing upcoming activities. The implementation of activities have been started now at National level and it is expected to continue at the National and local levels through trained national and local consultants. 
The IP rating is Marginal Satisfactory based on the overall status of completion of the outputs/activities. </t>
  </si>
  <si>
    <t>1. Indicate trends, both positive and negative, in the achievement of outcomes as per the project indicators.  
After the inception workshop (June 25, 2019) and initial inception phase (finalization of the work plan, signing of agreements etc.), the project has moved into full implementation and the project is progressing as expected (except some activities which are delayed or postponed due to the global covid-19 situation) and the overall implementation experience has been positive.  The project executing entities are working well under overall guidance or oversight of the Implementing Entity (WMO). Also, the project team is continuously involving the National, local and regional stakeholders from the six countries including the ministries responsible for Meteorological, Hydrological, Agriculture, who committed to provide their support and staff engagement in the implementation of the activities and ensuring the deliverables are effective, tailored, open-source and sustainable. This Project continues with high visibility and relevance in the national and regional context ensuring methodologies, tools and products development are maintained and scaled to the entire National portion of the six countries . The institutional arrangements for the Project Management Team (PMT) are in place and operational including the Project Technical Advisory Committee (PTAC). As part of the PMT, a Project Coordinator/Manager, based at WMO Secretariat and later the other two support staff respectively with the other Executing Entities (VBA and GWP-WA) were hired. At the National level, each country is requested to provide focal points that will provide necessary support or assistance in fulfilling the tasks or activities of the project ensuring the project activities align with their mandates and tools and products are useful for their day to day services or work. Once the National Focal Points (NFP) and National Implementation Partners (NIP) are finalized, the implementation of activities will intensify at both the National and Regional levels, ensuring activities in the country are executing parallelly involving relevant stakeholders. 
As the National agencies have to carry out their day-to-day services and also working in different on-going initiatives or projects, sometimes the staffs are not able to timely respond or provide feedbacks to the concept note, ToR, technical reports which leads to delay in finalization or completion of the activities. 
In the first and second year, the project team spent considerable time and effort to meet and consult the relevant stakeholders identifying current needs, capabilities for developing an early warning system for floods and drought and to discuss synergies with other projects and avoid duplication of efforts. Several Terms of References (TORs) or Concept Note were prepared for the activities planned in the first and second year and shared with the National stakeholders for their review, feedback, and support in the implementation. Progress related to the development of risk maps and climate scenarios under Component 1 has been made with the support of the National agencies staff and will help the National stakeholders build preparedness measures for climate change events as well as for economic development.  Later with the development of the National/Centralized database in each of the project countries, the development of risk maps and climate scenarios could be scaled from the Basin level to the National level. The database (data from different agencies or from different on-going or completed projects) will be connected to the Early Warning System for floods and drought (planned for the second and third year of the project) for monitoring, modelling and forecasting. Implementation is expected to be intensified in the coming years and looks promising in delivering on its planned targets.  Local authorities have played an active role in the identification of the communities for capacity and adaptation activities, and this will surely support engagement and sustainability of the actions in the target communities. The adaptation fund grant for the third-year implementation will be a key through which these outcomes will be delivered.
Several other activities are implemented such as identification and review of existing policies, plans and guidelines for the management of climate change extremes. 
As the project is transboundary, the project team has developed several communication documents (both in English and French) channels and plan for dissemination of the project requirements, deliverables and results to the National and local stakeholders. 
As the 5 projectcountries are french speaking and one english speaking, the project team has to develop all the reports, concept notes and documents in both the languages which sometimes take time in translation and review.
2.  Detail critical risks that have affected progress.  
A major pandemic (COVID-19) situation has severely affected project progress to date. As informed to the Adaptation Fund during early March 2020 and through PPR-I, National workshops and other planned activities were not conducted due to travel restrictions imposed on the project team and other partners as well as National stakeholders were not available as there were restrictions on having a workshop with more than 15 participants and for more than 2 hours.  Several virtual consultations were made with the countries to inform about the delay and even meetings were held to make progress in the implementation of activities (finalization of the reports, filling the data and information availability survey sheet).  Informing the National stakeholders at an early stage was well appreciated by the project partners and continued open communication on any challenges or issues were welcomed.
Several measures have been in place now (training of local/National experts so as to implement activities as planned, parallel implementation of activities in different countries). However, the measures adopted is taking extra efforts, time and commitment from the Project partners and National/Regional/Local experts who will provide their support in the implementation of activities.
3.  Outline response to MTR undertaken this reporting period.  
The MTR is planned for early 2022 (around February- March 2022)
4.  Outline action plan to address projects with a rating of HU, U or MU. Please keep your input to 1200 words
N/A for this reporting period. The VFDM project has been progressing satisfactorily positive in terms of technical design and development of the tools and products jointly with the support of National and Regional stakeholders, building capacity, coordination and engagement of the National stakeholders, developing synergies with other projects and initiatives etc. The project management team is continuously implementing innovative methods, measures and process for timely implementation of the activities with the Regional and National stakeholders for the upcoming activities. The implementation of activities have been started now at National level and it is expected to continue at the National and local levels through trained national and local consultants. 
The IP rating is Marginal Satisfactory (MS) based on the overall status of completion of the outputs/activities.</t>
  </si>
  <si>
    <t xml:space="preserve">There were minor delays in project implementation largely due to the following factors:
1) Development of detailed work plan for the second year and agreement with the implementing partners took more time than expected, which caused a delay in starting the implementation of the second year project activities
2) As there are on-going projects in the countries on the similar themes ( CREWS, World Bank Hydromet projects etc.), sometimes getting a time for organizing workshops with right stakeholders is not possible as they are occupied with other work responsibilities. For this, the project team has to wait for having their availabilities for the workshops and results in delay. It is important to ensure we have right stakeholders (techncial and decision makers) so as to have discussion , agreements and joint follow-up actions.
3) Due to the COVID-19 outbreak globally, many of the planned has to be postponed or moved to the second and third year of the project as there were travel restrictions to the project countries. 
4) Some of the activities or training sessions were conducted virtually especially for the community-based flood and drought management, risk mapping. However the local researchers or consultant requested to meet virtually to practice and test methodology together so that they learn from each other. This took additional time for better understanding of the work to be carried out. 
Measures are taken to reduce delays:
1) Workplan and agreements were developed by Implementing Partner and shared with the executing and technical implementing partners. The IE requested the partners to provide quick feedbacks and agreement on the implementation of activities including budgeting.
2) The project stakeholders are always informed that the VFDM project is building synergies and complementarities with other on-going initiatives or projects. It is important that VFDM stakeholders inform the other project focal points about the work carried out or planned for future in order to avoid duplication of efforts.
3)  The Project Team continued working virtually at both regional levels as well as with National stakeholders so that some works such as finalization of reports, concept note, or ToR could be completed (which does not require travel) . Virtual meetings were organized with the National  and local stakeholders for some trainings and later pilot testing of methodology was conducted to better learn the methodology and tools developed. </t>
  </si>
  <si>
    <t xml:space="preserve">For the activities undertaken to date, the environmental and social safeguards measures have been adequate and as yet no negative impacts have emerged.  The stakeholders are made aware of any risks which could arise from the implementation. They need to ensure right processes, laws, involvement of participants are taken into consideration during planning. The major delays were caused by external factors (due to the Covid-19 situation) beyond the control of the project partners. </t>
  </si>
  <si>
    <t xml:space="preserve">   - As the VFDM project activities continues to be implemented in the second year, several consultation meetings at the regional and national level with the stakeholders were organized  for adequate planning and coordination of the activities. With six targeted countries, there are multiple stakeholders in each countries who need to be involved in most of the activities but some agencies are required for specific activities such as environment agencies, sustainable development, statistics office etc. The project team was continously   
- The project activities escpecially workshops and training sessions are providing opportunity to bring together various stakeholders at the National, local and regional levels to participate and contribute to the development of deliverables and outcomes of the project. Also, these sessions provides an opportunity for the participants to better understand their roles and repsonsibilities within the project. Also, it provide a way to have dialogue and discussion with other agencies who are involved in the project activities. Through these project related sessions, it was possible that many participants from the National agencies could identify a way to collaborate and build cooperation for the joint project activities (and also beyond the scope of the project) with other Agencies focal points. 
- The project is executed by three partners namely WMO, VBA, and GWP-WA. Each of the entities has their respective National focal points and when sharing project information., it was challenging initially to reach out to all the respective focal points. However, coordination at both regional and national levels among project partners and stakeholders are fully established now (a working group of 3-4 individuals are formed at the National level who will provide technical and coordination support) and it will be crucial for project success. 
- Due to the covid situation, at National and local levels, staff were not allowed to work from office (instead working from home). This resulted in delays for receiving data and information from them as they were not having remote access to their servers or databases.
 - The project is mainly Nationally focussed and driven and involves consultation, engagement, and agreement with various national and sub-national stakeholders. These engagements sometimes take time and can result in delays, however, they are necessary to ensure sustainability, ownership, and ultimate success of the project.
- One of the six countries is English speaking and others are francophone. So all the concept notes, ToR, and other reporting documents are developed in both English and the French language in order to ensure National stakeholders are provided documents in their respective language and their continuous support and participation are received. This sometimes causes a delay in the implementation of the activities.
-  The involvement of stakeholders from different National agencies requires proper coordination and support in terms of defining proper roles and responsibilities to each of them.</t>
  </si>
  <si>
    <t xml:space="preserve">The project partners have undertaken the following measures in relation to gender considerations in the VFDM project:
 - ToR for hiring gender experts were reviewed by WMO gender experts and had the inclusion of profiles from the Volta Basin region,
 - The project team aimed for  having 50% participation of men and women in all the consultation meetings, training, and project activities at ground level (including as participants and trainers).
 - The project team ensured equal participation of men and women in institutions and decision-making processes related to the project. However, it is not always possible to ensure equal participation of men and women in some technical activities due to  lack of technical background or expertise, social and cultural barriers existing in the countries, however, efforts for such are being made.
Some lessons emerging from the project relating to gender include the following:
 - Based on the implementation experience, women in the Volta Basin are participating in training workshops and decision-making processes and want to be part of the development of resilience in some of the regions.The project has taken commitment from the decision makers to involve women groups in mainstreaming gender into E2E-EWS-FF as well as ensure budgets are allocated for their participation.
 - In the National services providing products and services for managing extreme events.Very few countries have female staffs in their Hydrological and Meteorological services. This will be improved after conducting National workshops on mainstreaming gender in E2E-EWS-Floods and Integrated flood management.
To keep track of issues and lessons learned over the course of the project, the M&amp;E survey (also for upcoming MTR) for the project will include questions disaggregated by gender as well as gender-specific questions on the impacts (positive and negative of project activities. 
 - The number of staff trained to use VOLTALARM EWS and  issue impact-based warnings on the impact of, climate-related events (by gender). 
- Percentage of women, girls, and youths receiving timely early warnings for floods and drought events and the associated impacts
 - Percentage of local volunteers (male and female) who are integrating disaster risk reduction and adaptation strategies at the community level
- Number of women being part of decision-making team at local, national and regional levels.
- Number of youths sessions for taking study in STEM related subjects  including hydrological, meteorological, disaster management etc.)
</t>
  </si>
  <si>
    <t xml:space="preserve">Most of the National workshops to present the project acitvities or finalize the reports are carried out virtually with the project team. In case of organizing and participating to the regional workshops, the workshops are moved to other Volta Basin with minimum financial implications and ensuring right numbers of stakeholders are invited. The two project executing partners VBA and GWP-WA are based in Ouagadougou, Burkina Faso and during project design, most of the regional workshop was expected to be organized in Ouagadougou but as we need to move to other countries, the costing for additional travel of the project EEs resource persons have increased. </t>
  </si>
  <si>
    <t>The Implementing Partner is conducting regular risk monitoring and evaluation of the implemented activities, and the results are tracked and reported in WMO’s internal monitoring system. In addition to this, a dedicated Monitoring and Evaluation (M&amp;E) expert is available, to ensure essential budget and resources are allocated to execute the M&amp;E framework. Risk mitigation measures as indicated above were executed as and when needed, ensuring that the likelihood of occurrence of any risks remained the same or lower than at the time of project submission and did not affect the project implementation. The implementation of first-year and second-year activities are severely impacted by the Covid-19 Pandemic situation and civil security issues in two countries. Delays are encountered to complete the agreed current activities as well as future upcoming activities (many activities are linked with each other). Contingency plan or approach was or will be defined and developed so as to ensure continuation in the implementation of the activities (virtual consultations with the Countries, Email communication and Whatsapp group are created for quick communication, Identification and capacity development of local staffs or partners to execute the activities and remote assistance by Implementing Partner and External consultants) . The management of risks has been facilitated through close and open lines of communications with the project stakeholders as well as with regular interaction among project partners at the regional and national level.
As stated above,  risk mitigation measures proved efficient so far, including those addressing the COVID-19 imposed risks, and as a result the implementation of project activities were not halted but maintained and gained momentum, especially in the second half of 2020 and first half of 2021. Together with use of virtual meeting platforms, measures such as the identification and  capacity building of local and national staff or consultants allowed to carry out activities as planned. During the reporting period, VFDM risk matrix was also prepared to identify the risks under each outcome and associated treatment measures to have better monitoring and accountability to the project partners and Adaptation Fund.</t>
  </si>
  <si>
    <t>On-going Civil war/civil security risks in Mali (https://wmoomm.sharepoint.com/:b:/s/Services/ERuhyRnAiWNDgtKIwSG7riwBUrqOjCYGd4PXV_HfPxrmig?e=sh1AIL)  and also in the parts of Burkina Faso (https://wmoomm.sharepoint.com/:b:/s/Services/EdU2ZQRpKBFPj1ll9IXEXuEBX4jpliTF0CmpvpnqFm6JHg?e=S2kDJt), which is leading to travel restrictions for the National stakeholders for attending the regional workshop in both the countries and also for project partners to travel to the countries.</t>
  </si>
  <si>
    <t>VBA and GWP-WA staff costs, administration and communication fee</t>
  </si>
  <si>
    <t>Project Implementing Entity Fee</t>
  </si>
  <si>
    <t>Project Executing Entities Fee</t>
  </si>
  <si>
    <t>VFDM project Inception workshop</t>
  </si>
  <si>
    <t>Critical</t>
  </si>
  <si>
    <t xml:space="preserve">• Degree of improvement in populations’
resilience to floods and drought events 
•  Percentage of households (including femaleheaded households) with improved
livelihoods or economic benefits
 • Quantitative details of the reduced number of the deaths and damage to assets and environment
 •Change in quality of climate related advisory to target population by the National services. </t>
  </si>
  <si>
    <t xml:space="preserve">Workshops are organised and
conducted to develop capacities
of the participants
Number of women, youths are trained
</t>
  </si>
  <si>
    <t xml:space="preserve">Atleast 1 workshop per
each country is organised
1 workshop is organised with national focal
points of countries
</t>
  </si>
  <si>
    <t>Report on the VCER and Flood and Drought risk maps are not available for various
actors concern by climate change
adaptation and disaster risk reduction</t>
  </si>
  <si>
    <t xml:space="preserve">Progress in the development of
the VCER and Flood and Drought
risk maps report </t>
  </si>
  <si>
    <t xml:space="preserve">Output 2.3.1
Knowledge and capacity
development using the IUCN standards for nature-based solutions </t>
  </si>
  <si>
    <r>
      <rPr>
        <sz val="11"/>
        <color rgb="FF000000"/>
        <rFont val="Times New Roman"/>
        <family val="1"/>
      </rPr>
      <t>Based on the initial assessment and reports, the project is now using IUCN standards for the nature-based solution instead of original WWF Flood green guide tool,  no changes will be made on  the original indicators, baseline and targets to be achieved
National stakeholders are identified for the training workshops on Nature-based solutions, concept note shared and finalized</t>
    </r>
    <r>
      <rPr>
        <b/>
        <sz val="11"/>
        <color indexed="8"/>
        <rFont val="Times New Roman"/>
        <family val="1"/>
      </rPr>
      <t xml:space="preserve">
To be measured at the end of the third year</t>
    </r>
  </si>
  <si>
    <t>During the implementation phase, activities are screened for the ESP principles and are made compliant with all relevant regional and national laws following extensive awareness and  consultation with the EEs, national and regional stakeholders. 
During the design of the each project activities both regional and national stakeholders are consulted to update data sharing protocol/laws between the six countries.</t>
  </si>
  <si>
    <t xml:space="preserve">None at the moment
In case of access or equity issues, the project will ensure the ESRMP plan are activitated for immediate action. The project team will propose different solutions and joint decision-making to ensure there are no access and equity issues.
</t>
  </si>
  <si>
    <t>Concept note and ToR is developed after screening the AF ESP and Gender policy ensuring all the criteria are added in the selection of participants and beneficiaries. 
Experts with experiences of working with social integration and engagement are involved in local level activities so as to ensure activity design includes marginalized and vulnerable groups.</t>
  </si>
  <si>
    <t>The project team acknowledges that not all the vulnerable and marginalized groups in the Volta Basin region could be invited to various consultation meeting and also  they might not have sufficient knowledge and access to technological devices such as mobile phones or lack of
good cellular connectivity to access the EWS</t>
  </si>
  <si>
    <t xml:space="preserve">None at the moment
In case of residual impacts, the project will consult with the marginal and vulnerable groups and also to identify traditional ways for accessing early warning for their preparedness and resilience  </t>
  </si>
  <si>
    <t>In case of residual impacts, the project will ensure that the extended participation call for women are made so that more women could join the implementation of the activities and can have opportunity to gain required knowledge and skills in developing risk maps or flood and drought management 
A seperate meeting or session will be organized to dissiminate knowledge and skills to women working in the local and national agencies</t>
  </si>
  <si>
    <t>The project acknowledges there could be some in-direct impacts related to Involuntary resettlements once the risk maps is developed and shared with the National agencies.</t>
  </si>
  <si>
    <t>On the basis of evidence-based and scientific information, the National agencies are informed about the  high risk zones (places where flooding or drought happened in the past years) 
 - Capacity development of stakeholders at every stage of the activities (designing, data collection, development, finding and analysis, reporting, decision making ).</t>
  </si>
  <si>
    <t>In case of any residual impacts, the project team will ensure the national agencies are informed  and follow the human-right laws and ensure the people who will be moved to a new locations will have access to basic resources. The project will also propose a new prevention plan to prohibit future settlement in the high risk areas.</t>
  </si>
  <si>
    <t xml:space="preserve"> - Capacity development of stakeholders at every stage of the activities (designing, data collection, finding and analysis, reporting, decision making ).
-Development of joint effective measures to mitigate or manage the risks (providing support of international and national experts to the National Agencies)
 Furthermore the activities under output 1.2.3 are considering native species characteristics and critical values for defining environmental thresholds.</t>
  </si>
  <si>
    <t xml:space="preserve">The project acknowledges there could be lack of integration of local environmental and ecosytem related data and information  in the early warning and risk maps as these might not be  available or shared by the local authorities </t>
  </si>
  <si>
    <t>There could be new biological sites which might not be provided by the local and national authorities and experts in the countries or are impacted by recent flood and drought events</t>
  </si>
  <si>
    <t>The project will continue have regular consultations with the National experts to ensure they provided information to the project team</t>
  </si>
  <si>
    <t>None at the moment
In case of any  non- inclusion or non-adherence of regional and national laws for any activities or USPs, measures will be designed through an expert and implemented during the course of the project. If required international laws on data sharing protocol among different countries are consulted.</t>
  </si>
  <si>
    <t xml:space="preserve">The project  involves stakeholders for screening of ESP principles and inclusion of National and regional laws during the implementation of various activities. It could be possible some in-direct updated National and regional laws or guidelines are not screened (instead the older version are considered) by the experts and can lead to non-compliance </t>
  </si>
  <si>
    <t xml:space="preserve"> - A sensitivity design of the  project activities at the local and national level is conducted by the project team ensuring access and equity principles being screened thoroughly. 
- The project team or experts carries out consultation with both men and women, considering different social and economic status, so as to ensure the project activity delivers resources in both equity and accessibility
</t>
  </si>
  <si>
    <t>The project acknowledges there could be tasks or activities (skills and knowlegde) which are   involving  more men than women.  For example: Direct access to the EWS to women via mobile phone</t>
  </si>
  <si>
    <t xml:space="preserve">The project acknowledges there could be tasks or activities (skills and knowlegde) which requires specific technical skills, knowledge and experience which are not equally available in both men and women of the Volta Basin countries.  For example: involvement in the development of risk maps.It could be possible that there are less women who have knowlegde of GIS and risk assessment than men in the Volta Basin countries  </t>
  </si>
  <si>
    <t>In case of such situation, the project team will ensure to use the global available data and will continously request the environmental agencies in the Volta Basin countries to provide local data and information
Capacity building activities will be carried out on importance of sharing local and national level data and information 
The existing and new policies, plans and activities to protect natural habitats will be screened with the stakeholders to ensure that the critical habitats are legally protected through the convention on wetlands such as RAMSAR, Iran, 1971. and consultation with authoritative sources like IUCN, UNESCO as well as indigenous communities.</t>
  </si>
  <si>
    <t>Financial management including accounting and grant management to the EE and project partners</t>
  </si>
  <si>
    <t xml:space="preserve">Information and communication management
</t>
  </si>
  <si>
    <t>Quality assurance including internal and external audits</t>
  </si>
  <si>
    <t>WMO staff and partners travels including Project Technical Advisory Committee -  meeting participation</t>
  </si>
  <si>
    <t xml:space="preserve">Project personnel WMO </t>
  </si>
  <si>
    <t>GWP-WA and VBA administration cost</t>
  </si>
  <si>
    <t>GWP-WA and VBA communication cost</t>
  </si>
  <si>
    <t>Project personnel VBA</t>
  </si>
  <si>
    <t>Project personnel GWP-WA</t>
  </si>
  <si>
    <t>Travel of WMO project manager and partners will be possible from September 2021</t>
  </si>
  <si>
    <t>VFDM project manager staff costs, IE staff cost, communication costs, M&amp;E, Internal Audit and financial management</t>
  </si>
  <si>
    <t>Total Project Implementation and Execution costs (July 2021-June 2022)</t>
  </si>
  <si>
    <t>Will be provided at the end of the project</t>
  </si>
  <si>
    <t xml:space="preserve">WMO staff cost (Project Coordinator) 
-Overall coordination and management with the Adaptation Fund Secretariat
- Management of project implementation with the Executing agencies and project development with the Advisory Committee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</si>
</sst>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m\-yyyy"/>
  </numFmts>
  <fonts count="7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rgb="FF0000FF"/>
      <name val="Calibri"/>
      <family val="2"/>
    </font>
    <font>
      <sz val="9"/>
      <color indexed="81"/>
      <name val="Tahoma"/>
      <family val="2"/>
    </font>
    <font>
      <b/>
      <sz val="9"/>
      <color indexed="81"/>
      <name val="Tahoma"/>
      <family val="2"/>
    </font>
    <font>
      <sz val="11"/>
      <name val="Arial"/>
      <family val="2"/>
    </font>
    <font>
      <sz val="11"/>
      <color rgb="FF9C6500"/>
      <name val="Calibri"/>
      <family val="2"/>
    </font>
    <font>
      <b/>
      <sz val="11"/>
      <color rgb="FF9C6500"/>
      <name val="Calibri"/>
      <family val="2"/>
    </font>
    <font>
      <i/>
      <sz val="11"/>
      <color rgb="FFFF0000"/>
      <name val="Times New Roman"/>
      <family val="1"/>
    </font>
    <font>
      <b/>
      <sz val="11"/>
      <color rgb="FFFF0000"/>
      <name val="Calibri"/>
      <family val="2"/>
      <scheme val="minor"/>
    </font>
    <font>
      <u/>
      <sz val="11"/>
      <name val="Calibri"/>
      <family val="2"/>
    </font>
    <font>
      <i/>
      <sz val="12"/>
      <name val="Times New Roman"/>
      <family val="1"/>
    </font>
    <font>
      <b/>
      <i/>
      <sz val="11"/>
      <name val="Times New Roman"/>
      <family val="1"/>
    </font>
    <font>
      <sz val="11"/>
      <color theme="1"/>
      <name val="Calibri"/>
      <family val="2"/>
      <scheme val="minor"/>
    </font>
    <font>
      <sz val="9"/>
      <color theme="1"/>
      <name val="Calibri"/>
      <family val="2"/>
      <scheme val="minor"/>
    </font>
    <font>
      <sz val="11"/>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0"/>
        <bgColor theme="0"/>
      </patternFill>
    </fill>
    <fill>
      <patternFill patternType="solid">
        <fgColor rgb="FFFFEB9C"/>
        <bgColor rgb="FFFFEB9C"/>
      </patternFill>
    </fill>
    <fill>
      <patternFill patternType="solid">
        <fgColor rgb="FF92D050"/>
        <bgColor indexed="64"/>
      </patternFill>
    </fill>
  </fills>
  <borders count="8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style="medium">
        <color auto="1"/>
      </top>
      <bottom/>
      <diagonal/>
    </border>
    <border>
      <left/>
      <right style="medium">
        <color auto="1"/>
      </right>
      <top style="thin">
        <color auto="1"/>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diagonal/>
    </border>
    <border>
      <left style="medium">
        <color auto="1"/>
      </left>
      <right style="medium">
        <color auto="1"/>
      </right>
      <top style="thin">
        <color indexed="64"/>
      </top>
      <bottom/>
      <diagonal/>
    </border>
  </borders>
  <cellStyleXfs count="5">
    <xf numFmtId="0" fontId="0" fillId="0" borderId="0"/>
    <xf numFmtId="0" fontId="18" fillId="0" borderId="0" applyNumberFormat="0" applyFill="0" applyBorder="0" applyAlignment="0" applyProtection="0">
      <alignment vertical="top"/>
      <protection locked="0"/>
    </xf>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cellStyleXfs>
  <cellXfs count="1247">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 fillId="2" borderId="6"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15" xfId="0" applyFont="1" applyFill="1" applyBorder="1" applyAlignment="1" applyProtection="1">
      <alignment vertical="top" wrapText="1"/>
    </xf>
    <xf numFmtId="0" fontId="12" fillId="2" borderId="3"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2" fillId="3" borderId="23" xfId="0" applyFont="1" applyFill="1" applyBorder="1" applyAlignment="1" applyProtection="1">
      <alignment vertical="top" wrapText="1"/>
    </xf>
    <xf numFmtId="0" fontId="12" fillId="3" borderId="22"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2" fillId="3" borderId="19" xfId="0" applyFont="1" applyFill="1" applyBorder="1" applyAlignment="1">
      <alignment vertical="center"/>
    </xf>
    <xf numFmtId="0" fontId="22" fillId="3" borderId="22" xfId="0" applyFont="1" applyFill="1" applyBorder="1" applyAlignment="1">
      <alignment vertical="center"/>
    </xf>
    <xf numFmtId="0" fontId="22"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1" xfId="0" applyFont="1" applyFill="1" applyBorder="1" applyAlignment="1" applyProtection="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23"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23" fillId="0" borderId="1" xfId="0" applyFont="1" applyFill="1" applyBorder="1"/>
    <xf numFmtId="0" fontId="19" fillId="0" borderId="1" xfId="0" applyFont="1" applyFill="1" applyBorder="1" applyAlignment="1">
      <alignment vertical="top" wrapText="1"/>
    </xf>
    <xf numFmtId="0" fontId="19"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0" fontId="2" fillId="3" borderId="0" xfId="0" applyFont="1" applyFill="1" applyBorder="1" applyAlignment="1" applyProtection="1">
      <alignment horizontal="left" vertical="center" wrapText="1"/>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6" fillId="11" borderId="56" xfId="0" applyFont="1" applyFill="1" applyBorder="1" applyAlignment="1" applyProtection="1">
      <alignment horizontal="left" vertical="center" wrapText="1"/>
    </xf>
    <xf numFmtId="0" fontId="36" fillId="11" borderId="11" xfId="0" applyFont="1" applyFill="1" applyBorder="1" applyAlignment="1" applyProtection="1">
      <alignment horizontal="left" vertical="center" wrapText="1"/>
    </xf>
    <xf numFmtId="0" fontId="36" fillId="11" borderId="9" xfId="0" applyFont="1" applyFill="1" applyBorder="1" applyAlignment="1" applyProtection="1">
      <alignment horizontal="left" vertical="center" wrapText="1"/>
    </xf>
    <xf numFmtId="0" fontId="37" fillId="0" borderId="10" xfId="0" applyFont="1" applyBorder="1" applyAlignment="1" applyProtection="1">
      <alignment horizontal="left" vertical="center"/>
    </xf>
    <xf numFmtId="0" fontId="37" fillId="0" borderId="59" xfId="0" applyFont="1" applyBorder="1" applyAlignment="1" applyProtection="1">
      <alignment horizontal="left" vertical="center"/>
    </xf>
    <xf numFmtId="0" fontId="33" fillId="12" borderId="11" xfId="4" applyFont="1" applyFill="1" applyBorder="1" applyAlignment="1" applyProtection="1">
      <alignment horizontal="center" vertical="center"/>
      <protection locked="0"/>
    </xf>
    <xf numFmtId="0" fontId="38" fillId="12" borderId="11" xfId="4" applyFont="1" applyFill="1" applyBorder="1" applyAlignment="1" applyProtection="1">
      <alignment horizontal="center" vertical="center"/>
      <protection locked="0"/>
    </xf>
    <xf numFmtId="0" fontId="38" fillId="12"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0" fontId="39" fillId="0" borderId="56" xfId="0" applyFont="1" applyBorder="1" applyAlignment="1" applyProtection="1">
      <alignment horizontal="left" vertical="center"/>
    </xf>
    <xf numFmtId="10" fontId="38" fillId="12" borderId="11" xfId="4" applyNumberFormat="1" applyFont="1" applyFill="1" applyBorder="1" applyAlignment="1" applyProtection="1">
      <alignment horizontal="center" vertical="center"/>
      <protection locked="0"/>
    </xf>
    <xf numFmtId="10" fontId="38"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6" fillId="11" borderId="60" xfId="0" applyFont="1" applyFill="1" applyBorder="1" applyAlignment="1" applyProtection="1">
      <alignment horizontal="center" vertical="center" wrapText="1"/>
    </xf>
    <xf numFmtId="0" fontId="36" fillId="11" borderId="44" xfId="0" applyFont="1" applyFill="1" applyBorder="1" applyAlignment="1" applyProtection="1">
      <alignment horizontal="center" vertical="center" wrapText="1"/>
    </xf>
    <xf numFmtId="0" fontId="37" fillId="0" borderId="11" xfId="0" applyFont="1" applyFill="1" applyBorder="1" applyAlignment="1" applyProtection="1">
      <alignment vertical="center" wrapText="1"/>
    </xf>
    <xf numFmtId="0" fontId="33" fillId="8" borderId="11" xfId="4" applyBorder="1" applyAlignment="1" applyProtection="1">
      <alignment wrapText="1"/>
      <protection locked="0"/>
    </xf>
    <xf numFmtId="0" fontId="33" fillId="12" borderId="11" xfId="4" applyFill="1" applyBorder="1" applyAlignment="1" applyProtection="1">
      <alignment wrapText="1"/>
      <protection locked="0"/>
    </xf>
    <xf numFmtId="0" fontId="40" fillId="2" borderId="11" xfId="0" applyFont="1" applyFill="1" applyBorder="1" applyAlignment="1" applyProtection="1">
      <alignment vertical="center" wrapText="1"/>
    </xf>
    <xf numFmtId="10" fontId="33" fillId="8" borderId="11" xfId="4" applyNumberFormat="1" applyBorder="1" applyAlignment="1" applyProtection="1">
      <alignment horizontal="center" vertical="center" wrapText="1"/>
      <protection locked="0"/>
    </xf>
    <xf numFmtId="10" fontId="33" fillId="12" borderId="11" xfId="4" applyNumberFormat="1"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6" fillId="11" borderId="11" xfId="0"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41" fillId="8" borderId="52" xfId="4" applyFont="1" applyBorder="1" applyAlignment="1" applyProtection="1">
      <alignment vertical="center" wrapText="1"/>
      <protection locked="0"/>
    </xf>
    <xf numFmtId="0" fontId="41" fillId="8" borderId="11" xfId="4" applyFont="1" applyBorder="1" applyAlignment="1" applyProtection="1">
      <alignment horizontal="center" vertical="center"/>
      <protection locked="0"/>
    </xf>
    <xf numFmtId="0" fontId="41" fillId="8" borderId="7" xfId="4" applyFont="1" applyBorder="1" applyAlignment="1" applyProtection="1">
      <alignment horizontal="center" vertical="center"/>
      <protection locked="0"/>
    </xf>
    <xf numFmtId="0" fontId="41" fillId="12" borderId="11" xfId="4" applyFont="1" applyFill="1" applyBorder="1" applyAlignment="1" applyProtection="1">
      <alignment horizontal="center" vertical="center"/>
      <protection locked="0"/>
    </xf>
    <xf numFmtId="0" fontId="41" fillId="12" borderId="52" xfId="4" applyFont="1" applyFill="1" applyBorder="1" applyAlignment="1" applyProtection="1">
      <alignment vertical="center" wrapText="1"/>
      <protection locked="0"/>
    </xf>
    <xf numFmtId="0" fontId="41" fillId="12" borderId="7" xfId="4" applyFont="1" applyFill="1" applyBorder="1" applyAlignment="1" applyProtection="1">
      <alignment horizontal="center" vertical="center"/>
      <protection locked="0"/>
    </xf>
    <xf numFmtId="0" fontId="41" fillId="8" borderId="7" xfId="4" applyFont="1" applyBorder="1" applyAlignment="1" applyProtection="1">
      <alignment vertical="center"/>
      <protection locked="0"/>
    </xf>
    <xf numFmtId="0" fontId="41" fillId="12" borderId="7" xfId="4" applyFont="1" applyFill="1" applyBorder="1" applyAlignment="1" applyProtection="1">
      <alignment vertical="center"/>
      <protection locked="0"/>
    </xf>
    <xf numFmtId="0" fontId="41" fillId="8" borderId="36" xfId="4" applyFont="1" applyBorder="1" applyAlignment="1" applyProtection="1">
      <alignment vertical="center"/>
      <protection locked="0"/>
    </xf>
    <xf numFmtId="0" fontId="41"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6" fillId="11" borderId="60" xfId="0" applyFont="1" applyFill="1" applyBorder="1" applyAlignment="1" applyProtection="1">
      <alignment horizontal="center" vertical="center"/>
    </xf>
    <xf numFmtId="0" fontId="36" fillId="11" borderId="9" xfId="0" applyFont="1" applyFill="1" applyBorder="1" applyAlignment="1" applyProtection="1">
      <alignment horizontal="center" vertical="center"/>
    </xf>
    <xf numFmtId="0" fontId="36" fillId="11" borderId="56" xfId="0" applyFont="1" applyFill="1" applyBorder="1" applyAlignment="1" applyProtection="1">
      <alignment horizontal="center" vertical="center" wrapText="1"/>
    </xf>
    <xf numFmtId="0" fontId="33" fillId="8" borderId="11" xfId="4" applyBorder="1" applyAlignment="1" applyProtection="1">
      <alignment horizontal="center" vertical="center"/>
      <protection locked="0"/>
    </xf>
    <xf numFmtId="10" fontId="33" fillId="8" borderId="11" xfId="4" applyNumberFormat="1" applyBorder="1" applyAlignment="1" applyProtection="1">
      <alignment horizontal="center" vertical="center"/>
      <protection locked="0"/>
    </xf>
    <xf numFmtId="0" fontId="33" fillId="12" borderId="11" xfId="4" applyFill="1" applyBorder="1" applyAlignment="1" applyProtection="1">
      <alignment horizontal="center" vertical="center"/>
      <protection locked="0"/>
    </xf>
    <xf numFmtId="10" fontId="33" fillId="12" borderId="11" xfId="4" applyNumberFormat="1" applyFill="1" applyBorder="1" applyAlignment="1" applyProtection="1">
      <alignment horizontal="center" vertical="center"/>
      <protection locked="0"/>
    </xf>
    <xf numFmtId="0" fontId="36" fillId="11" borderId="39" xfId="0" applyFont="1" applyFill="1" applyBorder="1" applyAlignment="1" applyProtection="1">
      <alignment horizontal="center" vertical="center" wrapText="1"/>
    </xf>
    <xf numFmtId="0" fontId="36" fillId="11" borderId="30" xfId="0" applyFont="1" applyFill="1" applyBorder="1" applyAlignment="1" applyProtection="1">
      <alignment horizontal="center" vertical="center" wrapText="1"/>
    </xf>
    <xf numFmtId="0" fontId="36" fillId="11" borderId="53" xfId="0" applyFont="1" applyFill="1" applyBorder="1" applyAlignment="1" applyProtection="1">
      <alignment horizontal="center" vertical="center" wrapText="1"/>
    </xf>
    <xf numFmtId="0" fontId="33" fillId="8" borderId="11" xfId="4" applyBorder="1" applyProtection="1">
      <protection locked="0"/>
    </xf>
    <xf numFmtId="0" fontId="41" fillId="8" borderId="30" xfId="4" applyFont="1" applyBorder="1" applyAlignment="1" applyProtection="1">
      <alignment vertical="center" wrapText="1"/>
      <protection locked="0"/>
    </xf>
    <xf numFmtId="0" fontId="41" fillId="8" borderId="53" xfId="4" applyFont="1" applyBorder="1" applyAlignment="1" applyProtection="1">
      <alignment horizontal="center" vertical="center"/>
      <protection locked="0"/>
    </xf>
    <xf numFmtId="0" fontId="33" fillId="12" borderId="11" xfId="4" applyFill="1" applyBorder="1" applyProtection="1">
      <protection locked="0"/>
    </xf>
    <xf numFmtId="0" fontId="41" fillId="12" borderId="30" xfId="4" applyFont="1" applyFill="1" applyBorder="1" applyAlignment="1" applyProtection="1">
      <alignment vertical="center" wrapText="1"/>
      <protection locked="0"/>
    </xf>
    <xf numFmtId="0" fontId="41"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6" fillId="11" borderId="6" xfId="0" applyFont="1" applyFill="1" applyBorder="1" applyAlignment="1" applyProtection="1">
      <alignment horizontal="center" vertical="center" wrapText="1"/>
    </xf>
    <xf numFmtId="0" fontId="36" fillId="11" borderId="29" xfId="0" applyFont="1" applyFill="1" applyBorder="1" applyAlignment="1" applyProtection="1">
      <alignment horizontal="center" vertical="center"/>
    </xf>
    <xf numFmtId="0" fontId="33" fillId="8" borderId="11" xfId="4" applyBorder="1" applyAlignment="1" applyProtection="1">
      <alignment vertical="center" wrapText="1"/>
      <protection locked="0"/>
    </xf>
    <xf numFmtId="0" fontId="33" fillId="8" borderId="52" xfId="4" applyBorder="1" applyAlignment="1" applyProtection="1">
      <alignment vertical="center" wrapText="1"/>
      <protection locked="0"/>
    </xf>
    <xf numFmtId="0" fontId="33" fillId="12" borderId="11" xfId="4" applyFill="1" applyBorder="1" applyAlignment="1" applyProtection="1">
      <alignment vertical="center" wrapText="1"/>
      <protection locked="0"/>
    </xf>
    <xf numFmtId="0" fontId="33" fillId="12" borderId="52" xfId="4" applyFill="1" applyBorder="1" applyAlignment="1" applyProtection="1">
      <alignment vertical="center" wrapText="1"/>
      <protection locked="0"/>
    </xf>
    <xf numFmtId="0" fontId="33" fillId="8" borderId="56" xfId="4" applyBorder="1" applyAlignment="1" applyProtection="1">
      <alignment horizontal="center" vertical="center"/>
      <protection locked="0"/>
    </xf>
    <xf numFmtId="0" fontId="33" fillId="8" borderId="7" xfId="4"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33"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6" fillId="11" borderId="44" xfId="0" applyFont="1" applyFill="1" applyBorder="1" applyAlignment="1" applyProtection="1">
      <alignment horizontal="center" vertical="center"/>
    </xf>
    <xf numFmtId="0" fontId="33" fillId="8" borderId="7" xfId="4" applyBorder="1" applyAlignment="1" applyProtection="1">
      <alignment vertical="center" wrapText="1"/>
      <protection locked="0"/>
    </xf>
    <xf numFmtId="0" fontId="33" fillId="12" borderId="30"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3" fillId="12" borderId="7" xfId="4" applyFill="1" applyBorder="1" applyAlignment="1" applyProtection="1">
      <alignment vertical="center" wrapText="1"/>
      <protection locked="0"/>
    </xf>
    <xf numFmtId="0" fontId="36" fillId="11" borderId="40" xfId="0" applyFont="1" applyFill="1" applyBorder="1" applyAlignment="1" applyProtection="1">
      <alignment horizontal="center" vertical="center"/>
    </xf>
    <xf numFmtId="0" fontId="36" fillId="11" borderId="10" xfId="0" applyFont="1" applyFill="1" applyBorder="1" applyAlignment="1" applyProtection="1">
      <alignment horizontal="center" vertical="center" wrapText="1"/>
    </xf>
    <xf numFmtId="0" fontId="33" fillId="8" borderId="34" xfId="4" applyBorder="1" applyAlignment="1" applyProtection="1">
      <protection locked="0"/>
    </xf>
    <xf numFmtId="10" fontId="33" fillId="8" borderId="39" xfId="4" applyNumberFormat="1" applyBorder="1" applyAlignment="1" applyProtection="1">
      <alignment horizontal="center" vertical="center"/>
      <protection locked="0"/>
    </xf>
    <xf numFmtId="0" fontId="33" fillId="12" borderId="34" xfId="4" applyFill="1" applyBorder="1" applyAlignment="1" applyProtection="1">
      <protection locked="0"/>
    </xf>
    <xf numFmtId="10" fontId="33" fillId="12" borderId="39" xfId="4" applyNumberFormat="1" applyFill="1" applyBorder="1" applyAlignment="1" applyProtection="1">
      <alignment horizontal="center" vertical="center"/>
      <protection locked="0"/>
    </xf>
    <xf numFmtId="0" fontId="36" fillId="11" borderId="30" xfId="0" applyFont="1" applyFill="1" applyBorder="1" applyAlignment="1" applyProtection="1">
      <alignment horizontal="center" vertical="center"/>
    </xf>
    <xf numFmtId="0" fontId="36" fillId="11" borderId="11" xfId="0" applyFont="1" applyFill="1" applyBorder="1" applyAlignment="1" applyProtection="1">
      <alignment horizontal="center" wrapText="1"/>
    </xf>
    <xf numFmtId="0" fontId="36" fillId="11" borderId="7" xfId="0" applyFont="1" applyFill="1" applyBorder="1" applyAlignment="1" applyProtection="1">
      <alignment horizontal="center" wrapText="1"/>
    </xf>
    <xf numFmtId="0" fontId="36" fillId="11" borderId="56" xfId="0" applyFont="1" applyFill="1" applyBorder="1" applyAlignment="1" applyProtection="1">
      <alignment horizontal="center" wrapText="1"/>
    </xf>
    <xf numFmtId="0" fontId="41" fillId="8" borderId="11" xfId="4" applyFont="1" applyBorder="1" applyAlignment="1" applyProtection="1">
      <alignment horizontal="center" vertical="center" wrapText="1"/>
      <protection locked="0"/>
    </xf>
    <xf numFmtId="0" fontId="41" fillId="12" borderId="11" xfId="4" applyFont="1" applyFill="1" applyBorder="1" applyAlignment="1" applyProtection="1">
      <alignment horizontal="center" vertical="center" wrapText="1"/>
      <protection locked="0"/>
    </xf>
    <xf numFmtId="0" fontId="33" fillId="8" borderId="30" xfId="4" applyBorder="1" applyAlignment="1" applyProtection="1">
      <alignment vertical="center"/>
      <protection locked="0"/>
    </xf>
    <xf numFmtId="0" fontId="33" fillId="8" borderId="0" xfId="4" applyProtection="1"/>
    <xf numFmtId="0" fontId="31" fillId="6" borderId="0" xfId="2" applyProtection="1"/>
    <xf numFmtId="0" fontId="32" fillId="7"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36" fillId="11" borderId="30" xfId="0" applyFont="1" applyFill="1" applyBorder="1" applyAlignment="1" applyProtection="1">
      <alignment horizontal="center" vertical="center" wrapText="1"/>
    </xf>
    <xf numFmtId="0" fontId="33" fillId="12" borderId="53" xfId="4" applyFill="1" applyBorder="1" applyAlignment="1" applyProtection="1">
      <alignment horizontal="center" vertical="center"/>
      <protection locked="0"/>
    </xf>
    <xf numFmtId="0" fontId="0" fillId="10" borderId="1" xfId="0" applyFill="1" applyBorder="1" applyProtection="1"/>
    <xf numFmtId="0" fontId="33" fillId="12" borderId="56"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19" fillId="3" borderId="0" xfId="0" applyFont="1" applyFill="1" applyBorder="1" applyAlignment="1">
      <alignment horizontal="left" vertical="top" wrapText="1"/>
    </xf>
    <xf numFmtId="0" fontId="26"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6" xfId="0" applyFont="1" applyFill="1" applyBorder="1" applyAlignment="1">
      <alignment horizontal="left" vertical="center" wrapText="1"/>
    </xf>
    <xf numFmtId="0" fontId="46" fillId="0" borderId="0" xfId="0" applyFont="1" applyAlignment="1">
      <alignment horizontal="left" vertical="top"/>
    </xf>
    <xf numFmtId="0" fontId="46" fillId="0" borderId="0" xfId="0" applyFont="1" applyAlignment="1">
      <alignment horizontal="left" vertical="top" wrapText="1"/>
    </xf>
    <xf numFmtId="0" fontId="46" fillId="0" borderId="0" xfId="0" applyFont="1" applyFill="1" applyAlignment="1">
      <alignment horizontal="left" vertical="top" wrapText="1"/>
    </xf>
    <xf numFmtId="0" fontId="46" fillId="3" borderId="0" xfId="0" applyFont="1" applyFill="1" applyAlignment="1">
      <alignment horizontal="left" vertical="top" wrapText="1"/>
    </xf>
    <xf numFmtId="0" fontId="46" fillId="13" borderId="23" xfId="0" applyFont="1" applyFill="1" applyBorder="1" applyAlignment="1">
      <alignment horizontal="left" vertical="top" wrapText="1"/>
    </xf>
    <xf numFmtId="0" fontId="46" fillId="13" borderId="0" xfId="0" applyFont="1" applyFill="1" applyBorder="1" applyAlignment="1">
      <alignment horizontal="left" vertical="top"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46" fillId="3" borderId="22" xfId="0" applyFont="1" applyFill="1" applyBorder="1" applyAlignment="1">
      <alignment horizontal="left" vertical="top"/>
    </xf>
    <xf numFmtId="0" fontId="46" fillId="0" borderId="0" xfId="0" applyFont="1" applyFill="1" applyAlignment="1">
      <alignment horizontal="left" vertical="top"/>
    </xf>
    <xf numFmtId="0" fontId="19"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6" fillId="13" borderId="0" xfId="0" applyFont="1" applyFill="1" applyBorder="1" applyAlignment="1">
      <alignment horizontal="left" vertical="top" wrapText="1"/>
    </xf>
    <xf numFmtId="0" fontId="46" fillId="3" borderId="0" xfId="0" applyFont="1" applyFill="1" applyAlignment="1">
      <alignment horizontal="left" vertical="top"/>
    </xf>
    <xf numFmtId="0" fontId="46" fillId="13" borderId="23" xfId="0" applyFont="1" applyFill="1" applyBorder="1" applyAlignment="1">
      <alignment horizontal="left" vertical="top"/>
    </xf>
    <xf numFmtId="0" fontId="46" fillId="13" borderId="0" xfId="0" applyFont="1" applyFill="1" applyBorder="1" applyAlignment="1">
      <alignment horizontal="left" vertical="top"/>
    </xf>
    <xf numFmtId="0" fontId="19" fillId="0" borderId="0" xfId="0" applyFont="1" applyAlignment="1">
      <alignment horizontal="left" vertical="top"/>
    </xf>
    <xf numFmtId="0" fontId="19" fillId="0" borderId="0" xfId="0" applyFont="1" applyFill="1" applyAlignment="1">
      <alignment horizontal="left" vertical="top"/>
    </xf>
    <xf numFmtId="0" fontId="19" fillId="3" borderId="0" xfId="0" applyFont="1" applyFill="1" applyAlignment="1">
      <alignment horizontal="left" vertical="top"/>
    </xf>
    <xf numFmtId="0" fontId="19" fillId="13" borderId="23" xfId="0" applyFont="1" applyFill="1" applyBorder="1" applyAlignment="1">
      <alignment horizontal="left" vertical="top"/>
    </xf>
    <xf numFmtId="0" fontId="19" fillId="13" borderId="0" xfId="0" applyFont="1" applyFill="1" applyBorder="1" applyAlignment="1">
      <alignment horizontal="left" vertical="top"/>
    </xf>
    <xf numFmtId="0" fontId="19" fillId="3" borderId="22" xfId="0" applyFont="1" applyFill="1" applyBorder="1" applyAlignment="1">
      <alignment horizontal="left" vertical="top"/>
    </xf>
    <xf numFmtId="0" fontId="19" fillId="0" borderId="14"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26" fillId="0" borderId="8" xfId="0" applyFont="1" applyFill="1" applyBorder="1" applyAlignment="1">
      <alignment horizontal="left" vertical="top" wrapText="1"/>
    </xf>
    <xf numFmtId="0" fontId="26"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19" fillId="3" borderId="26" xfId="0" applyFont="1" applyFill="1" applyBorder="1" applyAlignment="1">
      <alignment horizontal="left" vertical="top"/>
    </xf>
    <xf numFmtId="0" fontId="19" fillId="3" borderId="25" xfId="0" applyFont="1" applyFill="1" applyBorder="1" applyAlignment="1">
      <alignment horizontal="left" vertical="top"/>
    </xf>
    <xf numFmtId="0" fontId="19" fillId="3" borderId="24" xfId="0" applyFont="1" applyFill="1" applyBorder="1" applyAlignment="1">
      <alignment horizontal="left" vertical="top"/>
    </xf>
    <xf numFmtId="0" fontId="19" fillId="3" borderId="23" xfId="0" applyFont="1" applyFill="1" applyBorder="1" applyAlignment="1">
      <alignment horizontal="left" vertical="top"/>
    </xf>
    <xf numFmtId="0" fontId="19" fillId="3" borderId="0"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6" fillId="0" borderId="36" xfId="0" applyFont="1" applyBorder="1" applyAlignment="1">
      <alignment horizontal="center" vertical="center" wrapText="1"/>
    </xf>
    <xf numFmtId="0" fontId="26" fillId="0" borderId="7" xfId="0" applyFont="1" applyBorder="1" applyAlignment="1">
      <alignment horizontal="center" vertical="center" wrapText="1"/>
    </xf>
    <xf numFmtId="0" fontId="19" fillId="3" borderId="21" xfId="0" applyFont="1" applyFill="1" applyBorder="1" applyAlignment="1">
      <alignment horizontal="left" vertical="top"/>
    </xf>
    <xf numFmtId="0" fontId="19" fillId="3" borderId="20" xfId="0" applyFont="1" applyFill="1" applyBorder="1" applyAlignment="1">
      <alignment horizontal="left" vertical="top"/>
    </xf>
    <xf numFmtId="0" fontId="19" fillId="3" borderId="19" xfId="0" applyFont="1" applyFill="1" applyBorder="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0" borderId="0" xfId="0" applyFont="1" applyFill="1" applyAlignment="1">
      <alignment horizontal="left" vertical="top" wrapText="1"/>
    </xf>
    <xf numFmtId="0" fontId="19" fillId="13" borderId="26" xfId="0" applyFont="1" applyFill="1" applyBorder="1"/>
    <xf numFmtId="0" fontId="19" fillId="13" borderId="25" xfId="0" applyFont="1" applyFill="1" applyBorder="1" applyAlignment="1">
      <alignment horizontal="left" vertical="top" wrapText="1"/>
    </xf>
    <xf numFmtId="0" fontId="19" fillId="13" borderId="25" xfId="0" applyFont="1" applyFill="1" applyBorder="1" applyAlignment="1">
      <alignment horizontal="center" vertical="top"/>
    </xf>
    <xf numFmtId="0" fontId="19" fillId="13" borderId="24" xfId="0" applyFont="1" applyFill="1" applyBorder="1"/>
    <xf numFmtId="0" fontId="19" fillId="13" borderId="23" xfId="0" applyFont="1" applyFill="1" applyBorder="1"/>
    <xf numFmtId="0" fontId="26" fillId="0" borderId="12" xfId="0" applyFont="1" applyFill="1" applyBorder="1" applyAlignment="1">
      <alignment horizontal="center" vertical="center"/>
    </xf>
    <xf numFmtId="0" fontId="19" fillId="13" borderId="22" xfId="0" applyFont="1" applyFill="1" applyBorder="1"/>
    <xf numFmtId="0" fontId="26" fillId="0" borderId="6" xfId="0" applyFont="1" applyFill="1" applyBorder="1" applyAlignment="1">
      <alignment horizontal="center" vertical="center"/>
    </xf>
    <xf numFmtId="0" fontId="19" fillId="0" borderId="7" xfId="0" applyFont="1" applyFill="1" applyBorder="1" applyAlignment="1">
      <alignment wrapText="1"/>
    </xf>
    <xf numFmtId="0" fontId="26" fillId="13" borderId="9" xfId="0" applyFont="1" applyFill="1" applyBorder="1" applyAlignment="1">
      <alignment horizontal="center" vertical="center" wrapText="1"/>
    </xf>
    <xf numFmtId="0" fontId="26" fillId="13" borderId="8" xfId="0" applyFont="1" applyFill="1" applyBorder="1" applyAlignment="1">
      <alignment horizontal="center" vertical="center"/>
    </xf>
    <xf numFmtId="0" fontId="19" fillId="3" borderId="0" xfId="0" applyFont="1" applyFill="1"/>
    <xf numFmtId="0" fontId="19" fillId="13" borderId="0" xfId="0" applyFont="1" applyFill="1" applyBorder="1" applyAlignment="1">
      <alignment horizontal="center" vertical="top"/>
    </xf>
    <xf numFmtId="0" fontId="48" fillId="13" borderId="0" xfId="0" applyFont="1" applyFill="1" applyBorder="1" applyAlignment="1">
      <alignment horizontal="center"/>
    </xf>
    <xf numFmtId="0" fontId="19" fillId="13" borderId="21" xfId="0" applyFont="1" applyFill="1" applyBorder="1"/>
    <xf numFmtId="0" fontId="19" fillId="13" borderId="20" xfId="0" applyFont="1" applyFill="1" applyBorder="1" applyAlignment="1">
      <alignment wrapText="1"/>
    </xf>
    <xf numFmtId="0" fontId="19" fillId="13" borderId="20" xfId="0" applyFont="1" applyFill="1" applyBorder="1" applyAlignment="1">
      <alignment horizontal="center" vertical="top"/>
    </xf>
    <xf numFmtId="0" fontId="19" fillId="13" borderId="19" xfId="0" applyFont="1" applyFill="1" applyBorder="1"/>
    <xf numFmtId="0" fontId="45" fillId="12" borderId="11" xfId="4" applyFont="1" applyFill="1" applyBorder="1" applyProtection="1">
      <protection locked="0"/>
    </xf>
    <xf numFmtId="0" fontId="50" fillId="12" borderId="30" xfId="4" applyFont="1" applyFill="1" applyBorder="1" applyAlignment="1" applyProtection="1">
      <alignment vertical="center" wrapText="1"/>
      <protection locked="0"/>
    </xf>
    <xf numFmtId="0" fontId="50" fillId="12" borderId="11" xfId="4" applyFont="1" applyFill="1" applyBorder="1" applyAlignment="1" applyProtection="1">
      <alignment horizontal="center" vertical="center"/>
      <protection locked="0"/>
    </xf>
    <xf numFmtId="0" fontId="50" fillId="12" borderId="53"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45" fillId="12" borderId="6" xfId="4" applyFont="1" applyFill="1" applyBorder="1" applyAlignment="1" applyProtection="1">
      <alignment horizontal="left" vertical="center" wrapText="1"/>
      <protection locked="0"/>
    </xf>
    <xf numFmtId="0" fontId="45" fillId="12" borderId="11" xfId="4" applyFont="1" applyFill="1" applyBorder="1" applyAlignment="1" applyProtection="1">
      <alignment horizontal="left" vertical="center" wrapText="1"/>
      <protection locked="0"/>
    </xf>
    <xf numFmtId="0" fontId="45" fillId="12" borderId="56" xfId="4" applyFont="1" applyFill="1" applyBorder="1" applyAlignment="1" applyProtection="1">
      <alignment vertical="center"/>
      <protection locked="0"/>
    </xf>
    <xf numFmtId="0" fontId="50" fillId="12" borderId="11" xfId="4" applyFont="1" applyFill="1" applyBorder="1" applyAlignment="1" applyProtection="1">
      <alignment horizontal="center" vertical="center" wrapText="1"/>
      <protection locked="0"/>
    </xf>
    <xf numFmtId="0" fontId="50"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3" fillId="2" borderId="28" xfId="0" applyFont="1" applyFill="1" applyBorder="1" applyAlignment="1">
      <alignment vertical="top" wrapText="1"/>
    </xf>
    <xf numFmtId="0" fontId="43" fillId="3" borderId="22" xfId="0" applyFont="1" applyFill="1" applyBorder="1" applyAlignment="1" applyProtection="1">
      <alignment horizontal="right"/>
    </xf>
    <xf numFmtId="0" fontId="27"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19" fillId="3" borderId="27" xfId="0" applyFont="1" applyFill="1" applyBorder="1"/>
    <xf numFmtId="165" fontId="1" fillId="3" borderId="0" xfId="0" applyNumberFormat="1" applyFont="1" applyFill="1" applyBorder="1" applyAlignment="1" applyProtection="1">
      <alignment horizontal="left"/>
      <protection locked="0"/>
    </xf>
    <xf numFmtId="0" fontId="27" fillId="2" borderId="36"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7" fillId="2" borderId="23" xfId="0" applyFont="1" applyFill="1" applyBorder="1" applyAlignment="1" applyProtection="1">
      <alignment horizontal="left"/>
    </xf>
    <xf numFmtId="0" fontId="13" fillId="3" borderId="0" xfId="0" applyFont="1" applyFill="1" applyBorder="1" applyAlignment="1" applyProtection="1">
      <alignment horizontal="right"/>
    </xf>
    <xf numFmtId="0" fontId="43" fillId="2" borderId="50" xfId="0" applyFont="1" applyFill="1" applyBorder="1" applyAlignment="1" applyProtection="1">
      <alignment horizontal="left"/>
    </xf>
    <xf numFmtId="0" fontId="25" fillId="3" borderId="0" xfId="0" applyFont="1" applyFill="1" applyBorder="1" applyProtection="1"/>
    <xf numFmtId="0" fontId="12" fillId="3" borderId="0" xfId="0" applyFont="1" applyFill="1" applyBorder="1" applyAlignment="1" applyProtection="1">
      <alignment horizontal="left" vertical="center" wrapText="1"/>
    </xf>
    <xf numFmtId="0" fontId="12" fillId="2" borderId="11" xfId="0" applyFont="1" applyFill="1" applyBorder="1" applyAlignment="1" applyProtection="1">
      <alignment vertical="top" wrapText="1"/>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right" wrapText="1"/>
    </xf>
    <xf numFmtId="0" fontId="13" fillId="3" borderId="0" xfId="0" applyFont="1" applyFill="1" applyBorder="1" applyAlignment="1" applyProtection="1">
      <alignment horizontal="right" wrapText="1"/>
    </xf>
    <xf numFmtId="0" fontId="12" fillId="3" borderId="22" xfId="0" applyFont="1" applyFill="1" applyBorder="1" applyAlignment="1" applyProtection="1">
      <alignment horizontal="right"/>
    </xf>
    <xf numFmtId="0" fontId="13" fillId="3" borderId="23" xfId="0" applyFont="1" applyFill="1" applyBorder="1" applyAlignment="1" applyProtection="1">
      <alignment horizontal="right"/>
    </xf>
    <xf numFmtId="0" fontId="52" fillId="2" borderId="8" xfId="0" applyFont="1" applyFill="1" applyBorder="1" applyAlignment="1" applyProtection="1">
      <alignment horizontal="right" wrapText="1"/>
    </xf>
    <xf numFmtId="0" fontId="52" fillId="2" borderId="5" xfId="0" applyFont="1" applyFill="1" applyBorder="1" applyAlignment="1" applyProtection="1">
      <alignment horizontal="right" wrapText="1"/>
    </xf>
    <xf numFmtId="0" fontId="52" fillId="2" borderId="6" xfId="0" applyFont="1" applyFill="1" applyBorder="1" applyAlignment="1" applyProtection="1">
      <alignment horizontal="right"/>
    </xf>
    <xf numFmtId="0" fontId="52" fillId="2" borderId="24" xfId="0" applyFont="1" applyFill="1" applyBorder="1" applyAlignment="1" applyProtection="1">
      <alignment horizontal="right" wrapText="1"/>
    </xf>
    <xf numFmtId="0" fontId="13" fillId="3" borderId="0" xfId="0" applyFont="1" applyFill="1" applyBorder="1" applyAlignment="1" applyProtection="1">
      <alignment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2" fillId="0" borderId="25" xfId="0" applyFont="1" applyFill="1" applyBorder="1" applyAlignment="1">
      <alignment vertical="top" wrapText="1"/>
    </xf>
    <xf numFmtId="0" fontId="12" fillId="0" borderId="43" xfId="0" applyFont="1" applyFill="1" applyBorder="1" applyAlignment="1">
      <alignment vertical="top" wrapText="1"/>
    </xf>
    <xf numFmtId="0" fontId="23" fillId="2" borderId="1" xfId="0" applyFont="1" applyFill="1" applyBorder="1" applyAlignment="1">
      <alignment vertical="top" wrapText="1"/>
    </xf>
    <xf numFmtId="0" fontId="56" fillId="11" borderId="39" xfId="0" applyFont="1" applyFill="1" applyBorder="1" applyAlignment="1" applyProtection="1">
      <alignment horizontal="center" vertical="center" wrapText="1"/>
    </xf>
    <xf numFmtId="0" fontId="56" fillId="11" borderId="30" xfId="0" applyFont="1" applyFill="1" applyBorder="1" applyAlignment="1" applyProtection="1">
      <alignment horizontal="center" vertical="center" wrapText="1"/>
    </xf>
    <xf numFmtId="0" fontId="56" fillId="11" borderId="11" xfId="0" applyFont="1" applyFill="1" applyBorder="1" applyAlignment="1" applyProtection="1">
      <alignment horizontal="center" vertical="center" wrapText="1"/>
    </xf>
    <xf numFmtId="0" fontId="56" fillId="11" borderId="53" xfId="0" applyFont="1" applyFill="1" applyBorder="1" applyAlignment="1" applyProtection="1">
      <alignment horizontal="center" vertical="center" wrapText="1"/>
    </xf>
    <xf numFmtId="0" fontId="56" fillId="11" borderId="6" xfId="0" applyFont="1" applyFill="1" applyBorder="1" applyAlignment="1" applyProtection="1">
      <alignment horizontal="center" vertical="center" wrapText="1"/>
    </xf>
    <xf numFmtId="0" fontId="56" fillId="11" borderId="60" xfId="0" applyFont="1" applyFill="1" applyBorder="1" applyAlignment="1" applyProtection="1">
      <alignment horizontal="center" vertical="center"/>
    </xf>
    <xf numFmtId="0" fontId="56" fillId="11" borderId="8" xfId="0" applyFont="1" applyFill="1" applyBorder="1" applyAlignment="1" applyProtection="1">
      <alignment vertical="center"/>
    </xf>
    <xf numFmtId="0" fontId="56" fillId="11" borderId="49" xfId="0" applyFont="1" applyFill="1" applyBorder="1" applyAlignment="1" applyProtection="1">
      <alignment horizontal="center" vertical="center"/>
    </xf>
    <xf numFmtId="0" fontId="56" fillId="11" borderId="10" xfId="0" applyFont="1" applyFill="1" applyBorder="1" applyAlignment="1" applyProtection="1">
      <alignment horizontal="center" vertical="center"/>
    </xf>
    <xf numFmtId="0" fontId="56" fillId="11" borderId="40" xfId="0" applyFont="1" applyFill="1" applyBorder="1" applyAlignment="1" applyProtection="1">
      <alignment horizontal="center" vertical="center"/>
    </xf>
    <xf numFmtId="0" fontId="56" fillId="11" borderId="7" xfId="0" applyFont="1" applyFill="1" applyBorder="1" applyAlignment="1" applyProtection="1">
      <alignment horizontal="center" vertical="center" wrapText="1"/>
    </xf>
    <xf numFmtId="0" fontId="13" fillId="2" borderId="1" xfId="0" applyFont="1" applyFill="1" applyBorder="1" applyAlignment="1" applyProtection="1">
      <alignment horizontal="center"/>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4" fillId="3" borderId="0" xfId="0"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14" fontId="1" fillId="2" borderId="3" xfId="0" applyNumberFormat="1" applyFont="1" applyFill="1" applyBorder="1" applyAlignment="1" applyProtection="1">
      <alignment horizontal="center"/>
    </xf>
    <xf numFmtId="14" fontId="1" fillId="2" borderId="27" xfId="0" applyNumberFormat="1" applyFont="1" applyFill="1" applyBorder="1" applyAlignment="1" applyProtection="1">
      <alignment horizontal="center"/>
    </xf>
    <xf numFmtId="0" fontId="18" fillId="2" borderId="3" xfId="1" applyFill="1" applyBorder="1" applyAlignment="1" applyProtection="1">
      <protection locked="0"/>
    </xf>
    <xf numFmtId="165" fontId="1" fillId="2" borderId="3" xfId="0" applyNumberFormat="1" applyFont="1" applyFill="1" applyBorder="1" applyAlignment="1" applyProtection="1">
      <alignment horizontal="left"/>
      <protection locked="0"/>
    </xf>
    <xf numFmtId="0" fontId="57" fillId="0" borderId="3" xfId="0" applyFont="1" applyBorder="1" applyAlignment="1"/>
    <xf numFmtId="0" fontId="18" fillId="2" borderId="3" xfId="1" applyFill="1" applyBorder="1" applyAlignment="1" applyProtection="1">
      <alignment wrapText="1"/>
      <protection locked="0"/>
    </xf>
    <xf numFmtId="0" fontId="2" fillId="3" borderId="0" xfId="0" applyFont="1" applyFill="1" applyBorder="1" applyAlignment="1" applyProtection="1">
      <alignment horizontal="left" vertical="center" wrapText="1"/>
    </xf>
    <xf numFmtId="0" fontId="19" fillId="0" borderId="42" xfId="0" applyFont="1" applyBorder="1"/>
    <xf numFmtId="0" fontId="19" fillId="0" borderId="42" xfId="0" applyFont="1" applyBorder="1" applyAlignment="1">
      <alignment horizontal="center" wrapText="1"/>
    </xf>
    <xf numFmtId="0" fontId="1" fillId="3" borderId="58" xfId="0" applyFont="1" applyFill="1" applyBorder="1" applyAlignment="1" applyProtection="1">
      <alignment vertical="top" wrapText="1"/>
    </xf>
    <xf numFmtId="0" fontId="2" fillId="2" borderId="31" xfId="0" applyFont="1" applyFill="1" applyBorder="1" applyAlignment="1" applyProtection="1">
      <alignment horizontal="center" vertical="center" wrapText="1"/>
    </xf>
    <xf numFmtId="3" fontId="1" fillId="2" borderId="30" xfId="0" applyNumberFormat="1" applyFont="1" applyFill="1" applyBorder="1" applyAlignment="1" applyProtection="1">
      <alignment vertical="top" wrapText="1"/>
    </xf>
    <xf numFmtId="3" fontId="1" fillId="2" borderId="11" xfId="0" applyNumberFormat="1" applyFont="1" applyFill="1" applyBorder="1" applyAlignment="1" applyProtection="1">
      <alignment vertical="top" wrapText="1"/>
    </xf>
    <xf numFmtId="0" fontId="1" fillId="2" borderId="11" xfId="0" applyFont="1" applyFill="1" applyBorder="1" applyAlignment="1" applyProtection="1">
      <alignment vertical="top" wrapText="1"/>
    </xf>
    <xf numFmtId="3" fontId="1" fillId="2" borderId="34" xfId="0" applyNumberFormat="1" applyFont="1" applyFill="1" applyBorder="1" applyAlignment="1" applyProtection="1">
      <alignment vertical="top" wrapText="1"/>
    </xf>
    <xf numFmtId="0" fontId="1" fillId="3" borderId="11" xfId="0" applyFont="1" applyFill="1" applyBorder="1" applyAlignment="1" applyProtection="1">
      <alignment vertical="top" wrapText="1"/>
    </xf>
    <xf numFmtId="0" fontId="1" fillId="2" borderId="69" xfId="0" applyFont="1" applyFill="1" applyBorder="1" applyAlignment="1" applyProtection="1">
      <alignment vertical="top" wrapText="1"/>
    </xf>
    <xf numFmtId="0" fontId="1" fillId="2" borderId="31" xfId="0" applyFont="1" applyFill="1" applyBorder="1" applyAlignment="1" applyProtection="1">
      <alignment vertical="top" wrapText="1"/>
    </xf>
    <xf numFmtId="0" fontId="2" fillId="2" borderId="11" xfId="0" applyFont="1" applyFill="1" applyBorder="1" applyAlignment="1" applyProtection="1">
      <alignment horizontal="center" vertical="center" wrapText="1"/>
    </xf>
    <xf numFmtId="17" fontId="2" fillId="2" borderId="11" xfId="0" applyNumberFormat="1" applyFont="1" applyFill="1" applyBorder="1" applyAlignment="1" applyProtection="1">
      <alignment horizontal="center" vertical="center" wrapText="1"/>
    </xf>
    <xf numFmtId="0" fontId="2" fillId="2" borderId="37" xfId="0" applyFont="1" applyFill="1" applyBorder="1" applyAlignment="1" applyProtection="1">
      <alignment horizontal="right" vertical="center" wrapText="1"/>
    </xf>
    <xf numFmtId="0" fontId="2" fillId="2" borderId="11" xfId="0" applyFont="1" applyFill="1" applyBorder="1" applyAlignment="1" applyProtection="1">
      <alignment horizontal="right" vertical="center" wrapText="1"/>
    </xf>
    <xf numFmtId="0" fontId="13" fillId="2" borderId="16" xfId="0" applyFont="1" applyFill="1" applyBorder="1" applyAlignment="1" applyProtection="1">
      <alignment vertical="top" wrapText="1"/>
    </xf>
    <xf numFmtId="0" fontId="13" fillId="2" borderId="16" xfId="0" applyFont="1" applyFill="1" applyBorder="1" applyAlignment="1" applyProtection="1">
      <alignment horizontal="center" vertical="top"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18" fillId="2" borderId="0" xfId="1" applyFill="1" applyBorder="1" applyAlignment="1" applyProtection="1">
      <alignment vertical="top" wrapText="1"/>
      <protection locked="0"/>
    </xf>
    <xf numFmtId="0" fontId="18" fillId="2" borderId="0" xfId="1" applyFont="1" applyFill="1" applyBorder="1" applyAlignment="1" applyProtection="1">
      <alignment vertical="top" wrapText="1"/>
      <protection locked="0"/>
    </xf>
    <xf numFmtId="0" fontId="2" fillId="2" borderId="19" xfId="0" applyFont="1" applyFill="1" applyBorder="1" applyAlignment="1" applyProtection="1">
      <alignment horizontal="center" vertical="center" wrapText="1"/>
    </xf>
    <xf numFmtId="0" fontId="2" fillId="3" borderId="11" xfId="0" applyFont="1" applyFill="1" applyBorder="1" applyAlignment="1" applyProtection="1">
      <alignment vertical="center" wrapText="1"/>
    </xf>
    <xf numFmtId="0" fontId="19" fillId="0" borderId="11" xfId="0" applyFont="1" applyBorder="1" applyAlignment="1">
      <alignment vertical="top" wrapText="1"/>
    </xf>
    <xf numFmtId="0" fontId="19" fillId="0" borderId="11" xfId="0" applyFont="1" applyBorder="1" applyAlignment="1">
      <alignment vertical="top"/>
    </xf>
    <xf numFmtId="0" fontId="12" fillId="2" borderId="11"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36" fillId="11" borderId="40" xfId="0" applyFont="1" applyFill="1" applyBorder="1" applyAlignment="1" applyProtection="1">
      <alignment horizontal="center" vertical="center"/>
    </xf>
    <xf numFmtId="0" fontId="41" fillId="8" borderId="30" xfId="4" applyFont="1" applyBorder="1" applyAlignment="1" applyProtection="1">
      <alignment horizontal="center" vertical="center"/>
      <protection locked="0"/>
    </xf>
    <xf numFmtId="0" fontId="36" fillId="11" borderId="53" xfId="0" applyFont="1" applyFill="1" applyBorder="1" applyAlignment="1" applyProtection="1">
      <alignment horizontal="center" vertical="center" wrapText="1"/>
    </xf>
    <xf numFmtId="0" fontId="41" fillId="8" borderId="30" xfId="4" applyFont="1" applyBorder="1" applyAlignment="1" applyProtection="1">
      <alignment horizontal="center" vertical="center" wrapText="1"/>
      <protection locked="0"/>
    </xf>
    <xf numFmtId="0" fontId="18" fillId="0" borderId="3" xfId="1" applyBorder="1" applyAlignment="1" applyProtection="1"/>
    <xf numFmtId="0" fontId="61" fillId="15" borderId="73" xfId="0" applyFont="1" applyFill="1" applyBorder="1" applyAlignment="1">
      <alignment horizontal="center" vertical="center"/>
    </xf>
    <xf numFmtId="0" fontId="62" fillId="15" borderId="73" xfId="0" applyFont="1" applyFill="1" applyBorder="1" applyAlignment="1">
      <alignment horizontal="center" vertical="center"/>
    </xf>
    <xf numFmtId="0" fontId="62" fillId="15" borderId="74" xfId="0" applyFont="1" applyFill="1" applyBorder="1" applyAlignment="1">
      <alignment horizontal="center" vertical="center"/>
    </xf>
    <xf numFmtId="10" fontId="62" fillId="15" borderId="73" xfId="0" applyNumberFormat="1" applyFont="1" applyFill="1" applyBorder="1" applyAlignment="1">
      <alignment horizontal="center" vertical="center"/>
    </xf>
    <xf numFmtId="10" fontId="62" fillId="15" borderId="74" xfId="0" applyNumberFormat="1" applyFont="1" applyFill="1" applyBorder="1" applyAlignment="1">
      <alignment horizontal="center" vertical="center"/>
    </xf>
    <xf numFmtId="3" fontId="33" fillId="12" borderId="11" xfId="4" applyNumberFormat="1" applyFont="1" applyFill="1" applyBorder="1" applyAlignment="1" applyProtection="1">
      <alignment horizontal="center" vertical="center"/>
      <protection locked="0"/>
    </xf>
    <xf numFmtId="3" fontId="38" fillId="12" borderId="11" xfId="4" applyNumberFormat="1" applyFont="1" applyFill="1" applyBorder="1" applyAlignment="1" applyProtection="1">
      <alignment horizontal="center" vertical="center"/>
      <protection locked="0"/>
    </xf>
    <xf numFmtId="3" fontId="38" fillId="12" borderId="7" xfId="4" applyNumberFormat="1" applyFont="1" applyFill="1" applyBorder="1" applyAlignment="1" applyProtection="1">
      <alignment horizontal="center" vertical="center"/>
      <protection locked="0"/>
    </xf>
    <xf numFmtId="10" fontId="33" fillId="12" borderId="11" xfId="4" applyNumberFormat="1" applyFont="1" applyFill="1" applyBorder="1" applyAlignment="1" applyProtection="1">
      <alignment horizontal="center" vertical="center"/>
      <protection locked="0"/>
    </xf>
    <xf numFmtId="3" fontId="33" fillId="8" borderId="11" xfId="4" applyNumberFormat="1" applyBorder="1" applyAlignment="1" applyProtection="1">
      <alignment wrapText="1"/>
      <protection locked="0"/>
    </xf>
    <xf numFmtId="3" fontId="33" fillId="12" borderId="11" xfId="4" applyNumberFormat="1" applyFill="1" applyBorder="1" applyAlignment="1" applyProtection="1">
      <alignment wrapText="1"/>
      <protection locked="0"/>
    </xf>
    <xf numFmtId="0" fontId="33" fillId="12" borderId="11" xfId="4" applyFill="1" applyBorder="1" applyAlignment="1" applyProtection="1">
      <alignment horizontal="left" vertical="center"/>
      <protection locked="0"/>
    </xf>
    <xf numFmtId="3" fontId="33" fillId="8" borderId="34" xfId="4" applyNumberFormat="1" applyBorder="1" applyAlignment="1" applyProtection="1">
      <protection locked="0"/>
    </xf>
    <xf numFmtId="0" fontId="33" fillId="12" borderId="11" xfId="4" applyFill="1" applyBorder="1" applyAlignment="1" applyProtection="1">
      <protection locked="0"/>
    </xf>
    <xf numFmtId="0" fontId="45" fillId="13" borderId="0" xfId="0" applyFont="1" applyFill="1" applyBorder="1" applyAlignment="1">
      <alignment horizontal="left" vertical="top"/>
    </xf>
    <xf numFmtId="0" fontId="26" fillId="0" borderId="3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9" xfId="0" applyFont="1" applyBorder="1" applyAlignment="1">
      <alignment horizontal="center" vertical="center" wrapText="1"/>
    </xf>
    <xf numFmtId="9" fontId="26" fillId="0" borderId="39" xfId="0" applyNumberFormat="1" applyFont="1" applyBorder="1" applyAlignment="1">
      <alignment horizontal="center" vertical="center" wrapText="1"/>
    </xf>
    <xf numFmtId="0" fontId="26" fillId="0" borderId="33" xfId="0" applyFont="1" applyBorder="1" applyAlignment="1">
      <alignment horizontal="left" vertical="center" wrapText="1"/>
    </xf>
    <xf numFmtId="0" fontId="26" fillId="0" borderId="39" xfId="0" applyFont="1" applyBorder="1" applyAlignment="1">
      <alignment horizontal="left" vertical="center" wrapText="1"/>
    </xf>
    <xf numFmtId="0" fontId="13" fillId="3" borderId="23" xfId="0" applyFont="1" applyFill="1" applyBorder="1" applyAlignment="1" applyProtection="1">
      <alignment horizontal="center" vertical="center" wrapText="1"/>
    </xf>
    <xf numFmtId="0" fontId="0" fillId="0" borderId="0" xfId="0" applyAlignment="1">
      <alignment wrapText="1"/>
    </xf>
    <xf numFmtId="0" fontId="0" fillId="3" borderId="20" xfId="0" applyFill="1" applyBorder="1" applyAlignment="1">
      <alignment wrapText="1"/>
    </xf>
    <xf numFmtId="0" fontId="0" fillId="3" borderId="0" xfId="0" applyFill="1" applyBorder="1" applyAlignment="1">
      <alignment wrapText="1"/>
    </xf>
    <xf numFmtId="0" fontId="1" fillId="5" borderId="0" xfId="0" applyFont="1" applyFill="1" applyBorder="1" applyAlignment="1" applyProtection="1">
      <alignment horizontal="right" vertical="center" wrapText="1"/>
    </xf>
    <xf numFmtId="0" fontId="1" fillId="3" borderId="0" xfId="0" applyFont="1" applyFill="1" applyBorder="1" applyAlignment="1" applyProtection="1">
      <alignment horizontal="right" vertical="center" wrapText="1"/>
    </xf>
    <xf numFmtId="0" fontId="0" fillId="3" borderId="25" xfId="0" applyFill="1" applyBorder="1" applyAlignment="1">
      <alignment wrapText="1"/>
    </xf>
    <xf numFmtId="0" fontId="1" fillId="2" borderId="56" xfId="0" applyFont="1" applyFill="1" applyBorder="1" applyAlignment="1" applyProtection="1">
      <alignment horizontal="center" vertical="top" wrapText="1"/>
    </xf>
    <xf numFmtId="0" fontId="43" fillId="3" borderId="0" xfId="0" applyFont="1" applyFill="1" applyBorder="1" applyAlignment="1" applyProtection="1">
      <alignment horizontal="left" vertical="center"/>
    </xf>
    <xf numFmtId="0" fontId="27" fillId="3" borderId="0" xfId="0" applyFont="1" applyFill="1" applyBorder="1" applyAlignment="1" applyProtection="1">
      <alignment horizontal="center" vertical="center" wrapText="1"/>
    </xf>
    <xf numFmtId="0" fontId="27" fillId="3" borderId="23"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1" fillId="2" borderId="3" xfId="0" applyFont="1" applyFill="1" applyBorder="1" applyAlignment="1" applyProtection="1">
      <alignment horizontal="center" vertical="center" wrapText="1"/>
    </xf>
    <xf numFmtId="0" fontId="1" fillId="3" borderId="1" xfId="0" applyFont="1" applyFill="1" applyBorder="1" applyAlignment="1" applyProtection="1">
      <alignment vertical="top" wrapText="1"/>
    </xf>
    <xf numFmtId="0" fontId="12" fillId="0" borderId="1" xfId="0" applyFont="1" applyFill="1" applyBorder="1"/>
    <xf numFmtId="0" fontId="26" fillId="0" borderId="11"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wrapText="1"/>
    </xf>
    <xf numFmtId="0" fontId="64" fillId="3" borderId="0" xfId="0" applyFont="1" applyFill="1" applyBorder="1"/>
    <xf numFmtId="0" fontId="23" fillId="14" borderId="71" xfId="0" applyFont="1" applyFill="1" applyBorder="1" applyAlignment="1">
      <alignment horizontal="center" vertical="center" wrapText="1"/>
    </xf>
    <xf numFmtId="0" fontId="25" fillId="14" borderId="70" xfId="0" applyFont="1" applyFill="1" applyBorder="1" applyAlignment="1">
      <alignment horizontal="center" vertical="center" wrapText="1"/>
    </xf>
    <xf numFmtId="0" fontId="23" fillId="14" borderId="72" xfId="0" applyFont="1" applyFill="1" applyBorder="1" applyAlignment="1">
      <alignment horizontal="center" vertical="top" wrapText="1"/>
    </xf>
    <xf numFmtId="1" fontId="4" fillId="2" borderId="2" xfId="0" applyNumberFormat="1"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19" xfId="0" applyFont="1" applyFill="1" applyBorder="1" applyAlignment="1" applyProtection="1">
      <alignment horizontal="center" vertical="top" wrapText="1"/>
    </xf>
    <xf numFmtId="0" fontId="63" fillId="3" borderId="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wrapText="1"/>
    </xf>
    <xf numFmtId="0" fontId="27" fillId="3" borderId="0" xfId="0" applyFont="1" applyFill="1" applyBorder="1" applyAlignment="1" applyProtection="1">
      <alignment horizontal="left" vertical="center" wrapText="1"/>
    </xf>
    <xf numFmtId="0" fontId="10" fillId="3" borderId="0" xfId="0" applyFont="1" applyFill="1" applyBorder="1" applyAlignment="1" applyProtection="1"/>
    <xf numFmtId="0" fontId="55" fillId="3" borderId="0" xfId="0" applyFont="1" applyFill="1"/>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right" vertical="center" wrapText="1"/>
    </xf>
    <xf numFmtId="0" fontId="12" fillId="3" borderId="0" xfId="0" applyFont="1" applyFill="1" applyBorder="1" applyAlignment="1" applyProtection="1">
      <alignment horizontal="right"/>
    </xf>
    <xf numFmtId="0" fontId="55" fillId="3" borderId="0" xfId="0" applyFont="1" applyFill="1" applyBorder="1" applyAlignment="1">
      <alignment wrapText="1"/>
    </xf>
    <xf numFmtId="0" fontId="55" fillId="3" borderId="0" xfId="0" applyFont="1" applyFill="1" applyBorder="1" applyAlignment="1"/>
    <xf numFmtId="0" fontId="13" fillId="3" borderId="2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23" xfId="0" applyFont="1" applyFill="1" applyBorder="1" applyAlignment="1" applyProtection="1">
      <alignment horizontal="left" vertical="center" wrapText="1"/>
    </xf>
    <xf numFmtId="0" fontId="12" fillId="5" borderId="0" xfId="0" applyFont="1" applyFill="1" applyBorder="1" applyAlignment="1" applyProtection="1">
      <alignment horizontal="right" vertical="center" wrapText="1"/>
    </xf>
    <xf numFmtId="0" fontId="12" fillId="5" borderId="1" xfId="0" applyFont="1" applyFill="1" applyBorder="1" applyAlignment="1" applyProtection="1">
      <alignment horizontal="left" vertical="center"/>
    </xf>
    <xf numFmtId="0" fontId="12" fillId="2" borderId="1" xfId="0" applyFont="1" applyFill="1" applyBorder="1" applyAlignment="1">
      <alignment vertical="center" wrapText="1"/>
    </xf>
    <xf numFmtId="0" fontId="12" fillId="2" borderId="16" xfId="0" applyFont="1" applyFill="1" applyBorder="1" applyAlignment="1">
      <alignment vertical="center" wrapText="1"/>
    </xf>
    <xf numFmtId="0" fontId="13" fillId="3" borderId="17" xfId="0" applyFont="1" applyFill="1" applyBorder="1" applyAlignment="1" applyProtection="1">
      <alignment horizontal="center" vertical="center" wrapText="1"/>
    </xf>
    <xf numFmtId="0" fontId="13" fillId="3" borderId="31" xfId="0" applyFont="1" applyFill="1" applyBorder="1" applyAlignment="1" applyProtection="1">
      <alignment horizontal="center" vertical="center" wrapText="1"/>
    </xf>
    <xf numFmtId="0" fontId="36" fillId="11" borderId="30" xfId="0" applyFont="1" applyFill="1" applyBorder="1" applyAlignment="1" applyProtection="1">
      <alignment horizontal="center" vertical="center" wrapText="1"/>
    </xf>
    <xf numFmtId="0" fontId="12" fillId="2" borderId="2" xfId="0" applyFont="1" applyFill="1" applyBorder="1" applyProtection="1">
      <protection locked="0"/>
    </xf>
    <xf numFmtId="0" fontId="65" fillId="2" borderId="3" xfId="1" applyFont="1" applyFill="1" applyBorder="1" applyAlignment="1" applyProtection="1">
      <protection locked="0"/>
    </xf>
    <xf numFmtId="165" fontId="12" fillId="2" borderId="4" xfId="0" applyNumberFormat="1" applyFont="1" applyFill="1" applyBorder="1" applyAlignment="1" applyProtection="1">
      <alignment horizontal="left"/>
      <protection locked="0"/>
    </xf>
    <xf numFmtId="0" fontId="12" fillId="2" borderId="1" xfId="0" applyFont="1" applyFill="1" applyBorder="1" applyAlignment="1" applyProtection="1">
      <alignment vertical="top" wrapText="1"/>
      <protection locked="0"/>
    </xf>
    <xf numFmtId="0" fontId="26" fillId="2" borderId="11" xfId="0" applyFont="1" applyFill="1" applyBorder="1" applyAlignment="1" applyProtection="1">
      <alignment horizontal="right" vertical="center" wrapText="1"/>
    </xf>
    <xf numFmtId="3" fontId="26" fillId="2" borderId="11" xfId="0" applyNumberFormat="1" applyFont="1" applyFill="1" applyBorder="1" applyAlignment="1" applyProtection="1">
      <alignment vertical="top" wrapText="1"/>
    </xf>
    <xf numFmtId="3" fontId="26" fillId="2" borderId="30" xfId="0" applyNumberFormat="1" applyFont="1" applyFill="1" applyBorder="1" applyAlignment="1" applyProtection="1">
      <alignment vertical="top" wrapText="1"/>
    </xf>
    <xf numFmtId="0" fontId="68" fillId="8" borderId="11" xfId="4" applyFont="1" applyBorder="1" applyAlignment="1" applyProtection="1">
      <alignment horizontal="center" vertical="center"/>
      <protection locked="0"/>
    </xf>
    <xf numFmtId="10" fontId="68" fillId="8" borderId="11" xfId="4" applyNumberFormat="1" applyFont="1" applyBorder="1" applyAlignment="1" applyProtection="1">
      <alignment horizontal="center" vertical="center"/>
      <protection locked="0"/>
    </xf>
    <xf numFmtId="0" fontId="68" fillId="12" borderId="11" xfId="4" applyFont="1" applyFill="1" applyBorder="1" applyAlignment="1" applyProtection="1">
      <alignment horizontal="center" vertical="center"/>
      <protection locked="0"/>
    </xf>
    <xf numFmtId="10" fontId="68" fillId="12" borderId="11" xfId="4" applyNumberFormat="1" applyFont="1" applyFill="1" applyBorder="1" applyAlignment="1" applyProtection="1">
      <alignment horizontal="center" vertical="center"/>
      <protection locked="0"/>
    </xf>
    <xf numFmtId="0" fontId="68" fillId="8" borderId="11" xfId="4" applyFont="1" applyBorder="1" applyAlignment="1" applyProtection="1">
      <alignment horizontal="center" vertical="center" wrapText="1"/>
      <protection locked="0"/>
    </xf>
    <xf numFmtId="0" fontId="68" fillId="8" borderId="11" xfId="4" applyFont="1" applyBorder="1" applyAlignment="1" applyProtection="1">
      <alignment horizontal="left" vertical="center" wrapText="1"/>
      <protection locked="0"/>
    </xf>
    <xf numFmtId="0" fontId="68" fillId="12" borderId="34" xfId="4" applyFont="1" applyFill="1" applyBorder="1" applyAlignment="1" applyProtection="1">
      <protection locked="0"/>
    </xf>
    <xf numFmtId="0" fontId="68" fillId="12" borderId="52" xfId="4" applyFont="1" applyFill="1" applyBorder="1" applyAlignment="1" applyProtection="1">
      <alignment vertical="center" wrapText="1"/>
      <protection locked="0"/>
    </xf>
    <xf numFmtId="0" fontId="68" fillId="8" borderId="30" xfId="4" applyFont="1" applyBorder="1" applyAlignment="1" applyProtection="1">
      <alignment vertical="center"/>
      <protection locked="0"/>
    </xf>
    <xf numFmtId="0" fontId="69" fillId="8" borderId="11" xfId="4" applyFont="1" applyBorder="1" applyAlignment="1" applyProtection="1">
      <alignment horizontal="center" vertical="center"/>
      <protection locked="0"/>
    </xf>
    <xf numFmtId="0" fontId="68" fillId="8" borderId="7" xfId="4" applyFont="1" applyBorder="1" applyAlignment="1" applyProtection="1">
      <alignment horizontal="center" vertical="center"/>
      <protection locked="0"/>
    </xf>
    <xf numFmtId="0" fontId="69" fillId="8" borderId="11" xfId="4" applyFont="1" applyBorder="1" applyAlignment="1" applyProtection="1">
      <alignment horizontal="center" vertical="center" wrapText="1"/>
      <protection locked="0"/>
    </xf>
    <xf numFmtId="0" fontId="69" fillId="8" borderId="7" xfId="4" applyFont="1" applyBorder="1" applyAlignment="1" applyProtection="1">
      <alignment horizontal="center" vertical="center"/>
      <protection locked="0"/>
    </xf>
    <xf numFmtId="0" fontId="2"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2" borderId="0" xfId="0" applyFont="1" applyFill="1" applyBorder="1" applyAlignment="1" applyProtection="1">
      <alignment horizontal="center" vertical="center" wrapText="1"/>
    </xf>
    <xf numFmtId="0" fontId="13" fillId="3" borderId="11" xfId="0" applyFont="1" applyFill="1" applyBorder="1" applyAlignment="1" applyProtection="1">
      <alignment vertical="top" wrapText="1"/>
    </xf>
    <xf numFmtId="3" fontId="2" fillId="2" borderId="11" xfId="0" applyNumberFormat="1" applyFont="1" applyFill="1" applyBorder="1" applyAlignment="1" applyProtection="1">
      <alignment horizontal="center" vertical="center" wrapText="1"/>
    </xf>
    <xf numFmtId="3" fontId="2" fillId="2" borderId="11" xfId="0" applyNumberFormat="1" applyFont="1" applyFill="1" applyBorder="1" applyAlignment="1" applyProtection="1">
      <alignment vertical="top" wrapText="1"/>
    </xf>
    <xf numFmtId="3" fontId="2" fillId="2" borderId="30" xfId="0" applyNumberFormat="1" applyFont="1" applyFill="1" applyBorder="1" applyAlignment="1" applyProtection="1">
      <alignment vertical="top" wrapText="1"/>
    </xf>
    <xf numFmtId="0" fontId="2" fillId="2" borderId="30" xfId="0" applyFont="1" applyFill="1" applyBorder="1" applyAlignment="1" applyProtection="1">
      <alignment vertical="top" wrapText="1"/>
    </xf>
    <xf numFmtId="0" fontId="2" fillId="2" borderId="34" xfId="0" applyFont="1" applyFill="1" applyBorder="1" applyAlignment="1" applyProtection="1">
      <alignment vertical="top" wrapText="1"/>
    </xf>
    <xf numFmtId="3" fontId="2" fillId="2" borderId="34" xfId="0" applyNumberFormat="1" applyFont="1" applyFill="1" applyBorder="1" applyAlignment="1" applyProtection="1">
      <alignment vertical="top" wrapText="1"/>
    </xf>
    <xf numFmtId="3" fontId="2" fillId="2" borderId="68" xfId="0" applyNumberFormat="1" applyFont="1" applyFill="1" applyBorder="1" applyAlignment="1" applyProtection="1">
      <alignment vertical="top" wrapText="1"/>
    </xf>
    <xf numFmtId="3" fontId="2" fillId="2" borderId="11" xfId="0" applyNumberFormat="1" applyFont="1" applyFill="1" applyBorder="1" applyAlignment="1" applyProtection="1">
      <alignment vertical="center"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left"/>
    </xf>
    <xf numFmtId="0" fontId="1" fillId="3" borderId="0" xfId="0" applyFont="1" applyFill="1" applyBorder="1" applyAlignment="1" applyProtection="1">
      <alignment horizontal="left"/>
    </xf>
    <xf numFmtId="0" fontId="12"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 fillId="2" borderId="3" xfId="0" applyFont="1" applyFill="1" applyBorder="1" applyAlignment="1" applyProtection="1">
      <alignment horizontal="center" wrapText="1"/>
    </xf>
    <xf numFmtId="0" fontId="18" fillId="2" borderId="13" xfId="1" applyFill="1" applyBorder="1" applyAlignment="1" applyProtection="1">
      <alignment vertical="top" wrapText="1"/>
      <protection locked="0"/>
    </xf>
    <xf numFmtId="0" fontId="18" fillId="2" borderId="57" xfId="1" applyFill="1" applyBorder="1" applyAlignment="1" applyProtection="1">
      <alignment vertical="top" wrapText="1"/>
      <protection locked="0"/>
    </xf>
    <xf numFmtId="0" fontId="18" fillId="2" borderId="60" xfId="1" applyFill="1" applyBorder="1" applyAlignment="1" applyProtection="1">
      <alignment vertical="top" wrapText="1"/>
      <protection locked="0"/>
    </xf>
    <xf numFmtId="0" fontId="18" fillId="0" borderId="0" xfId="1" applyAlignment="1" applyProtection="1">
      <alignment wrapText="1"/>
    </xf>
    <xf numFmtId="0" fontId="19" fillId="0" borderId="0" xfId="0" applyFont="1" applyBorder="1"/>
    <xf numFmtId="0" fontId="70" fillId="0" borderId="0" xfId="0" applyFont="1" applyBorder="1" applyAlignment="1">
      <alignment horizontal="center" vertical="center"/>
    </xf>
    <xf numFmtId="0" fontId="19" fillId="0" borderId="22" xfId="0" applyFont="1" applyFill="1" applyBorder="1"/>
    <xf numFmtId="3" fontId="1" fillId="2" borderId="39" xfId="0" applyNumberFormat="1" applyFont="1" applyFill="1" applyBorder="1" applyAlignment="1" applyProtection="1">
      <alignment vertical="top" wrapText="1"/>
    </xf>
    <xf numFmtId="0" fontId="2" fillId="2" borderId="11" xfId="0" applyFont="1" applyFill="1" applyBorder="1" applyAlignment="1" applyProtection="1">
      <alignment vertical="top" wrapText="1"/>
    </xf>
    <xf numFmtId="0" fontId="19" fillId="0" borderId="11" xfId="0" applyFont="1" applyBorder="1"/>
    <xf numFmtId="0" fontId="1" fillId="2" borderId="55" xfId="0" applyFont="1" applyFill="1" applyBorder="1" applyAlignment="1" applyProtection="1">
      <alignment vertical="top" wrapText="1"/>
    </xf>
    <xf numFmtId="0" fontId="2" fillId="2" borderId="39" xfId="0" applyFont="1" applyFill="1" applyBorder="1" applyAlignment="1" applyProtection="1">
      <alignment vertical="top" wrapText="1"/>
    </xf>
    <xf numFmtId="0" fontId="1" fillId="3" borderId="39" xfId="0" applyFont="1" applyFill="1" applyBorder="1" applyAlignment="1" applyProtection="1">
      <alignment vertical="top" wrapText="1"/>
    </xf>
    <xf numFmtId="0" fontId="2" fillId="2" borderId="42" xfId="0" applyFont="1" applyFill="1" applyBorder="1" applyAlignment="1" applyProtection="1">
      <alignment vertical="top" wrapText="1"/>
    </xf>
    <xf numFmtId="0" fontId="1" fillId="2" borderId="29" xfId="0" applyFont="1" applyFill="1" applyBorder="1" applyAlignment="1" applyProtection="1">
      <alignment vertical="top" wrapText="1"/>
    </xf>
    <xf numFmtId="0" fontId="1" fillId="3" borderId="60" xfId="0" applyFont="1" applyFill="1" applyBorder="1" applyAlignment="1" applyProtection="1">
      <alignment vertical="top" wrapText="1"/>
    </xf>
    <xf numFmtId="0" fontId="1" fillId="2" borderId="56"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3" fontId="2" fillId="2" borderId="11" xfId="0" applyNumberFormat="1" applyFont="1" applyFill="1" applyBorder="1" applyAlignment="1" applyProtection="1">
      <alignment horizontal="right" vertical="center" wrapText="1"/>
    </xf>
    <xf numFmtId="0" fontId="1" fillId="0" borderId="11" xfId="0" applyFont="1" applyFill="1" applyBorder="1" applyAlignment="1" applyProtection="1">
      <alignment horizontal="left" vertical="top" wrapText="1"/>
    </xf>
    <xf numFmtId="0" fontId="1" fillId="0" borderId="11" xfId="0" applyFont="1" applyFill="1" applyBorder="1" applyAlignment="1" applyProtection="1">
      <alignment vertical="top" wrapText="1"/>
    </xf>
    <xf numFmtId="0" fontId="1" fillId="0" borderId="6" xfId="0" applyFont="1" applyFill="1" applyBorder="1" applyAlignment="1" applyProtection="1">
      <alignment vertical="top" wrapText="1"/>
    </xf>
    <xf numFmtId="0" fontId="1" fillId="2" borderId="20" xfId="0" applyFont="1" applyFill="1" applyBorder="1" applyAlignment="1" applyProtection="1">
      <alignment horizontal="left" vertical="center" wrapText="1"/>
    </xf>
    <xf numFmtId="0" fontId="1" fillId="2" borderId="52" xfId="0" applyFont="1" applyFill="1" applyBorder="1" applyAlignment="1" applyProtection="1">
      <alignment horizontal="left" vertical="top" wrapText="1"/>
    </xf>
    <xf numFmtId="0" fontId="1" fillId="2" borderId="56" xfId="0" applyFont="1" applyFill="1" applyBorder="1" applyAlignment="1" applyProtection="1">
      <alignment vertical="top" wrapText="1"/>
    </xf>
    <xf numFmtId="0" fontId="2" fillId="3" borderId="23" xfId="0" applyFont="1" applyFill="1" applyBorder="1" applyAlignment="1" applyProtection="1">
      <alignment vertical="top" wrapText="1"/>
    </xf>
    <xf numFmtId="0" fontId="19" fillId="0" borderId="11" xfId="0" applyFont="1" applyFill="1" applyBorder="1"/>
    <xf numFmtId="0" fontId="19" fillId="0" borderId="11" xfId="0" applyFont="1" applyFill="1" applyBorder="1" applyAlignment="1">
      <alignment vertical="top" wrapText="1"/>
    </xf>
    <xf numFmtId="3" fontId="2" fillId="2" borderId="63" xfId="0" applyNumberFormat="1" applyFont="1" applyFill="1" applyBorder="1" applyAlignment="1" applyProtection="1">
      <alignment horizontal="center" vertical="top" wrapText="1"/>
    </xf>
    <xf numFmtId="0" fontId="1" fillId="2" borderId="63" xfId="0" applyFont="1" applyFill="1" applyBorder="1" applyAlignment="1" applyProtection="1">
      <alignment vertical="top" wrapText="1"/>
    </xf>
    <xf numFmtId="0" fontId="1" fillId="3" borderId="56" xfId="0" applyFont="1" applyFill="1" applyBorder="1" applyAlignment="1" applyProtection="1">
      <alignment vertical="top" wrapText="1"/>
    </xf>
    <xf numFmtId="3" fontId="26" fillId="16" borderId="11" xfId="0" applyNumberFormat="1" applyFont="1" applyFill="1" applyBorder="1" applyAlignment="1" applyProtection="1">
      <alignment horizontal="center" vertical="top" wrapText="1"/>
    </xf>
    <xf numFmtId="17" fontId="19" fillId="16" borderId="11" xfId="0" applyNumberFormat="1" applyFont="1" applyFill="1" applyBorder="1" applyAlignment="1" applyProtection="1">
      <alignment vertical="top" wrapText="1"/>
    </xf>
    <xf numFmtId="0" fontId="2" fillId="16" borderId="23" xfId="0" applyFont="1" applyFill="1" applyBorder="1" applyAlignment="1" applyProtection="1">
      <alignment vertical="top" wrapText="1"/>
    </xf>
    <xf numFmtId="0" fontId="26" fillId="16" borderId="11" xfId="0" applyFont="1" applyFill="1" applyBorder="1" applyAlignment="1" applyProtection="1">
      <alignment vertical="top" wrapText="1"/>
    </xf>
    <xf numFmtId="0" fontId="1" fillId="2" borderId="43"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9" fillId="2" borderId="16" xfId="0" applyFont="1" applyFill="1" applyBorder="1" applyAlignment="1">
      <alignment horizontal="center" vertical="top" wrapText="1"/>
    </xf>
    <xf numFmtId="0" fontId="1" fillId="2" borderId="9" xfId="0" applyFont="1" applyFill="1" applyBorder="1" applyAlignment="1" applyProtection="1">
      <alignment horizontal="center" vertical="top" wrapText="1"/>
    </xf>
    <xf numFmtId="0" fontId="1" fillId="2" borderId="14" xfId="0" applyFont="1" applyFill="1" applyBorder="1" applyAlignment="1" applyProtection="1">
      <alignment horizontal="center" vertical="top"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9" xfId="0" applyFont="1" applyFill="1" applyBorder="1" applyAlignment="1" applyProtection="1">
      <alignment horizontal="left" vertical="top" wrapText="1"/>
    </xf>
    <xf numFmtId="0" fontId="12" fillId="0" borderId="1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 fillId="0" borderId="56" xfId="0" applyFont="1" applyFill="1" applyBorder="1" applyAlignment="1" applyProtection="1">
      <alignment horizontal="center" vertical="top" wrapText="1"/>
    </xf>
    <xf numFmtId="0" fontId="1" fillId="0" borderId="0" xfId="0" applyFont="1" applyFill="1" applyBorder="1" applyAlignment="1" applyProtection="1">
      <alignment horizontal="right" vertical="center" wrapText="1"/>
    </xf>
    <xf numFmtId="0" fontId="1" fillId="0" borderId="1"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0" fillId="0" borderId="0" xfId="0" applyFill="1" applyBorder="1" applyAlignment="1">
      <alignment wrapText="1"/>
    </xf>
    <xf numFmtId="0" fontId="0" fillId="0" borderId="0" xfId="0" applyFill="1" applyBorder="1" applyAlignment="1"/>
    <xf numFmtId="0" fontId="10" fillId="0" borderId="0" xfId="0" applyFont="1" applyFill="1" applyBorder="1" applyAlignment="1" applyProtection="1"/>
    <xf numFmtId="0" fontId="55" fillId="0" borderId="0" xfId="0" applyFont="1" applyFill="1"/>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right" vertical="center" wrapText="1"/>
    </xf>
    <xf numFmtId="0" fontId="12" fillId="0" borderId="0" xfId="0" applyFont="1" applyFill="1" applyBorder="1" applyAlignment="1" applyProtection="1">
      <alignment horizontal="right"/>
    </xf>
    <xf numFmtId="0" fontId="65" fillId="0" borderId="0" xfId="1"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3" borderId="11" xfId="0" applyFont="1" applyFill="1" applyBorder="1" applyAlignment="1">
      <alignment vertical="center" wrapText="1"/>
    </xf>
    <xf numFmtId="0" fontId="2" fillId="2" borderId="85" xfId="0" applyFont="1" applyFill="1" applyBorder="1" applyAlignment="1">
      <alignment horizontal="center" vertical="center" wrapText="1"/>
    </xf>
    <xf numFmtId="4" fontId="2" fillId="2" borderId="11" xfId="0" applyNumberFormat="1" applyFont="1" applyFill="1" applyBorder="1" applyAlignment="1">
      <alignment horizontal="right" vertical="center" wrapText="1"/>
    </xf>
    <xf numFmtId="0" fontId="2" fillId="2" borderId="0" xfId="0" applyFont="1" applyFill="1" applyAlignment="1">
      <alignment horizontal="center" vertical="center" wrapText="1"/>
    </xf>
    <xf numFmtId="0" fontId="1" fillId="2" borderId="6" xfId="0" applyFont="1" applyFill="1" applyBorder="1" applyAlignment="1">
      <alignment vertical="top" wrapText="1"/>
    </xf>
    <xf numFmtId="3" fontId="2" fillId="2" borderId="30" xfId="0" applyNumberFormat="1" applyFont="1" applyFill="1" applyBorder="1" applyAlignment="1">
      <alignment vertical="top" wrapText="1"/>
    </xf>
    <xf numFmtId="3" fontId="1" fillId="2" borderId="11" xfId="0" applyNumberFormat="1" applyFont="1" applyFill="1" applyBorder="1" applyAlignment="1">
      <alignment vertical="top" wrapText="1"/>
    </xf>
    <xf numFmtId="0" fontId="1" fillId="3" borderId="11" xfId="0" applyFont="1" applyFill="1" applyBorder="1" applyAlignment="1">
      <alignment vertical="top" wrapText="1"/>
    </xf>
    <xf numFmtId="0" fontId="2" fillId="2" borderId="30" xfId="0" applyFont="1" applyFill="1" applyBorder="1" applyAlignment="1">
      <alignment vertical="top" wrapText="1"/>
    </xf>
    <xf numFmtId="0" fontId="1" fillId="2" borderId="33" xfId="0" applyFont="1" applyFill="1" applyBorder="1" applyAlignment="1">
      <alignment vertical="top" wrapText="1"/>
    </xf>
    <xf numFmtId="0" fontId="2" fillId="2" borderId="34" xfId="0" applyFont="1" applyFill="1" applyBorder="1" applyAlignment="1">
      <alignment vertical="top" wrapText="1"/>
    </xf>
    <xf numFmtId="3" fontId="2" fillId="2" borderId="34" xfId="0" applyNumberFormat="1" applyFont="1" applyFill="1" applyBorder="1" applyAlignment="1">
      <alignment vertical="top" wrapText="1"/>
    </xf>
    <xf numFmtId="0" fontId="1" fillId="3" borderId="1" xfId="0" applyFont="1" applyFill="1" applyBorder="1" applyAlignment="1">
      <alignment horizontal="left" vertical="center" wrapText="1"/>
    </xf>
    <xf numFmtId="0" fontId="1" fillId="3" borderId="28" xfId="0" applyFont="1" applyFill="1" applyBorder="1" applyAlignment="1">
      <alignment horizontal="center" vertical="center" wrapText="1"/>
    </xf>
    <xf numFmtId="3" fontId="2" fillId="2" borderId="68" xfId="0" applyNumberFormat="1" applyFont="1" applyFill="1" applyBorder="1" applyAlignment="1">
      <alignment vertical="top" wrapText="1"/>
    </xf>
    <xf numFmtId="0" fontId="1" fillId="2" borderId="30" xfId="0" applyFont="1" applyFill="1" applyBorder="1" applyAlignment="1">
      <alignment vertical="top" wrapText="1"/>
    </xf>
    <xf numFmtId="0" fontId="2" fillId="2" borderId="37" xfId="0" applyFont="1" applyFill="1" applyBorder="1" applyAlignment="1">
      <alignment horizontal="right" vertical="center" wrapText="1"/>
    </xf>
    <xf numFmtId="3" fontId="1" fillId="2" borderId="34" xfId="0" applyNumberFormat="1" applyFont="1" applyFill="1" applyBorder="1" applyAlignment="1">
      <alignment vertical="top" wrapText="1"/>
    </xf>
    <xf numFmtId="0" fontId="26" fillId="2" borderId="11" xfId="0" applyFont="1" applyFill="1" applyBorder="1" applyAlignment="1">
      <alignment horizontal="right" vertical="center" wrapText="1"/>
    </xf>
    <xf numFmtId="3" fontId="26" fillId="2" borderId="11" xfId="0" applyNumberFormat="1" applyFont="1" applyFill="1" applyBorder="1" applyAlignment="1">
      <alignment vertical="top" wrapText="1"/>
    </xf>
    <xf numFmtId="3" fontId="26" fillId="2" borderId="30" xfId="0" applyNumberFormat="1" applyFont="1" applyFill="1" applyBorder="1" applyAlignment="1">
      <alignment vertical="top" wrapText="1"/>
    </xf>
    <xf numFmtId="0" fontId="2" fillId="2" borderId="11" xfId="0" applyFont="1" applyFill="1" applyBorder="1" applyAlignment="1">
      <alignment horizontal="right" vertical="center" wrapText="1"/>
    </xf>
    <xf numFmtId="3" fontId="2" fillId="2" borderId="11" xfId="0" applyNumberFormat="1" applyFont="1" applyFill="1" applyBorder="1" applyAlignment="1">
      <alignment vertical="center" wrapText="1"/>
    </xf>
    <xf numFmtId="3" fontId="1" fillId="2" borderId="30" xfId="0" applyNumberFormat="1" applyFont="1" applyFill="1" applyBorder="1" applyAlignment="1">
      <alignment vertical="top" wrapText="1"/>
    </xf>
    <xf numFmtId="0" fontId="13" fillId="3" borderId="11" xfId="0" applyFont="1" applyFill="1" applyBorder="1" applyAlignment="1">
      <alignment vertical="top" wrapText="1"/>
    </xf>
    <xf numFmtId="3" fontId="2" fillId="2" borderId="11" xfId="0" applyNumberFormat="1" applyFont="1" applyFill="1" applyBorder="1" applyAlignment="1">
      <alignment vertical="top" wrapText="1"/>
    </xf>
    <xf numFmtId="0" fontId="2" fillId="2" borderId="1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1" xfId="0" applyFont="1" applyFill="1" applyBorder="1" applyAlignment="1">
      <alignment horizontal="left" vertical="top" wrapText="1"/>
    </xf>
    <xf numFmtId="3" fontId="2" fillId="2" borderId="11" xfId="0" applyNumberFormat="1" applyFont="1" applyFill="1" applyBorder="1" applyAlignment="1">
      <alignment horizontal="center" vertical="center" wrapText="1"/>
    </xf>
    <xf numFmtId="17" fontId="2" fillId="2" borderId="11" xfId="0" applyNumberFormat="1"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11" xfId="0" applyFont="1" applyFill="1" applyBorder="1" applyAlignment="1">
      <alignment vertical="top" wrapText="1"/>
    </xf>
    <xf numFmtId="0" fontId="1" fillId="2" borderId="53" xfId="0" applyFont="1" applyFill="1" applyBorder="1" applyAlignment="1">
      <alignment horizontal="left" vertical="top" wrapText="1"/>
    </xf>
    <xf numFmtId="0" fontId="1" fillId="2" borderId="53" xfId="0" applyFont="1" applyFill="1" applyBorder="1" applyAlignment="1">
      <alignment vertical="top" wrapText="1"/>
    </xf>
    <xf numFmtId="0" fontId="1" fillId="2" borderId="69" xfId="0" applyFont="1" applyFill="1" applyBorder="1" applyAlignment="1">
      <alignment vertical="top" wrapText="1"/>
    </xf>
    <xf numFmtId="17" fontId="1" fillId="2" borderId="11" xfId="0" applyNumberFormat="1" applyFont="1" applyFill="1" applyBorder="1" applyAlignment="1">
      <alignment vertical="top" wrapText="1"/>
    </xf>
    <xf numFmtId="0" fontId="2" fillId="2" borderId="33" xfId="0" applyFont="1" applyFill="1" applyBorder="1" applyAlignment="1">
      <alignment vertical="top" wrapText="1"/>
    </xf>
    <xf numFmtId="3" fontId="2" fillId="2" borderId="11" xfId="0" applyNumberFormat="1" applyFont="1" applyFill="1" applyBorder="1" applyAlignment="1">
      <alignment horizontal="center" vertical="top" wrapText="1"/>
    </xf>
    <xf numFmtId="3" fontId="1" fillId="2" borderId="11" xfId="0" applyNumberFormat="1" applyFont="1" applyFill="1" applyBorder="1" applyAlignment="1">
      <alignment horizontal="center" vertical="top" wrapText="1"/>
    </xf>
    <xf numFmtId="0" fontId="2" fillId="2" borderId="32" xfId="0" applyFont="1" applyFill="1" applyBorder="1" applyAlignment="1">
      <alignment horizontal="right" vertical="center" wrapText="1"/>
    </xf>
    <xf numFmtId="0" fontId="1" fillId="2" borderId="31" xfId="0" applyFont="1" applyFill="1" applyBorder="1" applyAlignment="1">
      <alignment vertical="top" wrapText="1"/>
    </xf>
    <xf numFmtId="0" fontId="2" fillId="2" borderId="0" xfId="0" applyFont="1" applyFill="1" applyAlignment="1">
      <alignment horizontal="right" vertical="center" wrapText="1"/>
    </xf>
    <xf numFmtId="3" fontId="2" fillId="2" borderId="0" xfId="0" applyNumberFormat="1" applyFont="1" applyFill="1" applyAlignment="1">
      <alignment horizontal="center" vertical="top" wrapText="1"/>
    </xf>
    <xf numFmtId="0" fontId="1" fillId="2" borderId="0" xfId="0" applyFont="1" applyFill="1" applyAlignment="1">
      <alignment vertical="top" wrapText="1"/>
    </xf>
    <xf numFmtId="0" fontId="1" fillId="3" borderId="0" xfId="0" applyFont="1" applyFill="1" applyAlignment="1">
      <alignment horizontal="center" vertical="top" wrapText="1"/>
    </xf>
    <xf numFmtId="0" fontId="1" fillId="3" borderId="0" xfId="0" applyFont="1" applyFill="1" applyAlignment="1">
      <alignment horizontal="left" vertical="top" wrapText="1"/>
    </xf>
    <xf numFmtId="0" fontId="2" fillId="2" borderId="43" xfId="0" applyFont="1" applyFill="1" applyBorder="1" applyAlignment="1">
      <alignment horizontal="center" vertical="top" wrapText="1"/>
    </xf>
    <xf numFmtId="0" fontId="2" fillId="2" borderId="31" xfId="0" applyFont="1" applyFill="1" applyBorder="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2" fillId="0" borderId="85" xfId="0" applyFont="1" applyFill="1" applyBorder="1" applyAlignment="1" applyProtection="1">
      <alignment horizontal="center" vertical="center" wrapText="1"/>
    </xf>
    <xf numFmtId="4" fontId="2" fillId="0" borderId="11" xfId="0" applyNumberFormat="1" applyFont="1" applyFill="1" applyBorder="1" applyAlignment="1" applyProtection="1">
      <alignment horizontal="right" vertical="center" wrapText="1"/>
    </xf>
    <xf numFmtId="0" fontId="2" fillId="3" borderId="0" xfId="0" applyFont="1" applyFill="1" applyBorder="1" applyAlignment="1" applyProtection="1">
      <alignment horizontal="center" vertical="center" wrapText="1"/>
    </xf>
    <xf numFmtId="0" fontId="1" fillId="3" borderId="11" xfId="0" applyFont="1" applyFill="1" applyBorder="1" applyAlignment="1" applyProtection="1">
      <alignment horizontal="left" vertical="top" wrapText="1"/>
    </xf>
    <xf numFmtId="0" fontId="1" fillId="0" borderId="56" xfId="0" applyFont="1" applyFill="1" applyBorder="1" applyAlignment="1" applyProtection="1">
      <alignment vertical="top"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2" fillId="3" borderId="0" xfId="0" applyFont="1" applyFill="1" applyAlignment="1">
      <alignment horizontal="left" vertical="center" wrapText="1"/>
    </xf>
    <xf numFmtId="0" fontId="10" fillId="3" borderId="0" xfId="0" applyFont="1" applyFill="1" applyAlignment="1">
      <alignment vertical="top" wrapText="1"/>
    </xf>
    <xf numFmtId="0" fontId="4" fillId="3" borderId="0" xfId="0" applyFont="1" applyFill="1" applyAlignment="1">
      <alignment horizontal="left" vertical="center" wrapText="1"/>
    </xf>
    <xf numFmtId="0" fontId="9" fillId="3" borderId="0" xfId="0" applyFont="1" applyFill="1" applyAlignment="1">
      <alignment horizontal="center" wrapText="1"/>
    </xf>
    <xf numFmtId="0" fontId="9" fillId="3" borderId="0" xfId="0" applyFont="1" applyFill="1" applyAlignment="1">
      <alignment horizontal="center"/>
    </xf>
    <xf numFmtId="0" fontId="4" fillId="3" borderId="0" xfId="0" applyFont="1" applyFill="1" applyAlignment="1">
      <alignment horizontal="left" vertical="top" wrapText="1"/>
    </xf>
    <xf numFmtId="3" fontId="2" fillId="2" borderId="11" xfId="0" applyNumberFormat="1" applyFont="1" applyFill="1" applyBorder="1" applyAlignment="1">
      <alignment horizontal="right" vertical="center" wrapText="1"/>
    </xf>
    <xf numFmtId="3" fontId="1" fillId="2" borderId="57" xfId="0" applyNumberFormat="1" applyFont="1" applyFill="1" applyBorder="1" applyAlignment="1" applyProtection="1">
      <alignment vertical="top" wrapText="1"/>
    </xf>
    <xf numFmtId="0" fontId="19" fillId="0" borderId="56" xfId="0" applyFont="1" applyBorder="1" applyAlignment="1">
      <alignment vertical="top" wrapText="1"/>
    </xf>
    <xf numFmtId="0" fontId="1" fillId="2" borderId="58" xfId="0" applyFont="1" applyFill="1" applyBorder="1" applyAlignment="1" applyProtection="1">
      <alignment vertical="top" wrapText="1"/>
    </xf>
    <xf numFmtId="0" fontId="19" fillId="0" borderId="0" xfId="0" applyFont="1" applyAlignment="1">
      <alignment vertical="center"/>
    </xf>
    <xf numFmtId="0" fontId="19" fillId="3" borderId="20" xfId="0" applyFont="1" applyFill="1" applyBorder="1" applyAlignment="1">
      <alignment vertical="center"/>
    </xf>
    <xf numFmtId="0" fontId="1" fillId="3"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 fillId="3" borderId="27" xfId="0" applyFont="1" applyFill="1" applyBorder="1" applyAlignment="1" applyProtection="1">
      <alignment vertical="top" wrapText="1"/>
    </xf>
    <xf numFmtId="0" fontId="1" fillId="3" borderId="27" xfId="0" applyFont="1" applyFill="1" applyBorder="1" applyAlignment="1" applyProtection="1">
      <alignment vertical="center" wrapText="1"/>
    </xf>
    <xf numFmtId="0" fontId="1" fillId="3" borderId="3" xfId="0" applyFont="1" applyFill="1" applyBorder="1" applyAlignment="1" applyProtection="1">
      <alignment vertical="top" wrapText="1"/>
    </xf>
    <xf numFmtId="0" fontId="1" fillId="3" borderId="4" xfId="0" applyFont="1" applyFill="1" applyBorder="1" applyAlignment="1" applyProtection="1">
      <alignment vertical="top" wrapText="1"/>
    </xf>
    <xf numFmtId="0" fontId="1" fillId="3" borderId="2" xfId="0" applyFont="1" applyFill="1" applyBorder="1" applyAlignment="1" applyProtection="1">
      <alignment vertical="top" wrapText="1"/>
    </xf>
    <xf numFmtId="0" fontId="1" fillId="3" borderId="3" xfId="0" applyFont="1" applyFill="1" applyBorder="1" applyAlignment="1" applyProtection="1">
      <alignment vertical="center" wrapText="1"/>
    </xf>
    <xf numFmtId="0" fontId="1" fillId="3" borderId="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26" fillId="0" borderId="0" xfId="0" applyFont="1"/>
    <xf numFmtId="3" fontId="26" fillId="0" borderId="0" xfId="0" applyNumberFormat="1" applyFont="1" applyAlignment="1">
      <alignment horizontal="center"/>
    </xf>
    <xf numFmtId="0" fontId="2" fillId="2" borderId="33" xfId="0" applyFont="1" applyFill="1" applyBorder="1" applyAlignment="1" applyProtection="1">
      <alignment vertical="top" wrapText="1"/>
    </xf>
    <xf numFmtId="3" fontId="2" fillId="2" borderId="11" xfId="0" applyNumberFormat="1" applyFont="1" applyFill="1" applyBorder="1" applyAlignment="1" applyProtection="1">
      <alignment horizontal="center" vertical="top" wrapText="1"/>
    </xf>
    <xf numFmtId="1" fontId="26" fillId="0" borderId="39" xfId="0" applyNumberFormat="1" applyFont="1" applyBorder="1" applyAlignment="1">
      <alignment horizontal="center" vertical="center" wrapText="1"/>
    </xf>
    <xf numFmtId="0" fontId="26" fillId="0" borderId="36" xfId="0" applyFont="1" applyBorder="1" applyAlignment="1">
      <alignment horizontal="left" vertical="center" wrapText="1"/>
    </xf>
    <xf numFmtId="0" fontId="19" fillId="0" borderId="56" xfId="0" applyFont="1" applyBorder="1" applyAlignment="1">
      <alignment vertical="top"/>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3" fontId="26" fillId="0" borderId="11" xfId="0" applyNumberFormat="1" applyFont="1" applyBorder="1"/>
    <xf numFmtId="3" fontId="2" fillId="2" borderId="42" xfId="0" applyNumberFormat="1" applyFont="1" applyFill="1" applyBorder="1" applyAlignment="1" applyProtection="1">
      <alignment vertical="top" wrapText="1"/>
    </xf>
    <xf numFmtId="3" fontId="2" fillId="2" borderId="58" xfId="0" applyNumberFormat="1" applyFont="1" applyFill="1" applyBorder="1" applyAlignment="1" applyProtection="1">
      <alignment vertical="top" wrapText="1"/>
    </xf>
    <xf numFmtId="0" fontId="26" fillId="0" borderId="11" xfId="0" applyFont="1" applyBorder="1"/>
    <xf numFmtId="0" fontId="26" fillId="16" borderId="6" xfId="0" applyFont="1" applyFill="1" applyBorder="1" applyAlignment="1" applyProtection="1">
      <alignment vertical="top" wrapText="1"/>
    </xf>
    <xf numFmtId="0" fontId="13" fillId="3" borderId="22" xfId="0" applyFont="1" applyFill="1" applyBorder="1" applyAlignment="1" applyProtection="1">
      <alignment horizontal="right" wrapText="1"/>
    </xf>
    <xf numFmtId="0" fontId="13"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3"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16"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86"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 fillId="3" borderId="23" xfId="0" applyFont="1" applyFill="1" applyBorder="1" applyAlignment="1" applyProtection="1">
      <alignment horizontal="left" vertical="center" wrapText="1"/>
    </xf>
    <xf numFmtId="0" fontId="2" fillId="3" borderId="0" xfId="0" applyFont="1" applyFill="1" applyAlignment="1">
      <alignment horizontal="left" vertical="center"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vertical="center" wrapText="1"/>
    </xf>
    <xf numFmtId="0" fontId="1" fillId="3" borderId="23" xfId="0" applyFont="1" applyFill="1" applyBorder="1" applyAlignment="1" applyProtection="1">
      <alignment vertical="center" wrapText="1"/>
    </xf>
    <xf numFmtId="3" fontId="1" fillId="2" borderId="39" xfId="0" applyNumberFormat="1" applyFont="1" applyFill="1" applyBorder="1" applyAlignment="1" applyProtection="1">
      <alignment horizontal="center" vertical="top" wrapText="1"/>
    </xf>
    <xf numFmtId="3" fontId="1" fillId="2" borderId="57" xfId="0" applyNumberFormat="1" applyFont="1" applyFill="1" applyBorder="1" applyAlignment="1" applyProtection="1">
      <alignment horizontal="center" vertical="top" wrapText="1"/>
    </xf>
    <xf numFmtId="3" fontId="1" fillId="2" borderId="60" xfId="0" applyNumberFormat="1" applyFont="1" applyFill="1" applyBorder="1" applyAlignment="1" applyProtection="1">
      <alignment horizontal="center" vertical="top" wrapText="1"/>
    </xf>
    <xf numFmtId="0" fontId="1" fillId="3" borderId="86" xfId="0" applyFont="1" applyFill="1" applyBorder="1" applyAlignment="1" applyProtection="1">
      <alignment vertical="center" wrapText="1"/>
    </xf>
    <xf numFmtId="0" fontId="1" fillId="3" borderId="27"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1" fillId="2" borderId="34"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pplyProtection="1">
      <alignment horizontal="center" vertical="top" wrapText="1"/>
    </xf>
    <xf numFmtId="0" fontId="1" fillId="3" borderId="39" xfId="0" applyFont="1" applyFill="1" applyBorder="1" applyAlignment="1" applyProtection="1">
      <alignment horizontal="left" vertical="top" wrapText="1"/>
    </xf>
    <xf numFmtId="0" fontId="1" fillId="3" borderId="60" xfId="0" applyFont="1" applyFill="1" applyBorder="1" applyAlignment="1" applyProtection="1">
      <alignment horizontal="left" vertical="top" wrapText="1"/>
    </xf>
    <xf numFmtId="0" fontId="1" fillId="3" borderId="55" xfId="0" applyFont="1" applyFill="1" applyBorder="1" applyAlignment="1" applyProtection="1">
      <alignment horizontal="left" vertical="top" wrapText="1"/>
    </xf>
    <xf numFmtId="0" fontId="1" fillId="3" borderId="61"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1" fillId="3" borderId="16" xfId="0" applyFont="1" applyFill="1" applyBorder="1" applyAlignment="1" applyProtection="1">
      <alignment vertical="top" wrapText="1"/>
    </xf>
    <xf numFmtId="0" fontId="1" fillId="3" borderId="27" xfId="0" applyFont="1" applyFill="1" applyBorder="1" applyAlignment="1" applyProtection="1">
      <alignment vertical="top" wrapText="1"/>
    </xf>
    <xf numFmtId="0" fontId="1" fillId="3" borderId="28" xfId="0" applyFont="1" applyFill="1" applyBorder="1" applyAlignment="1" applyProtection="1">
      <alignment vertical="top" wrapText="1"/>
    </xf>
    <xf numFmtId="0" fontId="1" fillId="3" borderId="11" xfId="0" applyFont="1" applyFill="1" applyBorder="1" applyAlignment="1" applyProtection="1">
      <alignment horizontal="left" vertical="top" wrapText="1"/>
    </xf>
    <xf numFmtId="0" fontId="2" fillId="3" borderId="23" xfId="0" applyFont="1" applyFill="1" applyBorder="1" applyAlignment="1" applyProtection="1">
      <alignment horizontal="left" vertical="center" wrapText="1"/>
    </xf>
    <xf numFmtId="0" fontId="1" fillId="3" borderId="16" xfId="0" applyFont="1" applyFill="1" applyBorder="1" applyAlignment="1" applyProtection="1">
      <alignment vertical="center" wrapText="1"/>
    </xf>
    <xf numFmtId="0" fontId="1" fillId="3" borderId="28" xfId="0" applyFont="1" applyFill="1" applyBorder="1" applyAlignment="1" applyProtection="1">
      <alignment vertical="center" wrapText="1"/>
    </xf>
    <xf numFmtId="3" fontId="2" fillId="2" borderId="39" xfId="0" applyNumberFormat="1" applyFont="1" applyFill="1" applyBorder="1" applyAlignment="1" applyProtection="1">
      <alignment horizontal="center" vertical="center" wrapText="1"/>
    </xf>
    <xf numFmtId="3" fontId="2" fillId="2" borderId="57" xfId="0" applyNumberFormat="1" applyFont="1" applyFill="1" applyBorder="1" applyAlignment="1" applyProtection="1">
      <alignment horizontal="center" vertical="center" wrapText="1"/>
    </xf>
    <xf numFmtId="3" fontId="2" fillId="2" borderId="60" xfId="0" applyNumberFormat="1" applyFont="1" applyFill="1" applyBorder="1" applyAlignment="1" applyProtection="1">
      <alignment horizontal="center" vertical="center" wrapText="1"/>
    </xf>
    <xf numFmtId="3" fontId="1" fillId="2" borderId="39" xfId="0" applyNumberFormat="1" applyFont="1" applyFill="1" applyBorder="1" applyAlignment="1" applyProtection="1">
      <alignment horizontal="center" vertical="center" wrapText="1"/>
    </xf>
    <xf numFmtId="3" fontId="1" fillId="2" borderId="57" xfId="0" applyNumberFormat="1" applyFont="1" applyFill="1" applyBorder="1" applyAlignment="1" applyProtection="1">
      <alignment horizontal="center" vertical="center" wrapText="1"/>
    </xf>
    <xf numFmtId="3" fontId="1" fillId="2" borderId="60" xfId="0" applyNumberFormat="1" applyFont="1" applyFill="1" applyBorder="1" applyAlignment="1" applyProtection="1">
      <alignment horizontal="center" vertical="center" wrapText="1"/>
    </xf>
    <xf numFmtId="0" fontId="1" fillId="3" borderId="86" xfId="0" applyFont="1" applyFill="1" applyBorder="1" applyAlignment="1" applyProtection="1">
      <alignment vertical="top" wrapText="1"/>
    </xf>
    <xf numFmtId="0" fontId="1" fillId="3" borderId="3" xfId="0" applyFont="1" applyFill="1" applyBorder="1" applyAlignment="1" applyProtection="1">
      <alignment vertical="top" wrapText="1"/>
    </xf>
    <xf numFmtId="0" fontId="1" fillId="3" borderId="39" xfId="0" applyFont="1" applyFill="1" applyBorder="1" applyAlignment="1" applyProtection="1">
      <alignment horizontal="center" vertical="top" wrapText="1"/>
    </xf>
    <xf numFmtId="0" fontId="1" fillId="3" borderId="57" xfId="0" applyFont="1" applyFill="1" applyBorder="1" applyAlignment="1" applyProtection="1">
      <alignment horizontal="center" vertical="top" wrapText="1"/>
    </xf>
    <xf numFmtId="0" fontId="1" fillId="3" borderId="60" xfId="0" applyFont="1" applyFill="1" applyBorder="1" applyAlignment="1" applyProtection="1">
      <alignment horizontal="center" vertical="top"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1" fillId="2" borderId="43" xfId="0" applyFont="1" applyFill="1" applyBorder="1" applyAlignment="1">
      <alignment horizontal="center"/>
    </xf>
    <xf numFmtId="0" fontId="11" fillId="2" borderId="17" xfId="0" applyFont="1" applyFill="1" applyBorder="1" applyAlignment="1">
      <alignment horizontal="center"/>
    </xf>
    <xf numFmtId="0" fontId="11" fillId="2" borderId="31" xfId="0" applyFont="1" applyFill="1" applyBorder="1" applyAlignment="1">
      <alignment horizontal="center"/>
    </xf>
    <xf numFmtId="0" fontId="12" fillId="3" borderId="22" xfId="0" applyFont="1" applyFill="1" applyBorder="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4" fillId="3" borderId="0" xfId="0" applyFont="1" applyFill="1" applyAlignment="1">
      <alignment horizontal="left" vertical="top" wrapText="1"/>
    </xf>
    <xf numFmtId="0" fontId="1" fillId="3" borderId="57" xfId="0" applyFont="1" applyFill="1" applyBorder="1" applyAlignment="1" applyProtection="1">
      <alignment horizontal="left" vertical="top" wrapText="1"/>
    </xf>
    <xf numFmtId="0" fontId="9" fillId="3" borderId="0" xfId="0" applyFont="1" applyFill="1" applyBorder="1" applyAlignment="1" applyProtection="1">
      <alignment horizontal="center"/>
    </xf>
    <xf numFmtId="0" fontId="11" fillId="2" borderId="43"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12"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3" fontId="1" fillId="3" borderId="17"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3" fontId="1" fillId="2" borderId="19" xfId="0" applyNumberFormat="1" applyFont="1" applyFill="1" applyBorder="1" applyAlignment="1" applyProtection="1">
      <alignment horizontal="center" vertical="top" wrapText="1"/>
      <protection locked="0"/>
    </xf>
    <xf numFmtId="3" fontId="1" fillId="2" borderId="20" xfId="0" applyNumberFormat="1" applyFont="1" applyFill="1" applyBorder="1" applyAlignment="1" applyProtection="1">
      <alignment horizontal="center" vertical="top" wrapText="1"/>
      <protection locked="0"/>
    </xf>
    <xf numFmtId="3" fontId="1" fillId="2" borderId="21" xfId="0" applyNumberFormat="1"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26" xfId="0" applyFont="1" applyFill="1" applyBorder="1" applyAlignment="1" applyProtection="1">
      <alignment horizontal="center" vertical="top" wrapText="1"/>
      <protection locked="0"/>
    </xf>
    <xf numFmtId="0" fontId="10" fillId="3" borderId="0" xfId="0" applyFont="1" applyFill="1" applyAlignment="1">
      <alignment vertical="top" wrapText="1"/>
    </xf>
    <xf numFmtId="0" fontId="1" fillId="3" borderId="16"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0" xfId="0" applyFont="1" applyFill="1" applyAlignment="1">
      <alignment horizontal="center" vertical="center" wrapText="1"/>
    </xf>
    <xf numFmtId="0" fontId="1" fillId="3" borderId="23" xfId="0" applyFont="1" applyFill="1" applyBorder="1" applyAlignment="1">
      <alignment horizontal="center" vertical="center" wrapText="1"/>
    </xf>
    <xf numFmtId="0" fontId="1" fillId="2" borderId="36"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center" vertical="center" wrapText="1"/>
    </xf>
    <xf numFmtId="0" fontId="1" fillId="3" borderId="1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Border="1" applyAlignment="1" applyProtection="1">
      <alignment horizontal="left" vertical="top" wrapText="1"/>
    </xf>
    <xf numFmtId="0" fontId="12"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9" fillId="0" borderId="0" xfId="0" applyFont="1" applyFill="1" applyBorder="1" applyAlignment="1">
      <alignment horizontal="center" vertical="top"/>
    </xf>
    <xf numFmtId="0" fontId="19" fillId="3" borderId="66" xfId="0" applyFont="1" applyFill="1" applyBorder="1" applyAlignment="1">
      <alignment horizontal="center" vertical="top"/>
    </xf>
    <xf numFmtId="0" fontId="19" fillId="3" borderId="67" xfId="0" applyFont="1" applyFill="1" applyBorder="1" applyAlignment="1">
      <alignment horizontal="center" vertical="top"/>
    </xf>
    <xf numFmtId="0" fontId="26"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2" fillId="2" borderId="43" xfId="0" applyFont="1" applyFill="1" applyBorder="1" applyAlignment="1" applyProtection="1">
      <alignment horizontal="left" vertical="top" wrapText="1"/>
    </xf>
    <xf numFmtId="0" fontId="12" fillId="2" borderId="17" xfId="0" applyFont="1" applyFill="1" applyBorder="1" applyAlignment="1" applyProtection="1">
      <alignment horizontal="left" vertical="top" wrapText="1"/>
    </xf>
    <xf numFmtId="0" fontId="12" fillId="2" borderId="31" xfId="0" applyFont="1" applyFill="1" applyBorder="1" applyAlignment="1" applyProtection="1">
      <alignment horizontal="left" vertical="top" wrapText="1"/>
    </xf>
    <xf numFmtId="0" fontId="12" fillId="2" borderId="5" xfId="0" applyFont="1" applyFill="1" applyBorder="1" applyAlignment="1" applyProtection="1">
      <alignment horizontal="left" vertical="top" wrapText="1"/>
    </xf>
    <xf numFmtId="0" fontId="12" fillId="2" borderId="44" xfId="0" applyFont="1" applyFill="1" applyBorder="1" applyAlignment="1" applyProtection="1">
      <alignment horizontal="left" vertical="top" wrapText="1"/>
    </xf>
    <xf numFmtId="0" fontId="12" fillId="2" borderId="51" xfId="0" applyFont="1" applyFill="1" applyBorder="1" applyAlignment="1" applyProtection="1">
      <alignment horizontal="left" vertical="top" wrapText="1"/>
    </xf>
    <xf numFmtId="0" fontId="12" fillId="2" borderId="53"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56"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13" fillId="2" borderId="37" xfId="0" applyFont="1" applyFill="1" applyBorder="1" applyAlignment="1" applyProtection="1">
      <alignment horizontal="center" vertical="top" wrapText="1"/>
    </xf>
    <xf numFmtId="0" fontId="13" fillId="2" borderId="38"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9" fillId="0" borderId="30" xfId="0" applyFont="1" applyBorder="1" applyAlignment="1">
      <alignment horizontal="left" vertical="top" wrapText="1"/>
    </xf>
    <xf numFmtId="0" fontId="19" fillId="0" borderId="56" xfId="0" applyFont="1" applyBorder="1" applyAlignment="1">
      <alignment horizontal="left" vertical="top"/>
    </xf>
    <xf numFmtId="0" fontId="26" fillId="3" borderId="0" xfId="0" applyFont="1" applyFill="1" applyBorder="1" applyAlignment="1">
      <alignment horizontal="left" vertical="top" wrapText="1"/>
    </xf>
    <xf numFmtId="0" fontId="26" fillId="3" borderId="0" xfId="0" applyFont="1" applyFill="1" applyAlignment="1">
      <alignment horizontal="left"/>
    </xf>
    <xf numFmtId="0" fontId="12" fillId="3" borderId="43"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31" xfId="0" applyFont="1" applyFill="1" applyBorder="1" applyAlignment="1" applyProtection="1">
      <alignment horizontal="left" vertical="top" wrapText="1"/>
    </xf>
    <xf numFmtId="0" fontId="13" fillId="2" borderId="32" xfId="0" applyFont="1" applyFill="1" applyBorder="1" applyAlignment="1" applyProtection="1">
      <alignment horizontal="center" vertical="top" wrapText="1"/>
    </xf>
    <xf numFmtId="0" fontId="13" fillId="2" borderId="18" xfId="0" applyFont="1" applyFill="1" applyBorder="1" applyAlignment="1" applyProtection="1">
      <alignment horizontal="center" vertical="top" wrapText="1"/>
    </xf>
    <xf numFmtId="0" fontId="28" fillId="3" borderId="0" xfId="0" applyFont="1" applyFill="1" applyAlignment="1">
      <alignment horizontal="left"/>
    </xf>
    <xf numFmtId="0" fontId="48" fillId="0" borderId="43" xfId="0" applyFont="1" applyFill="1" applyBorder="1" applyAlignment="1">
      <alignment horizontal="center"/>
    </xf>
    <xf numFmtId="0" fontId="48" fillId="0" borderId="17" xfId="0" applyFont="1" applyFill="1" applyBorder="1" applyAlignment="1">
      <alignment horizontal="center"/>
    </xf>
    <xf numFmtId="0" fontId="48" fillId="0" borderId="31" xfId="0" applyFont="1" applyFill="1" applyBorder="1" applyAlignment="1">
      <alignment horizontal="center"/>
    </xf>
    <xf numFmtId="0" fontId="26" fillId="0" borderId="48"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19" fillId="0" borderId="40" xfId="0" applyFont="1" applyFill="1" applyBorder="1" applyAlignment="1">
      <alignment horizontal="center" vertical="top" wrapText="1"/>
    </xf>
    <xf numFmtId="0" fontId="19" fillId="0" borderId="49" xfId="0" applyFont="1" applyFill="1" applyBorder="1" applyAlignment="1">
      <alignment horizontal="center" vertical="top" wrapText="1"/>
    </xf>
    <xf numFmtId="0" fontId="19" fillId="0" borderId="50" xfId="0" applyFont="1" applyFill="1" applyBorder="1" applyAlignment="1">
      <alignment horizontal="center" vertical="top" wrapText="1"/>
    </xf>
    <xf numFmtId="0" fontId="19" fillId="0" borderId="11" xfId="0"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7"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19" fillId="0" borderId="6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40"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40"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13" borderId="0" xfId="0" applyFont="1" applyFill="1" applyBorder="1" applyAlignment="1">
      <alignment horizontal="left" vertical="top" wrapText="1"/>
    </xf>
    <xf numFmtId="0" fontId="43"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43" fillId="0" borderId="13"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26" fillId="0" borderId="3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12"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48" fillId="0" borderId="43" xfId="0" applyFont="1" applyBorder="1" applyAlignment="1">
      <alignment horizontal="center" vertical="top"/>
    </xf>
    <xf numFmtId="0" fontId="48" fillId="0" borderId="17" xfId="0" applyFont="1" applyBorder="1" applyAlignment="1">
      <alignment horizontal="center" vertical="top"/>
    </xf>
    <xf numFmtId="0" fontId="48" fillId="0" borderId="31" xfId="0" applyFont="1" applyBorder="1" applyAlignment="1">
      <alignment horizontal="center" vertical="top"/>
    </xf>
    <xf numFmtId="0" fontId="26" fillId="3" borderId="0" xfId="0" applyFont="1" applyFill="1" applyBorder="1" applyAlignment="1">
      <alignment horizontal="left" vertical="center" wrapText="1"/>
    </xf>
    <xf numFmtId="0" fontId="19" fillId="0" borderId="10" xfId="0" applyFont="1" applyBorder="1" applyAlignment="1">
      <alignment horizontal="center" vertical="top" wrapText="1"/>
    </xf>
    <xf numFmtId="0" fontId="19" fillId="0" borderId="10" xfId="0" applyFont="1" applyBorder="1" applyAlignment="1">
      <alignment horizontal="center" vertical="top"/>
    </xf>
    <xf numFmtId="0" fontId="19" fillId="0" borderId="9" xfId="0" applyFont="1" applyBorder="1" applyAlignment="1">
      <alignment horizontal="center" vertical="top"/>
    </xf>
    <xf numFmtId="0" fontId="19" fillId="3" borderId="0" xfId="0" applyFont="1" applyFill="1" applyBorder="1" applyAlignment="1">
      <alignment horizontal="center" vertical="top"/>
    </xf>
    <xf numFmtId="0" fontId="19" fillId="0" borderId="41"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9" fillId="0" borderId="78" xfId="0" applyFont="1" applyBorder="1" applyAlignment="1">
      <alignment horizontal="center" vertical="top" wrapText="1"/>
    </xf>
    <xf numFmtId="0" fontId="60" fillId="0" borderId="79" xfId="0" applyFont="1" applyBorder="1"/>
    <xf numFmtId="0" fontId="19" fillId="0" borderId="80" xfId="0" applyFont="1" applyBorder="1" applyAlignment="1">
      <alignment horizontal="center" vertical="top"/>
    </xf>
    <xf numFmtId="0" fontId="60" fillId="0" borderId="81" xfId="0" applyFont="1" applyBorder="1"/>
    <xf numFmtId="0" fontId="60" fillId="0" borderId="82" xfId="0" applyFont="1" applyBorder="1"/>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19" fillId="0" borderId="71" xfId="0" applyFont="1" applyBorder="1" applyAlignment="1">
      <alignment horizontal="center" vertical="center" wrapText="1"/>
    </xf>
    <xf numFmtId="0" fontId="60" fillId="0" borderId="75" xfId="0" applyFont="1" applyBorder="1"/>
    <xf numFmtId="0" fontId="19" fillId="0" borderId="76" xfId="0" applyFont="1" applyBorder="1" applyAlignment="1">
      <alignment horizontal="center" vertical="center" wrapText="1"/>
    </xf>
    <xf numFmtId="0" fontId="60" fillId="0" borderId="77" xfId="0" applyFont="1" applyBorder="1"/>
    <xf numFmtId="0" fontId="60" fillId="0" borderId="72" xfId="0" applyFont="1" applyBorder="1"/>
    <xf numFmtId="0" fontId="26" fillId="0" borderId="65"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58" xfId="0" applyFont="1" applyFill="1" applyBorder="1" applyAlignment="1">
      <alignment horizontal="center" vertical="center" wrapText="1"/>
    </xf>
    <xf numFmtId="0" fontId="26" fillId="0" borderId="83"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10" xfId="0" applyFont="1" applyFill="1" applyBorder="1" applyAlignment="1">
      <alignment horizontal="left" vertical="top"/>
    </xf>
    <xf numFmtId="0" fontId="19" fillId="0" borderId="9" xfId="0" applyFont="1" applyFill="1" applyBorder="1" applyAlignment="1">
      <alignment horizontal="left" vertical="top"/>
    </xf>
    <xf numFmtId="0" fontId="19" fillId="0" borderId="30" xfId="0" applyFont="1" applyFill="1" applyBorder="1" applyAlignment="1">
      <alignment horizontal="left" vertical="top" wrapText="1"/>
    </xf>
    <xf numFmtId="0" fontId="19" fillId="0" borderId="52" xfId="0" applyFont="1" applyFill="1" applyBorder="1" applyAlignment="1">
      <alignment horizontal="left" vertical="top" wrapText="1"/>
    </xf>
    <xf numFmtId="0" fontId="19" fillId="0" borderId="53" xfId="0" applyFont="1" applyFill="1" applyBorder="1" applyAlignment="1">
      <alignment horizontal="left" vertical="top" wrapText="1"/>
    </xf>
    <xf numFmtId="0" fontId="19" fillId="0" borderId="11"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7"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26" fillId="0" borderId="30" xfId="0" applyFont="1" applyFill="1" applyBorder="1" applyAlignment="1">
      <alignment horizontal="left" vertical="top"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27" fillId="0" borderId="5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 fillId="0" borderId="43" xfId="0" applyFont="1" applyFill="1" applyBorder="1" applyAlignment="1" applyProtection="1">
      <alignment vertical="center" wrapText="1"/>
    </xf>
    <xf numFmtId="0" fontId="1" fillId="0" borderId="31" xfId="0" applyFont="1" applyFill="1" applyBorder="1" applyAlignment="1" applyProtection="1">
      <alignment vertical="center" wrapText="1"/>
    </xf>
    <xf numFmtId="0" fontId="13" fillId="3" borderId="17" xfId="0" applyFont="1" applyFill="1" applyBorder="1" applyAlignment="1" applyProtection="1">
      <alignment horizontal="center" vertical="center" wrapText="1"/>
    </xf>
    <xf numFmtId="0" fontId="1" fillId="0" borderId="43"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67" fillId="3" borderId="0"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12" fillId="0" borderId="19"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2" fillId="0" borderId="22"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23" xfId="0" applyFont="1" applyFill="1" applyBorder="1" applyAlignment="1" applyProtection="1">
      <alignment horizontal="left" vertical="top" wrapText="1"/>
    </xf>
    <xf numFmtId="0" fontId="12" fillId="0" borderId="24"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12" fillId="0" borderId="26" xfId="0" applyFont="1" applyFill="1" applyBorder="1" applyAlignment="1" applyProtection="1">
      <alignment horizontal="left" vertical="top" wrapText="1"/>
    </xf>
    <xf numFmtId="0" fontId="1" fillId="0" borderId="62" xfId="0" applyFont="1" applyFill="1" applyBorder="1" applyAlignment="1" applyProtection="1">
      <alignment horizontal="left" vertical="center" wrapText="1"/>
    </xf>
    <xf numFmtId="0" fontId="12" fillId="0" borderId="43" xfId="0" applyFont="1" applyFill="1" applyBorder="1" applyAlignment="1" applyProtection="1">
      <alignment vertical="center" wrapText="1"/>
    </xf>
    <xf numFmtId="0" fontId="12" fillId="0" borderId="31" xfId="0" applyFont="1" applyFill="1" applyBorder="1" applyAlignment="1" applyProtection="1">
      <alignment vertical="center" wrapText="1"/>
    </xf>
    <xf numFmtId="0" fontId="1" fillId="2" borderId="43"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3"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62" xfId="0" applyFont="1" applyFill="1" applyBorder="1" applyAlignment="1" applyProtection="1">
      <alignment horizontal="center" vertical="top" wrapText="1"/>
    </xf>
    <xf numFmtId="0" fontId="1" fillId="2" borderId="19" xfId="0" applyFont="1" applyFill="1" applyBorder="1" applyAlignment="1" applyProtection="1">
      <alignment horizontal="center" vertical="top" wrapText="1"/>
    </xf>
    <xf numFmtId="0" fontId="1" fillId="2" borderId="21" xfId="0" applyFont="1" applyFill="1" applyBorder="1" applyAlignment="1" applyProtection="1">
      <alignment horizontal="center" vertical="top"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8" fillId="2" borderId="43"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1"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1" fillId="2" borderId="84"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2" borderId="50" xfId="0" applyFont="1" applyFill="1" applyBorder="1" applyAlignment="1" applyProtection="1">
      <alignment horizontal="center"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2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20"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2" fillId="0" borderId="43" xfId="0" applyFon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65" fillId="0" borderId="43" xfId="1" applyFont="1" applyFill="1" applyBorder="1" applyAlignment="1" applyProtection="1">
      <alignment horizontal="center"/>
      <protection locked="0"/>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2" fillId="2" borderId="43" xfId="0" applyFont="1" applyFill="1" applyBorder="1" applyAlignment="1" applyProtection="1">
      <alignment horizontal="center"/>
      <protection locked="0"/>
    </xf>
    <xf numFmtId="0" fontId="12" fillId="2" borderId="17" xfId="0" applyFont="1" applyFill="1" applyBorder="1" applyAlignment="1" applyProtection="1">
      <alignment horizontal="center"/>
      <protection locked="0"/>
    </xf>
    <xf numFmtId="0" fontId="12" fillId="2" borderId="31" xfId="0" applyFont="1" applyFill="1" applyBorder="1" applyAlignment="1" applyProtection="1">
      <alignment horizontal="center"/>
      <protection locked="0"/>
    </xf>
    <xf numFmtId="0" fontId="66" fillId="0" borderId="20" xfId="0" applyFont="1" applyFill="1" applyBorder="1" applyAlignment="1" applyProtection="1">
      <alignment horizontal="left" vertical="top" wrapText="1"/>
    </xf>
    <xf numFmtId="0" fontId="66" fillId="0" borderId="21" xfId="0" applyFont="1" applyFill="1" applyBorder="1" applyAlignment="1" applyProtection="1">
      <alignment horizontal="left" vertical="top" wrapText="1"/>
    </xf>
    <xf numFmtId="0" fontId="66" fillId="0" borderId="22" xfId="0" applyFont="1" applyFill="1" applyBorder="1" applyAlignment="1" applyProtection="1">
      <alignment horizontal="left" vertical="top" wrapText="1"/>
    </xf>
    <xf numFmtId="0" fontId="66" fillId="0" borderId="0" xfId="0" applyFont="1" applyFill="1" applyBorder="1" applyAlignment="1" applyProtection="1">
      <alignment horizontal="left" vertical="top" wrapText="1"/>
    </xf>
    <xf numFmtId="0" fontId="66" fillId="0" borderId="23" xfId="0" applyFont="1" applyFill="1" applyBorder="1" applyAlignment="1" applyProtection="1">
      <alignment horizontal="left" vertical="top" wrapText="1"/>
    </xf>
    <xf numFmtId="0" fontId="66" fillId="0" borderId="24" xfId="0" applyFont="1" applyFill="1" applyBorder="1" applyAlignment="1" applyProtection="1">
      <alignment horizontal="left" vertical="top" wrapText="1"/>
    </xf>
    <xf numFmtId="0" fontId="66" fillId="0" borderId="25" xfId="0" applyFont="1" applyFill="1" applyBorder="1" applyAlignment="1" applyProtection="1">
      <alignment horizontal="left" vertical="top" wrapText="1"/>
    </xf>
    <xf numFmtId="0" fontId="66" fillId="0" borderId="26" xfId="0" applyFont="1" applyFill="1" applyBorder="1" applyAlignment="1" applyProtection="1">
      <alignment horizontal="left" vertical="top" wrapText="1"/>
    </xf>
    <xf numFmtId="0" fontId="9" fillId="3" borderId="0" xfId="0" applyFont="1" applyFill="1" applyBorder="1" applyAlignment="1" applyProtection="1">
      <alignment horizontal="center" vertical="top" wrapText="1"/>
    </xf>
    <xf numFmtId="0" fontId="12" fillId="2" borderId="2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 fillId="2" borderId="51"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3" fillId="14" borderId="71" xfId="0" applyFont="1" applyFill="1" applyBorder="1" applyAlignment="1">
      <alignment horizontal="center" vertical="center" wrapText="1"/>
    </xf>
    <xf numFmtId="0" fontId="0" fillId="0" borderId="17" xfId="0" applyBorder="1"/>
    <xf numFmtId="0" fontId="0" fillId="0" borderId="31" xfId="0" applyBorder="1"/>
    <xf numFmtId="0" fontId="28"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 fillId="2" borderId="6" xfId="0" applyFont="1" applyFill="1" applyBorder="1" applyAlignment="1" applyProtection="1">
      <alignment horizontal="center" wrapText="1"/>
    </xf>
    <xf numFmtId="0" fontId="1" fillId="2" borderId="30" xfId="0" applyFont="1" applyFill="1" applyBorder="1" applyAlignment="1" applyProtection="1">
      <alignment horizontal="center" wrapText="1"/>
    </xf>
    <xf numFmtId="0" fontId="29" fillId="4" borderId="1" xfId="0" applyFont="1" applyFill="1" applyBorder="1" applyAlignment="1">
      <alignment horizontal="center"/>
    </xf>
    <xf numFmtId="0" fontId="53" fillId="3" borderId="20" xfId="0" applyFont="1" applyFill="1" applyBorder="1" applyAlignment="1">
      <alignment horizontal="left" vertical="top" wrapText="1"/>
    </xf>
    <xf numFmtId="0" fontId="21" fillId="0" borderId="43" xfId="0" applyFont="1" applyFill="1" applyBorder="1" applyAlignment="1">
      <alignment horizontal="center"/>
    </xf>
    <xf numFmtId="0" fontId="21" fillId="0" borderId="54" xfId="0" applyFont="1" applyFill="1" applyBorder="1" applyAlignment="1">
      <alignment horizontal="center"/>
    </xf>
    <xf numFmtId="0" fontId="24" fillId="3" borderId="25" xfId="0" applyFont="1" applyFill="1" applyBorder="1"/>
    <xf numFmtId="0" fontId="44" fillId="4" borderId="1" xfId="0" applyFont="1" applyFill="1" applyBorder="1" applyAlignment="1">
      <alignment horizontal="center"/>
    </xf>
    <xf numFmtId="0" fontId="36" fillId="11" borderId="40" xfId="0" applyFont="1" applyFill="1" applyBorder="1" applyAlignment="1" applyProtection="1">
      <alignment horizontal="center" vertical="center"/>
    </xf>
    <xf numFmtId="0" fontId="36" fillId="11" borderId="50" xfId="0" applyFont="1" applyFill="1" applyBorder="1" applyAlignment="1" applyProtection="1">
      <alignment horizontal="center" vertical="center"/>
    </xf>
    <xf numFmtId="0" fontId="33" fillId="12" borderId="30" xfId="4" applyFill="1" applyBorder="1" applyAlignment="1" applyProtection="1">
      <alignment horizontal="center"/>
      <protection locked="0"/>
    </xf>
    <xf numFmtId="0" fontId="33" fillId="12" borderId="53" xfId="4" applyFill="1" applyBorder="1" applyAlignment="1" applyProtection="1">
      <alignment horizontal="center"/>
      <protection locked="0"/>
    </xf>
    <xf numFmtId="0" fontId="36" fillId="11" borderId="30" xfId="0" applyFont="1" applyFill="1" applyBorder="1" applyAlignment="1" applyProtection="1">
      <alignment horizontal="center" vertical="center" wrapText="1"/>
    </xf>
    <xf numFmtId="0" fontId="36" fillId="11" borderId="56" xfId="0" applyFont="1" applyFill="1" applyBorder="1" applyAlignment="1" applyProtection="1">
      <alignment horizontal="center" vertical="center" wrapText="1"/>
    </xf>
    <xf numFmtId="0" fontId="41" fillId="12" borderId="30" xfId="4" applyFont="1" applyFill="1" applyBorder="1" applyAlignment="1" applyProtection="1">
      <alignment horizontal="center" vertical="center"/>
      <protection locked="0"/>
    </xf>
    <xf numFmtId="0" fontId="41"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3" fillId="12" borderId="39" xfId="4" applyFill="1" applyBorder="1" applyAlignment="1" applyProtection="1">
      <alignment horizontal="center" vertical="center"/>
      <protection locked="0"/>
    </xf>
    <xf numFmtId="0" fontId="33" fillId="12" borderId="60" xfId="4" applyFill="1" applyBorder="1" applyAlignment="1" applyProtection="1">
      <alignment horizontal="center" vertical="center"/>
      <protection locked="0"/>
    </xf>
    <xf numFmtId="0" fontId="33" fillId="12" borderId="36" xfId="4" applyFill="1" applyBorder="1" applyAlignment="1" applyProtection="1">
      <alignment horizontal="center" vertical="center"/>
      <protection locked="0"/>
    </xf>
    <xf numFmtId="0" fontId="33" fillId="12" borderId="44" xfId="4" applyFill="1" applyBorder="1" applyAlignment="1" applyProtection="1">
      <alignment horizontal="center" vertical="center"/>
      <protection locked="0"/>
    </xf>
    <xf numFmtId="10" fontId="33" fillId="12" borderId="30" xfId="4" applyNumberFormat="1" applyFill="1" applyBorder="1" applyAlignment="1" applyProtection="1">
      <alignment horizontal="center" vertical="center"/>
      <protection locked="0"/>
    </xf>
    <xf numFmtId="10" fontId="33" fillId="12" borderId="56" xfId="4" applyNumberFormat="1" applyFill="1" applyBorder="1" applyAlignment="1" applyProtection="1">
      <alignment horizontal="center" vertical="center"/>
      <protection locked="0"/>
    </xf>
    <xf numFmtId="0" fontId="33" fillId="12" borderId="30" xfId="4" applyFill="1"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22" fillId="3" borderId="20" xfId="0" applyFont="1" applyFill="1" applyBorder="1" applyAlignment="1">
      <alignment horizontal="center" vertical="center"/>
    </xf>
    <xf numFmtId="0" fontId="54" fillId="3" borderId="19" xfId="0" applyFont="1" applyFill="1" applyBorder="1" applyAlignment="1">
      <alignment horizontal="center" vertical="top" wrapText="1"/>
    </xf>
    <xf numFmtId="0" fontId="54" fillId="3" borderId="20" xfId="0" applyFont="1" applyFill="1" applyBorder="1" applyAlignment="1">
      <alignment horizontal="center" vertical="top" wrapText="1"/>
    </xf>
    <xf numFmtId="0" fontId="14"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30" fillId="2" borderId="30" xfId="0" applyFont="1" applyFill="1" applyBorder="1" applyAlignment="1">
      <alignment horizontal="center" vertical="center"/>
    </xf>
    <xf numFmtId="0" fontId="30" fillId="2" borderId="52" xfId="0" applyFont="1" applyFill="1" applyBorder="1" applyAlignment="1">
      <alignment horizontal="center" vertical="center"/>
    </xf>
    <xf numFmtId="0" fontId="30" fillId="2" borderId="56"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60" xfId="0" applyBorder="1" applyAlignment="1" applyProtection="1">
      <alignment horizontal="left" vertical="center" wrapText="1"/>
    </xf>
    <xf numFmtId="0" fontId="41" fillId="8" borderId="30" xfId="4" applyFont="1" applyBorder="1" applyAlignment="1" applyProtection="1">
      <alignment horizontal="center" vertical="center"/>
      <protection locked="0"/>
    </xf>
    <xf numFmtId="0" fontId="41" fillId="8" borderId="56" xfId="4" applyFont="1" applyBorder="1" applyAlignment="1" applyProtection="1">
      <alignment horizontal="center" vertical="center"/>
      <protection locked="0"/>
    </xf>
    <xf numFmtId="0" fontId="36" fillId="11" borderId="49" xfId="0" applyFont="1" applyFill="1" applyBorder="1" applyAlignment="1" applyProtection="1">
      <alignment horizontal="center" vertical="center"/>
    </xf>
    <xf numFmtId="0" fontId="33" fillId="8" borderId="30" xfId="4" applyBorder="1" applyAlignment="1" applyProtection="1">
      <alignment horizontal="left" vertical="center" wrapText="1"/>
      <protection locked="0"/>
    </xf>
    <xf numFmtId="0" fontId="33" fillId="8" borderId="52" xfId="4" applyBorder="1" applyAlignment="1" applyProtection="1">
      <alignment horizontal="left" vertical="center" wrapText="1"/>
      <protection locked="0"/>
    </xf>
    <xf numFmtId="0" fontId="33" fillId="8" borderId="53" xfId="4" applyBorder="1" applyAlignment="1" applyProtection="1">
      <alignment horizontal="left" vertical="center" wrapText="1"/>
      <protection locked="0"/>
    </xf>
    <xf numFmtId="0" fontId="33" fillId="12" borderId="30" xfId="4" applyFill="1" applyBorder="1" applyAlignment="1" applyProtection="1">
      <alignment horizontal="left" vertical="center" wrapText="1"/>
      <protection locked="0"/>
    </xf>
    <xf numFmtId="0" fontId="33" fillId="12" borderId="52" xfId="4" applyFill="1" applyBorder="1" applyAlignment="1" applyProtection="1">
      <alignment horizontal="left" vertical="center" wrapText="1"/>
      <protection locked="0"/>
    </xf>
    <xf numFmtId="0" fontId="33"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3" fillId="8" borderId="30" xfId="4" applyBorder="1" applyAlignment="1" applyProtection="1">
      <alignment horizontal="center" vertical="center" wrapText="1"/>
      <protection locked="0"/>
    </xf>
    <xf numFmtId="0" fontId="33" fillId="8" borderId="53" xfId="4" applyBorder="1" applyAlignment="1" applyProtection="1">
      <alignment horizontal="center" vertical="center" wrapText="1"/>
      <protection locked="0"/>
    </xf>
    <xf numFmtId="0" fontId="33" fillId="8" borderId="39" xfId="4" applyBorder="1" applyAlignment="1" applyProtection="1">
      <alignment horizontal="center" vertical="center"/>
      <protection locked="0"/>
    </xf>
    <xf numFmtId="0" fontId="33" fillId="8" borderId="60" xfId="4" applyBorder="1" applyAlignment="1" applyProtection="1">
      <alignment horizontal="center" vertical="center"/>
      <protection locked="0"/>
    </xf>
    <xf numFmtId="0" fontId="33" fillId="9" borderId="39" xfId="4" applyFill="1" applyBorder="1" applyAlignment="1" applyProtection="1">
      <alignment horizontal="center" vertical="center"/>
      <protection locked="0"/>
    </xf>
    <xf numFmtId="0" fontId="33" fillId="9" borderId="60" xfId="4" applyFill="1" applyBorder="1" applyAlignment="1" applyProtection="1">
      <alignment horizontal="center" vertical="center"/>
      <protection locked="0"/>
    </xf>
    <xf numFmtId="0" fontId="33" fillId="8" borderId="36" xfId="4" applyBorder="1" applyAlignment="1" applyProtection="1">
      <alignment horizontal="center" vertical="center"/>
      <protection locked="0"/>
    </xf>
    <xf numFmtId="0" fontId="33"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6" fillId="11" borderId="59" xfId="0" applyFont="1" applyFill="1" applyBorder="1" applyAlignment="1" applyProtection="1">
      <alignment horizontal="center" vertical="center"/>
    </xf>
    <xf numFmtId="0" fontId="36" fillId="11" borderId="48" xfId="0" applyFont="1" applyFill="1" applyBorder="1" applyAlignment="1" applyProtection="1">
      <alignment horizontal="center" vertical="center"/>
    </xf>
    <xf numFmtId="0" fontId="33" fillId="8" borderId="30" xfId="4" applyBorder="1" applyAlignment="1" applyProtection="1">
      <alignment horizontal="center" vertical="center"/>
      <protection locked="0"/>
    </xf>
    <xf numFmtId="0" fontId="33" fillId="8" borderId="56" xfId="4" applyBorder="1" applyAlignment="1" applyProtection="1">
      <alignment horizontal="center" vertical="center"/>
      <protection locked="0"/>
    </xf>
    <xf numFmtId="0" fontId="33"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3" fillId="12" borderId="30" xfId="4" applyFill="1" applyBorder="1" applyAlignment="1" applyProtection="1">
      <alignment horizontal="center" vertical="center" wrapText="1"/>
      <protection locked="0"/>
    </xf>
    <xf numFmtId="0" fontId="33" fillId="12" borderId="53" xfId="4" applyFill="1" applyBorder="1" applyAlignment="1" applyProtection="1">
      <alignment horizontal="center" vertical="center" wrapText="1"/>
      <protection locked="0"/>
    </xf>
    <xf numFmtId="0" fontId="33" fillId="8" borderId="52" xfId="4" applyBorder="1" applyAlignment="1" applyProtection="1">
      <alignment horizontal="center" vertical="center" wrapText="1"/>
      <protection locked="0"/>
    </xf>
    <xf numFmtId="0" fontId="36"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3" fillId="8" borderId="30" xfId="4" applyBorder="1" applyAlignment="1" applyProtection="1">
      <alignment horizontal="center"/>
      <protection locked="0"/>
    </xf>
    <xf numFmtId="0" fontId="33" fillId="8" borderId="53" xfId="4" applyBorder="1" applyAlignment="1" applyProtection="1">
      <alignment horizontal="center"/>
      <protection locked="0"/>
    </xf>
    <xf numFmtId="0" fontId="33" fillId="12" borderId="52" xfId="4" applyFill="1" applyBorder="1" applyAlignment="1" applyProtection="1">
      <alignment horizontal="center" vertical="center"/>
      <protection locked="0"/>
    </xf>
    <xf numFmtId="0" fontId="33" fillId="12" borderId="53" xfId="4" applyFill="1" applyBorder="1" applyAlignment="1" applyProtection="1">
      <alignment horizontal="center" vertical="center"/>
      <protection locked="0"/>
    </xf>
    <xf numFmtId="0" fontId="68" fillId="10" borderId="43" xfId="0" applyFont="1" applyFill="1" applyBorder="1" applyAlignment="1" applyProtection="1">
      <alignment horizontal="center" vertical="center"/>
    </xf>
    <xf numFmtId="0" fontId="68" fillId="10" borderId="17" xfId="0" applyFont="1" applyFill="1" applyBorder="1" applyAlignment="1" applyProtection="1">
      <alignment horizontal="center" vertical="center"/>
    </xf>
    <xf numFmtId="0" fontId="68" fillId="10" borderId="31" xfId="0" applyFont="1" applyFill="1" applyBorder="1" applyAlignment="1" applyProtection="1">
      <alignment horizontal="center" vertical="center"/>
    </xf>
    <xf numFmtId="0" fontId="33" fillId="12" borderId="51"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3" fillId="8" borderId="52" xfId="4" applyBorder="1" applyAlignment="1" applyProtection="1">
      <alignment horizontal="center" vertical="center"/>
      <protection locked="0"/>
    </xf>
    <xf numFmtId="10" fontId="33" fillId="8" borderId="30" xfId="4" applyNumberFormat="1" applyBorder="1" applyAlignment="1" applyProtection="1">
      <alignment horizontal="center" vertical="center" wrapText="1"/>
      <protection locked="0"/>
    </xf>
    <xf numFmtId="10" fontId="33" fillId="8" borderId="56" xfId="4" applyNumberFormat="1" applyBorder="1" applyAlignment="1" applyProtection="1">
      <alignment horizontal="center" vertical="center" wrapText="1"/>
      <protection locked="0"/>
    </xf>
    <xf numFmtId="0" fontId="36" fillId="11" borderId="40" xfId="0" applyFont="1" applyFill="1" applyBorder="1" applyAlignment="1" applyProtection="1">
      <alignment horizontal="center" vertical="center" wrapText="1"/>
    </xf>
    <xf numFmtId="0" fontId="36" fillId="11" borderId="59" xfId="0" applyFont="1" applyFill="1" applyBorder="1" applyAlignment="1" applyProtection="1">
      <alignment horizontal="center" vertical="center" wrapText="1"/>
    </xf>
    <xf numFmtId="0" fontId="36"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3" fillId="12" borderId="39" xfId="4" applyFill="1" applyBorder="1" applyAlignment="1" applyProtection="1">
      <alignment horizontal="center" wrapText="1"/>
      <protection locked="0"/>
    </xf>
    <xf numFmtId="0" fontId="33" fillId="12" borderId="60" xfId="4" applyFill="1" applyBorder="1" applyAlignment="1" applyProtection="1">
      <alignment horizontal="center" wrapText="1"/>
      <protection locked="0"/>
    </xf>
    <xf numFmtId="0" fontId="33" fillId="12" borderId="36" xfId="4" applyFill="1" applyBorder="1" applyAlignment="1" applyProtection="1">
      <alignment horizontal="center" wrapText="1"/>
      <protection locked="0"/>
    </xf>
    <xf numFmtId="0" fontId="33" fillId="12" borderId="44" xfId="4" applyFill="1" applyBorder="1" applyAlignment="1" applyProtection="1">
      <alignment horizontal="center" wrapText="1"/>
      <protection locked="0"/>
    </xf>
    <xf numFmtId="0" fontId="33" fillId="8" borderId="39" xfId="4" applyBorder="1" applyAlignment="1" applyProtection="1">
      <alignment horizontal="center" wrapText="1"/>
      <protection locked="0"/>
    </xf>
    <xf numFmtId="0" fontId="33" fillId="8" borderId="60" xfId="4" applyBorder="1" applyAlignment="1" applyProtection="1">
      <alignment horizontal="center" wrapText="1"/>
      <protection locked="0"/>
    </xf>
    <xf numFmtId="0" fontId="33" fillId="8" borderId="36" xfId="4" applyBorder="1" applyAlignment="1" applyProtection="1">
      <alignment horizontal="center" wrapText="1"/>
      <protection locked="0"/>
    </xf>
    <xf numFmtId="0" fontId="33" fillId="8" borderId="44" xfId="4" applyBorder="1" applyAlignment="1" applyProtection="1">
      <alignment horizontal="center" wrapText="1"/>
      <protection locked="0"/>
    </xf>
    <xf numFmtId="0" fontId="41" fillId="8" borderId="30" xfId="4" applyFont="1" applyBorder="1" applyAlignment="1" applyProtection="1">
      <alignment horizontal="center" vertical="center" wrapText="1"/>
      <protection locked="0"/>
    </xf>
    <xf numFmtId="0" fontId="41" fillId="8" borderId="53" xfId="4" applyFont="1" applyBorder="1" applyAlignment="1" applyProtection="1">
      <alignment horizontal="center" vertical="center" wrapText="1"/>
      <protection locked="0"/>
    </xf>
    <xf numFmtId="0" fontId="41" fillId="12" borderId="30" xfId="4" applyFont="1" applyFill="1" applyBorder="1" applyAlignment="1" applyProtection="1">
      <alignment horizontal="center" vertical="center" wrapText="1"/>
      <protection locked="0"/>
    </xf>
    <xf numFmtId="0" fontId="41" fillId="12" borderId="53" xfId="4" applyFont="1" applyFill="1" applyBorder="1" applyAlignment="1" applyProtection="1">
      <alignment horizontal="center" vertical="center" wrapText="1"/>
      <protection locked="0"/>
    </xf>
    <xf numFmtId="0" fontId="41" fillId="12" borderId="39" xfId="4" applyFont="1" applyFill="1" applyBorder="1" applyAlignment="1" applyProtection="1">
      <alignment horizontal="center" vertical="center"/>
      <protection locked="0"/>
    </xf>
    <xf numFmtId="0" fontId="41" fillId="12" borderId="60" xfId="4" applyFont="1" applyFill="1" applyBorder="1" applyAlignment="1" applyProtection="1">
      <alignment horizontal="center" vertical="center"/>
      <protection locked="0"/>
    </xf>
    <xf numFmtId="0" fontId="41" fillId="8" borderId="39" xfId="4" applyFont="1" applyBorder="1" applyAlignment="1" applyProtection="1">
      <alignment horizontal="center" vertical="center"/>
      <protection locked="0"/>
    </xf>
    <xf numFmtId="0" fontId="41" fillId="8" borderId="60" xfId="4" applyFont="1" applyBorder="1" applyAlignment="1" applyProtection="1">
      <alignment horizontal="center" vertical="center"/>
      <protection locked="0"/>
    </xf>
    <xf numFmtId="49" fontId="33" fillId="12" borderId="39" xfId="4" applyNumberFormat="1" applyFill="1" applyBorder="1" applyAlignment="1" applyProtection="1">
      <alignment horizontal="center" wrapText="1"/>
      <protection locked="0"/>
    </xf>
    <xf numFmtId="49" fontId="33" fillId="12" borderId="60" xfId="4" applyNumberFormat="1" applyFill="1" applyBorder="1" applyAlignment="1" applyProtection="1">
      <alignment horizontal="center" wrapText="1"/>
      <protection locked="0"/>
    </xf>
    <xf numFmtId="0" fontId="55" fillId="0" borderId="11" xfId="0" applyFont="1" applyBorder="1" applyAlignment="1" applyProtection="1">
      <alignment horizontal="left" vertical="center" wrapText="1"/>
    </xf>
    <xf numFmtId="0" fontId="34"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5" fillId="0" borderId="39" xfId="0" applyFont="1" applyBorder="1" applyAlignment="1" applyProtection="1">
      <alignment horizontal="left" vertical="center" wrapText="1"/>
    </xf>
    <xf numFmtId="0" fontId="55" fillId="0" borderId="60" xfId="0" applyFont="1" applyBorder="1" applyAlignment="1" applyProtection="1">
      <alignment horizontal="left" vertical="center" wrapText="1"/>
    </xf>
    <xf numFmtId="0" fontId="56" fillId="11" borderId="30" xfId="0" applyFont="1" applyFill="1" applyBorder="1" applyAlignment="1" applyProtection="1">
      <alignment horizontal="center" vertical="center" wrapText="1"/>
    </xf>
    <xf numFmtId="0" fontId="56" fillId="11" borderId="53" xfId="0" applyFont="1" applyFill="1" applyBorder="1" applyAlignment="1" applyProtection="1">
      <alignment horizontal="center" vertical="center" wrapText="1"/>
    </xf>
    <xf numFmtId="0" fontId="56" fillId="11" borderId="52" xfId="0" applyFont="1" applyFill="1" applyBorder="1" applyAlignment="1" applyProtection="1">
      <alignment horizontal="center" vertical="center" wrapText="1"/>
    </xf>
    <xf numFmtId="0" fontId="68" fillId="8" borderId="52" xfId="4" applyFont="1" applyBorder="1" applyAlignment="1" applyProtection="1">
      <alignment horizontal="center" vertical="center"/>
      <protection locked="0"/>
    </xf>
    <xf numFmtId="0" fontId="68" fillId="12" borderId="52" xfId="4" applyFont="1" applyFill="1" applyBorder="1" applyAlignment="1" applyProtection="1">
      <alignment horizontal="center" vertical="center"/>
      <protection locked="0"/>
    </xf>
    <xf numFmtId="0" fontId="68" fillId="12" borderId="53" xfId="4" applyFont="1" applyFill="1" applyBorder="1" applyAlignment="1" applyProtection="1">
      <alignment horizontal="center" vertical="center"/>
      <protection locked="0"/>
    </xf>
    <xf numFmtId="0" fontId="45" fillId="12" borderId="52" xfId="4"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55" fillId="10" borderId="39" xfId="0" applyFont="1" applyFill="1" applyBorder="1" applyAlignment="1" applyProtection="1">
      <alignment horizontal="left" vertical="center" wrapText="1"/>
    </xf>
    <xf numFmtId="0" fontId="55" fillId="10" borderId="60" xfId="0" applyFont="1" applyFill="1" applyBorder="1" applyAlignment="1" applyProtection="1">
      <alignment horizontal="left" vertical="center" wrapText="1"/>
    </xf>
    <xf numFmtId="0" fontId="56" fillId="11" borderId="60" xfId="0" applyFont="1" applyFill="1" applyBorder="1" applyAlignment="1" applyProtection="1">
      <alignment horizontal="center" vertical="center"/>
    </xf>
    <xf numFmtId="0" fontId="56" fillId="11" borderId="29" xfId="0" applyFont="1" applyFill="1" applyBorder="1" applyAlignment="1" applyProtection="1">
      <alignment horizontal="center" vertical="center"/>
    </xf>
    <xf numFmtId="0" fontId="56" fillId="11" borderId="10" xfId="0" applyFont="1" applyFill="1" applyBorder="1" applyAlignment="1" applyProtection="1">
      <alignment horizontal="center" vertical="center"/>
    </xf>
    <xf numFmtId="0" fontId="56" fillId="11" borderId="9" xfId="0" applyFont="1" applyFill="1" applyBorder="1" applyAlignment="1" applyProtection="1">
      <alignment horizontal="center" vertical="center"/>
    </xf>
    <xf numFmtId="0" fontId="56" fillId="11" borderId="49" xfId="0" applyFont="1" applyFill="1" applyBorder="1" applyAlignment="1" applyProtection="1">
      <alignment horizontal="center" vertical="center"/>
    </xf>
    <xf numFmtId="0" fontId="56" fillId="11" borderId="50" xfId="0" applyFont="1" applyFill="1" applyBorder="1" applyAlignment="1" applyProtection="1">
      <alignment horizontal="center" vertical="center"/>
    </xf>
    <xf numFmtId="0" fontId="56" fillId="11" borderId="40" xfId="0" applyFont="1" applyFill="1" applyBorder="1" applyAlignment="1" applyProtection="1">
      <alignment horizontal="center" vertical="center"/>
    </xf>
    <xf numFmtId="0" fontId="68" fillId="8" borderId="30" xfId="4" applyFont="1" applyBorder="1" applyAlignment="1" applyProtection="1">
      <alignment horizontal="center" vertical="center" wrapText="1"/>
      <protection locked="0"/>
    </xf>
    <xf numFmtId="0" fontId="68" fillId="8" borderId="52" xfId="4" applyFont="1" applyBorder="1" applyAlignment="1" applyProtection="1">
      <alignment horizontal="center" vertical="center" wrapText="1"/>
      <protection locked="0"/>
    </xf>
    <xf numFmtId="0" fontId="45" fillId="12" borderId="30" xfId="4" applyFont="1" applyFill="1" applyBorder="1" applyAlignment="1" applyProtection="1">
      <alignment horizontal="center" vertical="center" wrapText="1"/>
      <protection locked="0"/>
    </xf>
    <xf numFmtId="0" fontId="45" fillId="12" borderId="52" xfId="4" applyFont="1" applyFill="1" applyBorder="1" applyAlignment="1" applyProtection="1">
      <alignment horizontal="center" vertical="center" wrapText="1"/>
      <protection locked="0"/>
    </xf>
    <xf numFmtId="0" fontId="55" fillId="0" borderId="57" xfId="0" applyFont="1" applyBorder="1" applyAlignment="1" applyProtection="1">
      <alignment horizontal="left" vertical="center" wrapText="1"/>
    </xf>
    <xf numFmtId="0" fontId="56" fillId="11" borderId="56" xfId="0" applyFont="1" applyFill="1" applyBorder="1" applyAlignment="1" applyProtection="1">
      <alignment horizontal="center" vertical="center" wrapText="1"/>
    </xf>
    <xf numFmtId="0" fontId="69" fillId="8" borderId="30" xfId="4" applyFont="1" applyBorder="1" applyAlignment="1" applyProtection="1">
      <alignment horizontal="center" vertical="center"/>
      <protection locked="0"/>
    </xf>
    <xf numFmtId="0" fontId="69" fillId="8" borderId="56" xfId="4" applyFont="1" applyBorder="1" applyAlignment="1" applyProtection="1">
      <alignment horizontal="center" vertical="center"/>
      <protection locked="0"/>
    </xf>
    <xf numFmtId="0" fontId="50" fillId="12" borderId="30" xfId="4" applyFont="1" applyFill="1" applyBorder="1" applyAlignment="1" applyProtection="1">
      <alignment horizontal="center" vertical="center"/>
      <protection locked="0"/>
    </xf>
    <xf numFmtId="0" fontId="50" fillId="12" borderId="56" xfId="4" applyFont="1" applyFill="1" applyBorder="1" applyAlignment="1" applyProtection="1">
      <alignment horizontal="center" vertic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5</xdr:col>
          <xdr:colOff>3067050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47625</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262313" y="7364016"/>
              <a:ext cx="1066800" cy="2522934"/>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262313" y="9858375"/>
              <a:ext cx="1066800" cy="4219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62313" y="14049375"/>
              <a:ext cx="1066800" cy="2088356"/>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62313" y="16109156"/>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512594" y="3565922"/>
              <a:ext cx="1066800" cy="3826669"/>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512594" y="7369029"/>
              <a:ext cx="1066800" cy="2522934"/>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62313" y="20454938"/>
              <a:ext cx="1066800" cy="29813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62313" y="23407688"/>
              <a:ext cx="1066800" cy="1885950"/>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62313" y="25265063"/>
              <a:ext cx="1066800" cy="301704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62313" y="28253531"/>
              <a:ext cx="1066800" cy="494585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262313" y="33170813"/>
              <a:ext cx="1066800" cy="4517231"/>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262313" y="37659469"/>
              <a:ext cx="1066800" cy="2284809"/>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62313" y="39915703"/>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62313" y="42791063"/>
              <a:ext cx="1066800" cy="3350418"/>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62313" y="46112906"/>
              <a:ext cx="1066800" cy="245745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62313" y="48541781"/>
              <a:ext cx="1066800" cy="2016919"/>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12594" y="48541781"/>
              <a:ext cx="1066800" cy="2016919"/>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12594" y="46112906"/>
              <a:ext cx="1066800" cy="245745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512594" y="42791063"/>
              <a:ext cx="1066800" cy="3350418"/>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512594" y="39915703"/>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512594" y="37659469"/>
              <a:ext cx="1066800" cy="2284809"/>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512594" y="33170813"/>
              <a:ext cx="1066800" cy="4517231"/>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512594" y="28253531"/>
              <a:ext cx="1066800" cy="494585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512594" y="25265063"/>
              <a:ext cx="1066800" cy="301704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512594" y="23407688"/>
              <a:ext cx="1066800" cy="1885950"/>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512594" y="20454938"/>
              <a:ext cx="1066800" cy="29813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512594" y="16109156"/>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512594" y="9858375"/>
              <a:ext cx="1066800" cy="4219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512594" y="14049375"/>
              <a:ext cx="1066800" cy="2088356"/>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62313" y="3565922"/>
          <a:ext cx="1066800" cy="3826669"/>
          <a:chOff x="3057525" y="5286375"/>
          <a:chExt cx="1066800" cy="219075"/>
        </a:xfrm>
      </xdr:grpSpPr>
      <mc:AlternateContent xmlns:mc="http://schemas.openxmlformats.org/markup-compatibility/2006" xmlns:a14="http://schemas.microsoft.com/office/drawing/2010/main">
        <mc:Choice Requires="a14">
          <xdr:sp macro="" textlink="">
            <xdr:nvSpPr>
              <xdr:cNvPr id="10301" name="Check Box 61" hidden="1">
                <a:extLst>
                  <a:ext uri="{63B3BB69-23CF-44E3-9099-C40C66FF867C}">
                    <a14:compatExt spid="_x0000_s0"/>
                  </a:ext>
                  <a:ext uri="{FF2B5EF4-FFF2-40B4-BE49-F238E27FC236}">
                    <a16:creationId xmlns:a16="http://schemas.microsoft.com/office/drawing/2014/main" id="{00000000-0008-0000-0400-00003D280000}"/>
                  </a:ext>
                </a:extLst>
              </xdr:cNvPr>
              <xdr:cNvSpPr/>
            </xdr:nvSpPr>
            <xdr:spPr>
              <a:xfrm>
                <a:off x="3057525" y="5286375"/>
                <a:ext cx="514350" cy="219075"/>
              </a:xfrm>
              <a:prstGeom prst="rect">
                <a:avLst/>
              </a:prstGeom>
            </xdr:spPr>
          </xdr:sp>
        </mc:Choice>
        <mc:Fallback xmlns=""/>
      </mc:AlternateContent>
      <mc:AlternateContent xmlns:mc="http://schemas.openxmlformats.org/markup-compatibility/2006">
        <mc:Choice xmlns:a14="http://schemas.microsoft.com/office/drawing/2010/main" Requires="a14">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mc:Choice>
        <mc:Fallback/>
      </mc:AlternateContent>
    </xdr:grpSp>
    <xdr:clientData/>
  </xdr:twoCellAnchor>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62313" y="60025359"/>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512594" y="53595984"/>
              <a:ext cx="1066800" cy="506016"/>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550694" y="60187284"/>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0</xdr:rowOff>
        </xdr:from>
        <xdr:to>
          <xdr:col>4</xdr:col>
          <xdr:colOff>1855304</xdr:colOff>
          <xdr:row>66</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512594" y="66722625"/>
              <a:ext cx="1855304" cy="2363391"/>
              <a:chOff x="3048000" y="14817587"/>
              <a:chExt cx="1855309"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7" y="14817587"/>
                <a:ext cx="79761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3262313" y="3565922"/>
              <a:ext cx="1066800" cy="3826669"/>
              <a:chOff x="3057525" y="5286375"/>
              <a:chExt cx="1066800" cy="219075"/>
            </a:xfrm>
          </xdr:grpSpPr>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51</xdr:row>
          <xdr:rowOff>0</xdr:rowOff>
        </xdr:from>
        <xdr:to>
          <xdr:col>5</xdr:col>
          <xdr:colOff>474179</xdr:colOff>
          <xdr:row>52</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38611" y="35383611"/>
              <a:ext cx="2167512" cy="576204"/>
              <a:chOff x="3048002" y="14817587"/>
              <a:chExt cx="1855295"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2"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0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235324" y="32127825"/>
              <a:ext cx="1222376"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1428750</xdr:colOff>
      <xdr:row>38</xdr:row>
      <xdr:rowOff>276225</xdr:rowOff>
    </xdr:from>
    <xdr:to>
      <xdr:col>3</xdr:col>
      <xdr:colOff>5381625</xdr:colOff>
      <xdr:row>38</xdr:row>
      <xdr:rowOff>485775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667250" y="20250150"/>
          <a:ext cx="395287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t>N/A - to be filled at mid-term and project completion.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ublic.wmo.int/en/resources/bulletin/integrated-approach-flood-and-drought-management-volta-basin" TargetMode="External"/><Relationship Id="rId13" Type="http://schemas.openxmlformats.org/officeDocument/2006/relationships/hyperlink" Target="https://www.gwp.org/fr/GWP-Afrique-Ouest/GWP-in-Action/News--Activities/un-nouveau-projet-pour-soutenir-la-resilience-au-changement-climatique-dans-le-bassin-de-la-volta/" TargetMode="External"/><Relationship Id="rId18" Type="http://schemas.openxmlformats.org/officeDocument/2006/relationships/hyperlink" Target="mailto:b.niampa@abv.int" TargetMode="External"/><Relationship Id="rId26" Type="http://schemas.openxmlformats.org/officeDocument/2006/relationships/hyperlink" Target="https://matinlibre.com/2021/07/07/atelier-national-de-formation-sur-la-cartographie-mieux-faire-face-aux-risques-des-inondations-et-de-secheresse-dans-le-bassin-de-la-volta/" TargetMode="External"/><Relationship Id="rId3" Type="http://schemas.openxmlformats.org/officeDocument/2006/relationships/hyperlink" Target="mailto:armand.houanye@gwpao.org" TargetMode="External"/><Relationship Id="rId21" Type="http://schemas.openxmlformats.org/officeDocument/2006/relationships/hyperlink" Target="https://www.floodmanagement.info/floodmanagement/wp-content/uploads/2020/04/Project-Factsheet-EN.pdf" TargetMode="External"/><Relationship Id="rId7" Type="http://schemas.openxmlformats.org/officeDocument/2006/relationships/hyperlink" Target="https://public.wmo.int/en/media/news/wmo-leads-new-flood-and-drought-management-project-volta-basin" TargetMode="External"/><Relationship Id="rId12" Type="http://schemas.openxmlformats.org/officeDocument/2006/relationships/hyperlink" Target="https://wmoomm.sharepoint.com/:b:/s/Services/ET-6ZVR9Lg1MhA8leqfnnesBJm9B2miya5mEy-XiZ5Bthg?e=uk1wNI" TargetMode="External"/><Relationship Id="rId17" Type="http://schemas.openxmlformats.org/officeDocument/2006/relationships/hyperlink" Target="mailto:rtripathi@wmo.int" TargetMode="External"/><Relationship Id="rId25" Type="http://schemas.openxmlformats.org/officeDocument/2006/relationships/hyperlink" Target="https://www.burkinademain.com/2021/06/24/vfdm-au-burkina-renforcement-des-capacites-des-acteurs-nationaux-a-koudougou/" TargetMode="External"/><Relationship Id="rId2" Type="http://schemas.openxmlformats.org/officeDocument/2006/relationships/hyperlink" Target="mailto:rtripathi@wmo.int" TargetMode="External"/><Relationship Id="rId16" Type="http://schemas.openxmlformats.org/officeDocument/2006/relationships/hyperlink" Target="mailto:gteruggi@wmo.int" TargetMode="External"/><Relationship Id="rId20" Type="http://schemas.openxmlformats.org/officeDocument/2006/relationships/hyperlink" Target="https://public.wmo.int/en/projects/integrating-flood-and-drought-management-and-early-warning-climate-change-adaptation-0" TargetMode="External"/><Relationship Id="rId29" Type="http://schemas.openxmlformats.org/officeDocument/2006/relationships/drawing" Target="../drawings/drawing1.xml"/><Relationship Id="rId1" Type="http://schemas.openxmlformats.org/officeDocument/2006/relationships/hyperlink" Target="https://www.floodmanagement.info/floodmanagement/volta-basin/" TargetMode="External"/><Relationship Id="rId6" Type="http://schemas.openxmlformats.org/officeDocument/2006/relationships/hyperlink" Target="mailto:denv_togo@yahoo.fr,essobiyou@hotmail.com" TargetMode="External"/><Relationship Id="rId11" Type="http://schemas.openxmlformats.org/officeDocument/2006/relationships/hyperlink" Target="https://public.wmo.int/en/events/workshops/inception-workshop-and-executive-partners-meeting-planned-under-framework-of-volta" TargetMode="External"/><Relationship Id="rId24" Type="http://schemas.openxmlformats.org/officeDocument/2006/relationships/hyperlink" Target="https://www.ecoconscience.tv/bientot-le-bassin-de-la-volta-disposera-des-cartes-de-risque-des-inondations-et-de-la-secheresse/" TargetMode="External"/><Relationship Id="rId5" Type="http://schemas.openxmlformats.org/officeDocument/2006/relationships/hyperlink" Target="mailto:ambkafando@gmail.com" TargetMode="External"/><Relationship Id="rId15" Type="http://schemas.openxmlformats.org/officeDocument/2006/relationships/hyperlink" Target="https://www.adaptation-fund.org/project/integrating-flood-drought-management-early-warning-climate-change-adaptation-volta-basin-benin-burkina-faso-cote-divoire-ghana-mali-togo/" TargetMode="External"/><Relationship Id="rId23" Type="http://schemas.openxmlformats.org/officeDocument/2006/relationships/hyperlink" Target="https://www.graphic.com.gh/news/general-news/new-floods-and-drought-maps-to-help-tackle-floods-in-ghana.html" TargetMode="External"/><Relationship Id="rId28" Type="http://schemas.openxmlformats.org/officeDocument/2006/relationships/printerSettings" Target="../printerSettings/printerSettings1.bin"/><Relationship Id="rId10" Type="http://schemas.openxmlformats.org/officeDocument/2006/relationships/hyperlink" Target="https://www.gwp.org/fr/GWP-Afrique-Ouest/GWP-in-Action/News--Activities/un-nouveau-projet-pour-soutenir-la-resilience-au-changement-climatique-dans-le-bassin-de-la-volta/" TargetMode="External"/><Relationship Id="rId19" Type="http://schemas.openxmlformats.org/officeDocument/2006/relationships/hyperlink" Target="mailto:maxime.teblekou@gwpao.org" TargetMode="External"/><Relationship Id="rId4" Type="http://schemas.openxmlformats.org/officeDocument/2006/relationships/hyperlink" Target="mailto:rdessouassi@abv.int" TargetMode="External"/><Relationship Id="rId9" Type="http://schemas.openxmlformats.org/officeDocument/2006/relationships/hyperlink" Target="https://www.gwp.org/en/GWP-West-Africa/WE-ACT/News--Events/a-new-project-to-support-transboundary-climate-change-resilience-in-the-volta-basin/" TargetMode="External"/><Relationship Id="rId14" Type="http://schemas.openxmlformats.org/officeDocument/2006/relationships/hyperlink" Target="https://www.fratmat.info/article/91460/62/gestion-des-inondations-et-de-la-secheresse-l-autorite-du-bassin-de-la-volta-lance-un-projet" TargetMode="External"/><Relationship Id="rId22" Type="http://schemas.openxmlformats.org/officeDocument/2006/relationships/hyperlink" Target="https://www.maliweb.net/environnement/lutte-contre-les-inondations-et-secheresses-au-mali-des-cartes-de-risques-bientot-disponibles-2934422.html" TargetMode="External"/><Relationship Id="rId27" Type="http://schemas.openxmlformats.org/officeDocument/2006/relationships/hyperlink" Target="mailto:gteruggi@wmo.i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maxime.teblekou@gwpao.org" TargetMode="External"/><Relationship Id="rId1" Type="http://schemas.openxmlformats.org/officeDocument/2006/relationships/hyperlink" Target="mailto:rtripathi@wmo.int"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40"/>
  <sheetViews>
    <sheetView workbookViewId="0">
      <selection activeCell="D15" sqref="D15"/>
    </sheetView>
  </sheetViews>
  <sheetFormatPr defaultColWidth="102.28515625" defaultRowHeight="15" x14ac:dyDescent="0.25"/>
  <cols>
    <col min="1" max="1" width="2.42578125" style="1" customWidth="1"/>
    <col min="2" max="2" width="9.85546875" style="125" customWidth="1"/>
    <col min="3" max="3" width="17.5703125" style="125" customWidth="1"/>
    <col min="4" max="4" width="87.28515625" style="1" customWidth="1"/>
    <col min="5" max="5" width="4.7109375" style="1" customWidth="1"/>
    <col min="6" max="6" width="9.28515625" style="1" customWidth="1"/>
    <col min="7" max="7" width="12.28515625" style="2" customWidth="1"/>
    <col min="8" max="8" width="15.42578125" style="2" hidden="1" customWidth="1"/>
    <col min="9" max="13" width="0" style="2" hidden="1" customWidth="1"/>
    <col min="14" max="15" width="9.28515625" style="2" hidden="1" customWidth="1"/>
    <col min="16" max="16" width="0" style="2"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5.75" thickBot="1" x14ac:dyDescent="0.3"/>
    <row r="2" spans="2:16" ht="15.75" thickBot="1" x14ac:dyDescent="0.3">
      <c r="B2" s="126"/>
      <c r="C2" s="127"/>
      <c r="D2" s="67"/>
      <c r="E2" s="68"/>
    </row>
    <row r="3" spans="2:16" ht="19.5" thickBot="1" x14ac:dyDescent="0.35">
      <c r="B3" s="128"/>
      <c r="C3" s="129"/>
      <c r="D3" s="79" t="s">
        <v>1208</v>
      </c>
      <c r="E3" s="70"/>
    </row>
    <row r="4" spans="2:16" ht="15.75" thickBot="1" x14ac:dyDescent="0.3">
      <c r="B4" s="128"/>
      <c r="C4" s="129"/>
      <c r="D4" s="69" t="s">
        <v>770</v>
      </c>
      <c r="E4" s="70"/>
    </row>
    <row r="5" spans="2:16" ht="15.75" thickBot="1" x14ac:dyDescent="0.3">
      <c r="B5" s="128"/>
      <c r="C5" s="132" t="s">
        <v>261</v>
      </c>
      <c r="D5" s="406" t="s">
        <v>1289</v>
      </c>
      <c r="E5" s="70"/>
    </row>
    <row r="6" spans="2:16" s="3" customFormat="1" ht="15.75" thickBot="1" x14ac:dyDescent="0.3">
      <c r="B6" s="130"/>
      <c r="C6" s="77"/>
      <c r="D6" s="41"/>
      <c r="E6" s="39"/>
      <c r="G6" s="2"/>
      <c r="H6" s="2"/>
      <c r="I6" s="2"/>
      <c r="J6" s="2"/>
      <c r="K6" s="2"/>
      <c r="L6" s="2"/>
      <c r="M6" s="2"/>
      <c r="N6" s="2"/>
      <c r="O6" s="2"/>
      <c r="P6" s="2"/>
    </row>
    <row r="7" spans="2:16" s="3" customFormat="1" ht="30.75" customHeight="1" thickBot="1" x14ac:dyDescent="0.3">
      <c r="B7" s="130"/>
      <c r="C7" s="71" t="s">
        <v>209</v>
      </c>
      <c r="D7" s="14" t="s">
        <v>825</v>
      </c>
      <c r="E7" s="39"/>
      <c r="G7" s="2"/>
      <c r="H7" s="2"/>
      <c r="I7" s="2"/>
      <c r="J7" s="2"/>
      <c r="K7" s="2"/>
      <c r="L7" s="2"/>
      <c r="M7" s="2"/>
      <c r="N7" s="2"/>
      <c r="O7" s="2"/>
      <c r="P7" s="2"/>
    </row>
    <row r="8" spans="2:16" s="3" customFormat="1" hidden="1" x14ac:dyDescent="0.25">
      <c r="B8" s="128"/>
      <c r="C8" s="129"/>
      <c r="D8" s="69"/>
      <c r="E8" s="39"/>
      <c r="G8" s="2"/>
      <c r="H8" s="2"/>
      <c r="I8" s="2"/>
      <c r="J8" s="2"/>
      <c r="K8" s="2"/>
      <c r="L8" s="2"/>
      <c r="M8" s="2"/>
      <c r="N8" s="2"/>
      <c r="O8" s="2"/>
      <c r="P8" s="2"/>
    </row>
    <row r="9" spans="2:16" s="3" customFormat="1" hidden="1" x14ac:dyDescent="0.25">
      <c r="B9" s="128"/>
      <c r="C9" s="129"/>
      <c r="D9" s="69"/>
      <c r="E9" s="39"/>
      <c r="G9" s="2"/>
      <c r="H9" s="2"/>
      <c r="I9" s="2"/>
      <c r="J9" s="2"/>
      <c r="K9" s="2"/>
      <c r="L9" s="2"/>
      <c r="M9" s="2"/>
      <c r="N9" s="2"/>
      <c r="O9" s="2"/>
      <c r="P9" s="2"/>
    </row>
    <row r="10" spans="2:16" s="3" customFormat="1" hidden="1" x14ac:dyDescent="0.25">
      <c r="B10" s="128"/>
      <c r="C10" s="129"/>
      <c r="D10" s="69"/>
      <c r="E10" s="39"/>
      <c r="G10" s="2"/>
      <c r="H10" s="2"/>
      <c r="I10" s="2"/>
      <c r="J10" s="2"/>
      <c r="K10" s="2"/>
      <c r="L10" s="2"/>
      <c r="M10" s="2"/>
      <c r="N10" s="2"/>
      <c r="O10" s="2"/>
      <c r="P10" s="2"/>
    </row>
    <row r="11" spans="2:16" s="3" customFormat="1" hidden="1" x14ac:dyDescent="0.25">
      <c r="B11" s="128"/>
      <c r="C11" s="129"/>
      <c r="D11" s="69"/>
      <c r="E11" s="39"/>
      <c r="G11" s="2"/>
      <c r="H11" s="2"/>
      <c r="I11" s="2"/>
      <c r="J11" s="2"/>
      <c r="K11" s="2"/>
      <c r="L11" s="2"/>
      <c r="M11" s="2"/>
      <c r="N11" s="2"/>
      <c r="O11" s="2"/>
      <c r="P11" s="2"/>
    </row>
    <row r="12" spans="2:16" s="3" customFormat="1" ht="15.75" thickBot="1" x14ac:dyDescent="0.3">
      <c r="B12" s="130"/>
      <c r="C12" s="77"/>
      <c r="D12" s="41"/>
      <c r="E12" s="39"/>
      <c r="G12" s="2"/>
      <c r="H12" s="2"/>
      <c r="I12" s="2"/>
      <c r="J12" s="2"/>
      <c r="K12" s="2"/>
      <c r="L12" s="2"/>
      <c r="M12" s="2"/>
      <c r="N12" s="2"/>
      <c r="O12" s="2"/>
      <c r="P12" s="2"/>
    </row>
    <row r="13" spans="2:16" s="3" customFormat="1" ht="183.75" customHeight="1" thickBot="1" x14ac:dyDescent="0.3">
      <c r="B13" s="130"/>
      <c r="C13" s="72" t="s">
        <v>0</v>
      </c>
      <c r="D13" s="14" t="s">
        <v>1201</v>
      </c>
      <c r="E13" s="39"/>
      <c r="G13" s="2"/>
      <c r="H13" s="2"/>
      <c r="I13" s="2"/>
      <c r="J13" s="2"/>
      <c r="K13" s="2"/>
      <c r="L13" s="2"/>
      <c r="M13" s="2"/>
      <c r="N13" s="2"/>
      <c r="O13" s="2"/>
      <c r="P13" s="2"/>
    </row>
    <row r="14" spans="2:16" s="3" customFormat="1" ht="15.75" thickBot="1" x14ac:dyDescent="0.3">
      <c r="B14" s="130"/>
      <c r="C14" s="77"/>
      <c r="D14" s="41"/>
      <c r="E14" s="39"/>
      <c r="G14" s="2"/>
      <c r="H14" s="2" t="s">
        <v>1</v>
      </c>
      <c r="I14" s="2" t="s">
        <v>2</v>
      </c>
      <c r="J14" s="2"/>
      <c r="K14" s="2" t="s">
        <v>3</v>
      </c>
      <c r="L14" s="2" t="s">
        <v>4</v>
      </c>
      <c r="M14" s="2" t="s">
        <v>5</v>
      </c>
      <c r="N14" s="2" t="s">
        <v>6</v>
      </c>
      <c r="O14" s="2" t="s">
        <v>7</v>
      </c>
      <c r="P14" s="2" t="s">
        <v>8</v>
      </c>
    </row>
    <row r="15" spans="2:16" s="3" customFormat="1" ht="57.75" customHeight="1" x14ac:dyDescent="0.25">
      <c r="B15" s="130"/>
      <c r="C15" s="73" t="s">
        <v>201</v>
      </c>
      <c r="D15" s="505" t="s">
        <v>1150</v>
      </c>
      <c r="E15" s="39"/>
      <c r="G15" s="2"/>
      <c r="H15" s="4" t="s">
        <v>9</v>
      </c>
      <c r="I15" s="2" t="s">
        <v>10</v>
      </c>
      <c r="J15" s="2" t="s">
        <v>11</v>
      </c>
      <c r="K15" s="2" t="s">
        <v>12</v>
      </c>
      <c r="L15" s="2">
        <v>1</v>
      </c>
      <c r="M15" s="2">
        <v>1</v>
      </c>
      <c r="N15" s="2" t="s">
        <v>13</v>
      </c>
      <c r="O15" s="2" t="s">
        <v>14</v>
      </c>
      <c r="P15" s="2" t="s">
        <v>15</v>
      </c>
    </row>
    <row r="16" spans="2:16" s="3" customFormat="1" ht="29.25" customHeight="1" x14ac:dyDescent="0.25">
      <c r="B16" s="741" t="s">
        <v>252</v>
      </c>
      <c r="C16" s="742"/>
      <c r="D16" s="15" t="s">
        <v>826</v>
      </c>
      <c r="E16" s="39"/>
      <c r="G16" s="2"/>
      <c r="H16" s="4" t="s">
        <v>16</v>
      </c>
      <c r="I16" s="2" t="s">
        <v>17</v>
      </c>
      <c r="J16" s="2" t="s">
        <v>18</v>
      </c>
      <c r="K16" s="2" t="s">
        <v>19</v>
      </c>
      <c r="L16" s="2">
        <v>2</v>
      </c>
      <c r="M16" s="2">
        <v>2</v>
      </c>
      <c r="N16" s="2" t="s">
        <v>20</v>
      </c>
      <c r="O16" s="2" t="s">
        <v>21</v>
      </c>
      <c r="P16" s="2" t="s">
        <v>22</v>
      </c>
    </row>
    <row r="17" spans="2:16" s="3" customFormat="1" x14ac:dyDescent="0.25">
      <c r="B17" s="130"/>
      <c r="C17" s="73" t="s">
        <v>205</v>
      </c>
      <c r="D17" s="15" t="s">
        <v>827</v>
      </c>
      <c r="E17" s="39"/>
      <c r="G17" s="2"/>
      <c r="H17" s="4" t="s">
        <v>23</v>
      </c>
      <c r="I17" s="2" t="s">
        <v>24</v>
      </c>
      <c r="J17" s="2"/>
      <c r="K17" s="2" t="s">
        <v>25</v>
      </c>
      <c r="L17" s="2">
        <v>3</v>
      </c>
      <c r="M17" s="2">
        <v>3</v>
      </c>
      <c r="N17" s="2" t="s">
        <v>26</v>
      </c>
      <c r="O17" s="2" t="s">
        <v>27</v>
      </c>
      <c r="P17" s="2" t="s">
        <v>28</v>
      </c>
    </row>
    <row r="18" spans="2:16" s="3" customFormat="1" x14ac:dyDescent="0.25">
      <c r="B18" s="131"/>
      <c r="C18" s="72" t="s">
        <v>202</v>
      </c>
      <c r="D18" s="15" t="s">
        <v>828</v>
      </c>
      <c r="E18" s="39"/>
      <c r="G18" s="2"/>
      <c r="H18" s="4" t="s">
        <v>29</v>
      </c>
      <c r="I18" s="2"/>
      <c r="J18" s="2"/>
      <c r="K18" s="2" t="s">
        <v>30</v>
      </c>
      <c r="L18" s="2">
        <v>5</v>
      </c>
      <c r="M18" s="2">
        <v>5</v>
      </c>
      <c r="N18" s="2" t="s">
        <v>31</v>
      </c>
      <c r="O18" s="2" t="s">
        <v>32</v>
      </c>
      <c r="P18" s="2" t="s">
        <v>33</v>
      </c>
    </row>
    <row r="19" spans="2:16" s="3" customFormat="1" ht="44.25" customHeight="1" thickBot="1" x14ac:dyDescent="0.3">
      <c r="B19" s="744" t="s">
        <v>203</v>
      </c>
      <c r="C19" s="745"/>
      <c r="D19" s="416" t="s">
        <v>830</v>
      </c>
      <c r="E19" s="39"/>
      <c r="G19" s="2"/>
      <c r="H19" s="4" t="s">
        <v>34</v>
      </c>
      <c r="I19" s="2"/>
      <c r="J19" s="2"/>
      <c r="K19" s="2" t="s">
        <v>35</v>
      </c>
      <c r="L19" s="2"/>
      <c r="M19" s="2"/>
      <c r="N19" s="2"/>
      <c r="O19" s="2" t="s">
        <v>36</v>
      </c>
      <c r="P19" s="2" t="s">
        <v>37</v>
      </c>
    </row>
    <row r="20" spans="2:16" s="3" customFormat="1" x14ac:dyDescent="0.25">
      <c r="B20" s="130"/>
      <c r="C20" s="72"/>
      <c r="D20" s="41"/>
      <c r="E20" s="70"/>
      <c r="F20" s="4"/>
      <c r="G20" s="2"/>
      <c r="H20" s="2"/>
      <c r="J20" s="2"/>
      <c r="K20" s="2"/>
      <c r="L20" s="2"/>
      <c r="M20" s="2" t="s">
        <v>38</v>
      </c>
      <c r="N20" s="2" t="s">
        <v>39</v>
      </c>
    </row>
    <row r="21" spans="2:16" s="3" customFormat="1" x14ac:dyDescent="0.25">
      <c r="B21" s="130"/>
      <c r="C21" s="132" t="s">
        <v>204</v>
      </c>
      <c r="D21" s="41"/>
      <c r="E21" s="70"/>
      <c r="F21" s="4"/>
      <c r="G21" s="2"/>
      <c r="H21" s="2"/>
      <c r="J21" s="2"/>
      <c r="K21" s="2"/>
      <c r="L21" s="2"/>
      <c r="M21" s="2" t="s">
        <v>40</v>
      </c>
      <c r="N21" s="2" t="s">
        <v>41</v>
      </c>
    </row>
    <row r="22" spans="2:16" s="3" customFormat="1" ht="15.75" thickBot="1" x14ac:dyDescent="0.3">
      <c r="B22" s="130"/>
      <c r="C22" s="133" t="s">
        <v>207</v>
      </c>
      <c r="D22" s="41"/>
      <c r="E22" s="39"/>
      <c r="G22" s="2"/>
      <c r="H22" s="4" t="s">
        <v>42</v>
      </c>
      <c r="I22" s="2"/>
      <c r="J22" s="2"/>
      <c r="L22" s="2"/>
      <c r="M22" s="2"/>
      <c r="N22" s="2"/>
      <c r="O22" s="2" t="s">
        <v>43</v>
      </c>
      <c r="P22" s="2" t="s">
        <v>44</v>
      </c>
    </row>
    <row r="23" spans="2:16" s="3" customFormat="1" x14ac:dyDescent="0.25">
      <c r="B23" s="741" t="s">
        <v>206</v>
      </c>
      <c r="C23" s="742"/>
      <c r="D23" s="739">
        <v>43385</v>
      </c>
      <c r="E23" s="39"/>
      <c r="G23" s="2"/>
      <c r="H23" s="4"/>
      <c r="I23" s="2"/>
      <c r="J23" s="2"/>
      <c r="L23" s="2"/>
      <c r="M23" s="2"/>
      <c r="N23" s="2"/>
      <c r="O23" s="2"/>
      <c r="P23" s="2"/>
    </row>
    <row r="24" spans="2:16" s="3" customFormat="1" ht="4.5" customHeight="1" x14ac:dyDescent="0.25">
      <c r="B24" s="741"/>
      <c r="C24" s="742"/>
      <c r="D24" s="740"/>
      <c r="E24" s="39"/>
      <c r="G24" s="2"/>
      <c r="H24" s="4"/>
      <c r="I24" s="2"/>
      <c r="J24" s="2"/>
      <c r="L24" s="2"/>
      <c r="M24" s="2"/>
      <c r="N24" s="2"/>
      <c r="O24" s="2"/>
      <c r="P24" s="2"/>
    </row>
    <row r="25" spans="2:16" s="3" customFormat="1" ht="27.75" customHeight="1" x14ac:dyDescent="0.25">
      <c r="B25" s="741" t="s">
        <v>256</v>
      </c>
      <c r="C25" s="742"/>
      <c r="D25" s="417">
        <v>43515</v>
      </c>
      <c r="E25" s="39"/>
      <c r="F25" s="2"/>
      <c r="G25" s="4"/>
      <c r="H25" s="2"/>
      <c r="I25" s="2"/>
      <c r="K25" s="2"/>
      <c r="L25" s="2"/>
      <c r="M25" s="2"/>
      <c r="N25" s="2" t="s">
        <v>45</v>
      </c>
      <c r="O25" s="2" t="s">
        <v>46</v>
      </c>
    </row>
    <row r="26" spans="2:16" s="3" customFormat="1" ht="32.25" customHeight="1" x14ac:dyDescent="0.25">
      <c r="B26" s="741" t="s">
        <v>208</v>
      </c>
      <c r="C26" s="742"/>
      <c r="D26" s="417">
        <v>43641</v>
      </c>
      <c r="E26" s="39"/>
      <c r="F26" s="2"/>
      <c r="G26" s="4"/>
      <c r="H26" s="2"/>
      <c r="I26" s="2"/>
      <c r="K26" s="2"/>
      <c r="L26" s="2"/>
      <c r="M26" s="2"/>
      <c r="N26" s="2" t="s">
        <v>47</v>
      </c>
      <c r="O26" s="2" t="s">
        <v>48</v>
      </c>
    </row>
    <row r="27" spans="2:16" s="3" customFormat="1" ht="28.5" customHeight="1" x14ac:dyDescent="0.25">
      <c r="B27" s="737" t="s">
        <v>760</v>
      </c>
      <c r="C27" s="743"/>
      <c r="D27" s="569" t="s">
        <v>1209</v>
      </c>
      <c r="E27" s="74"/>
      <c r="F27" s="2"/>
      <c r="G27" s="4"/>
      <c r="H27" s="2"/>
      <c r="I27" s="2"/>
      <c r="J27" s="2"/>
      <c r="K27" s="2"/>
      <c r="L27" s="2"/>
      <c r="M27" s="2"/>
      <c r="N27" s="2"/>
      <c r="O27" s="2"/>
    </row>
    <row r="28" spans="2:16" s="3" customFormat="1" ht="13.9" customHeight="1" x14ac:dyDescent="0.25">
      <c r="B28" s="379"/>
      <c r="C28" s="380"/>
      <c r="D28" s="362"/>
      <c r="E28" s="74"/>
      <c r="F28" s="2"/>
      <c r="G28" s="4"/>
      <c r="H28" s="2"/>
      <c r="I28" s="2"/>
      <c r="J28" s="2"/>
      <c r="K28" s="2"/>
      <c r="L28" s="2"/>
      <c r="M28" s="2"/>
      <c r="N28" s="2"/>
      <c r="O28" s="2"/>
    </row>
    <row r="29" spans="2:16" s="3" customFormat="1" x14ac:dyDescent="0.25">
      <c r="B29" s="381"/>
      <c r="C29" s="373" t="s">
        <v>759</v>
      </c>
      <c r="D29" s="418">
        <v>45102</v>
      </c>
      <c r="E29" s="39"/>
      <c r="F29" s="2"/>
      <c r="G29" s="4"/>
      <c r="H29" s="2"/>
      <c r="I29" s="2"/>
      <c r="J29" s="2"/>
      <c r="K29" s="2"/>
      <c r="L29" s="2"/>
      <c r="M29" s="2"/>
      <c r="N29" s="2"/>
      <c r="O29" s="2"/>
    </row>
    <row r="30" spans="2:16" s="3" customFormat="1" ht="37.9" customHeight="1" x14ac:dyDescent="0.25">
      <c r="B30" s="737" t="s">
        <v>761</v>
      </c>
      <c r="C30" s="743"/>
      <c r="D30" s="746" t="s">
        <v>829</v>
      </c>
      <c r="E30" s="361"/>
      <c r="F30" s="2"/>
      <c r="G30" s="4"/>
      <c r="H30" s="2"/>
      <c r="I30" s="2"/>
      <c r="J30" s="2"/>
      <c r="K30" s="2"/>
      <c r="L30" s="2"/>
      <c r="M30" s="2"/>
      <c r="N30" s="2"/>
      <c r="O30" s="2"/>
    </row>
    <row r="31" spans="2:16" s="3" customFormat="1" ht="15.75" thickBot="1" x14ac:dyDescent="0.3">
      <c r="B31" s="381"/>
      <c r="C31" s="382" t="s">
        <v>821</v>
      </c>
      <c r="D31" s="747"/>
      <c r="E31" s="361"/>
      <c r="F31" s="2"/>
      <c r="G31" s="4"/>
      <c r="H31" s="2"/>
      <c r="I31" s="2"/>
      <c r="J31" s="2"/>
      <c r="K31" s="2"/>
      <c r="L31" s="2"/>
      <c r="M31" s="2"/>
      <c r="N31" s="2"/>
      <c r="O31" s="2"/>
    </row>
    <row r="32" spans="2:16" s="3" customFormat="1" x14ac:dyDescent="0.25">
      <c r="B32" s="359"/>
      <c r="C32" s="360"/>
      <c r="D32" s="75"/>
      <c r="E32" s="39"/>
      <c r="F32" s="2"/>
      <c r="G32" s="4"/>
      <c r="H32" s="2"/>
      <c r="I32" s="2"/>
      <c r="J32" s="2"/>
      <c r="K32" s="2"/>
      <c r="L32" s="2"/>
      <c r="M32" s="2"/>
      <c r="N32" s="2"/>
      <c r="O32" s="2"/>
    </row>
    <row r="33" spans="2:16" s="3" customFormat="1" ht="15.75" thickBot="1" x14ac:dyDescent="0.3">
      <c r="B33" s="359"/>
      <c r="C33" s="360"/>
      <c r="D33" s="378" t="s">
        <v>807</v>
      </c>
      <c r="E33" s="39"/>
      <c r="F33" s="2"/>
      <c r="G33" s="4"/>
      <c r="H33" s="2"/>
      <c r="I33" s="2"/>
      <c r="J33" s="2"/>
      <c r="K33" s="2"/>
      <c r="L33" s="2"/>
      <c r="M33" s="2"/>
      <c r="N33" s="2"/>
      <c r="O33" s="2"/>
    </row>
    <row r="34" spans="2:16" s="3" customFormat="1" ht="25.15" customHeight="1" x14ac:dyDescent="0.25">
      <c r="B34" s="359"/>
      <c r="C34" s="383" t="s">
        <v>771</v>
      </c>
      <c r="D34" s="374"/>
      <c r="E34" s="39"/>
      <c r="F34" s="2"/>
      <c r="G34" s="4"/>
      <c r="H34" s="2"/>
      <c r="I34" s="2"/>
      <c r="J34" s="2"/>
      <c r="K34" s="2"/>
      <c r="L34" s="2"/>
      <c r="M34" s="2"/>
      <c r="N34" s="2"/>
      <c r="O34" s="2"/>
    </row>
    <row r="35" spans="2:16" s="3" customFormat="1" ht="26.25" x14ac:dyDescent="0.25">
      <c r="B35" s="359"/>
      <c r="C35" s="384" t="s">
        <v>767</v>
      </c>
      <c r="D35" s="372"/>
      <c r="E35" s="39"/>
      <c r="F35" s="2"/>
      <c r="G35" s="4"/>
      <c r="H35" s="2"/>
      <c r="I35" s="2"/>
      <c r="J35" s="2"/>
      <c r="K35" s="2"/>
      <c r="L35" s="2"/>
      <c r="M35" s="2"/>
      <c r="N35" s="2"/>
      <c r="O35" s="2"/>
    </row>
    <row r="36" spans="2:16" s="3" customFormat="1" x14ac:dyDescent="0.25">
      <c r="B36" s="359"/>
      <c r="C36" s="385" t="s">
        <v>222</v>
      </c>
      <c r="D36" s="365"/>
      <c r="E36" s="39"/>
      <c r="F36" s="2"/>
      <c r="G36" s="4"/>
      <c r="H36" s="2"/>
      <c r="I36" s="2"/>
      <c r="J36" s="2"/>
      <c r="K36" s="2"/>
      <c r="L36" s="2"/>
      <c r="M36" s="2"/>
      <c r="N36" s="2"/>
      <c r="O36" s="2"/>
    </row>
    <row r="37" spans="2:16" s="3" customFormat="1" ht="57.4" customHeight="1" thickBot="1" x14ac:dyDescent="0.3">
      <c r="B37" s="359"/>
      <c r="C37" s="386" t="s">
        <v>768</v>
      </c>
      <c r="D37" s="366"/>
      <c r="E37" s="39"/>
      <c r="F37" s="2"/>
      <c r="G37" s="4"/>
      <c r="H37" s="2"/>
      <c r="I37" s="2"/>
      <c r="J37" s="2"/>
      <c r="K37" s="2"/>
      <c r="L37" s="2"/>
      <c r="M37" s="2"/>
      <c r="N37" s="2"/>
      <c r="O37" s="2"/>
    </row>
    <row r="38" spans="2:16" s="3" customFormat="1" x14ac:dyDescent="0.25">
      <c r="B38" s="359"/>
      <c r="C38" s="360"/>
      <c r="D38" s="75"/>
      <c r="E38" s="41"/>
      <c r="F38" s="367"/>
      <c r="G38" s="4"/>
      <c r="H38" s="2"/>
      <c r="I38" s="2"/>
      <c r="J38" s="2"/>
      <c r="K38" s="2"/>
      <c r="L38" s="2"/>
      <c r="M38" s="2"/>
      <c r="N38" s="2"/>
      <c r="O38" s="2"/>
    </row>
    <row r="39" spans="2:16" s="3" customFormat="1" ht="10.5" customHeight="1" x14ac:dyDescent="0.25">
      <c r="B39" s="359"/>
      <c r="C39" s="360"/>
      <c r="D39" s="75"/>
      <c r="E39" s="41"/>
      <c r="F39" s="367"/>
      <c r="G39" s="4"/>
      <c r="H39" s="2"/>
      <c r="I39" s="2"/>
      <c r="J39" s="2"/>
      <c r="K39" s="2"/>
      <c r="L39" s="2"/>
      <c r="M39" s="2"/>
      <c r="N39" s="2"/>
      <c r="O39" s="2"/>
    </row>
    <row r="40" spans="2:16" s="3" customFormat="1" ht="30" customHeight="1" thickBot="1" x14ac:dyDescent="0.3">
      <c r="B40" s="130"/>
      <c r="C40" s="77"/>
      <c r="D40" s="387" t="s">
        <v>808</v>
      </c>
      <c r="E40" s="41"/>
      <c r="F40" s="367"/>
      <c r="G40" s="2"/>
      <c r="H40" s="4" t="s">
        <v>49</v>
      </c>
      <c r="I40" s="2"/>
      <c r="J40" s="2"/>
      <c r="K40" s="2"/>
      <c r="L40" s="2"/>
      <c r="M40" s="2"/>
      <c r="N40" s="2"/>
      <c r="O40" s="2"/>
      <c r="P40" s="2"/>
    </row>
    <row r="41" spans="2:16" s="3" customFormat="1" ht="79.900000000000006" customHeight="1" thickBot="1" x14ac:dyDescent="0.3">
      <c r="B41" s="130"/>
      <c r="C41" s="77"/>
      <c r="D41" s="533" t="s">
        <v>858</v>
      </c>
      <c r="E41" s="39"/>
      <c r="F41" s="5"/>
      <c r="G41" s="2"/>
      <c r="H41" s="4" t="s">
        <v>50</v>
      </c>
      <c r="I41" s="2"/>
      <c r="J41" s="2"/>
      <c r="K41" s="2"/>
      <c r="L41" s="2"/>
      <c r="M41" s="2"/>
      <c r="N41" s="2"/>
      <c r="O41" s="2"/>
      <c r="P41" s="2"/>
    </row>
    <row r="42" spans="2:16" s="3" customFormat="1" ht="32.25" customHeight="1" x14ac:dyDescent="0.25">
      <c r="B42" s="741" t="s">
        <v>809</v>
      </c>
      <c r="C42" s="748"/>
      <c r="D42" s="41"/>
      <c r="E42" s="39"/>
      <c r="G42" s="2"/>
      <c r="H42" s="4" t="s">
        <v>51</v>
      </c>
      <c r="I42" s="2"/>
      <c r="J42" s="2"/>
      <c r="K42" s="2"/>
      <c r="L42" s="2"/>
      <c r="M42" s="2"/>
      <c r="N42" s="2"/>
      <c r="O42" s="2"/>
      <c r="P42" s="2"/>
    </row>
    <row r="43" spans="2:16" s="3" customFormat="1" ht="17.25" customHeight="1" thickBot="1" x14ac:dyDescent="0.3">
      <c r="B43" s="741"/>
      <c r="C43" s="748"/>
      <c r="D43" s="570" t="s">
        <v>831</v>
      </c>
      <c r="E43" s="39"/>
      <c r="G43" s="2"/>
      <c r="H43" s="4" t="s">
        <v>52</v>
      </c>
      <c r="I43" s="2"/>
      <c r="J43" s="2"/>
      <c r="K43" s="2"/>
      <c r="L43" s="2"/>
      <c r="M43" s="2"/>
      <c r="N43" s="2"/>
      <c r="O43" s="2"/>
      <c r="P43" s="2"/>
    </row>
    <row r="44" spans="2:16" s="3" customFormat="1" ht="33.75" customHeight="1" x14ac:dyDescent="0.25">
      <c r="B44" s="563"/>
      <c r="C44" s="564"/>
      <c r="D44" s="571" t="s">
        <v>1210</v>
      </c>
      <c r="E44" s="39"/>
      <c r="G44" s="2"/>
      <c r="H44" s="4"/>
      <c r="I44" s="2"/>
      <c r="J44" s="2"/>
      <c r="K44" s="2"/>
      <c r="L44" s="2"/>
      <c r="M44" s="2"/>
      <c r="N44" s="2"/>
      <c r="O44" s="2"/>
      <c r="P44" s="2"/>
    </row>
    <row r="45" spans="2:16" s="3" customFormat="1" ht="30" customHeight="1" x14ac:dyDescent="0.25">
      <c r="B45" s="441"/>
      <c r="C45" s="442"/>
      <c r="D45" s="572" t="s">
        <v>915</v>
      </c>
      <c r="E45" s="39"/>
      <c r="G45" s="2"/>
      <c r="H45" s="4"/>
      <c r="I45" s="2"/>
      <c r="J45" s="2"/>
      <c r="K45" s="2"/>
      <c r="L45" s="2"/>
      <c r="M45" s="2"/>
      <c r="N45" s="2"/>
      <c r="O45" s="2"/>
      <c r="P45" s="2"/>
    </row>
    <row r="46" spans="2:16" s="3" customFormat="1" x14ac:dyDescent="0.25">
      <c r="B46" s="130"/>
      <c r="C46" s="77"/>
      <c r="D46" s="41"/>
      <c r="E46" s="39"/>
      <c r="F46" s="5"/>
      <c r="G46" s="2"/>
      <c r="H46" s="4" t="s">
        <v>53</v>
      </c>
      <c r="I46" s="2"/>
      <c r="J46" s="2"/>
      <c r="K46" s="2"/>
      <c r="L46" s="2"/>
      <c r="M46" s="2"/>
      <c r="N46" s="2"/>
      <c r="O46" s="2"/>
      <c r="P46" s="2"/>
    </row>
    <row r="47" spans="2:16" s="3" customFormat="1" x14ac:dyDescent="0.25">
      <c r="B47" s="749" t="s">
        <v>897</v>
      </c>
      <c r="C47" s="750"/>
      <c r="D47" s="750"/>
      <c r="E47" s="39"/>
      <c r="F47" s="5"/>
      <c r="G47" s="2"/>
      <c r="H47" s="4" t="s">
        <v>53</v>
      </c>
      <c r="I47" s="2"/>
      <c r="J47" s="2"/>
      <c r="K47" s="2"/>
      <c r="L47" s="2"/>
      <c r="M47" s="2"/>
      <c r="N47" s="2"/>
      <c r="O47" s="2"/>
      <c r="P47" s="2"/>
    </row>
    <row r="48" spans="2:16" s="3" customFormat="1" ht="30" x14ac:dyDescent="0.25">
      <c r="B48" s="565"/>
      <c r="C48" s="566"/>
      <c r="D48" s="443" t="s">
        <v>1211</v>
      </c>
      <c r="E48" s="39"/>
      <c r="F48" s="5"/>
      <c r="G48" s="2"/>
      <c r="H48" s="4"/>
      <c r="I48" s="2"/>
      <c r="J48" s="2"/>
      <c r="K48" s="2"/>
      <c r="L48" s="2"/>
      <c r="M48" s="2"/>
      <c r="N48" s="2"/>
      <c r="O48" s="2"/>
      <c r="P48" s="2"/>
    </row>
    <row r="49" spans="2:16" s="3" customFormat="1" ht="17.25" customHeight="1" x14ac:dyDescent="0.25">
      <c r="B49" s="441"/>
      <c r="C49" s="442"/>
      <c r="D49" s="444" t="s">
        <v>898</v>
      </c>
      <c r="E49" s="39"/>
      <c r="G49" s="2"/>
      <c r="H49" s="4"/>
      <c r="I49" s="2"/>
      <c r="J49" s="2"/>
      <c r="K49" s="2"/>
      <c r="L49" s="2"/>
      <c r="M49" s="2"/>
      <c r="N49" s="2"/>
      <c r="O49" s="2"/>
      <c r="P49" s="2"/>
    </row>
    <row r="50" spans="2:16" s="3" customFormat="1" ht="17.25" customHeight="1" x14ac:dyDescent="0.25">
      <c r="B50" s="441"/>
      <c r="C50" s="442"/>
      <c r="D50" s="444" t="s">
        <v>899</v>
      </c>
      <c r="E50" s="39"/>
      <c r="G50" s="2"/>
      <c r="H50" s="4"/>
      <c r="I50" s="2"/>
      <c r="J50" s="2"/>
      <c r="K50" s="2"/>
      <c r="L50" s="2"/>
      <c r="M50" s="2"/>
      <c r="N50" s="2"/>
      <c r="O50" s="2"/>
      <c r="P50" s="2"/>
    </row>
    <row r="51" spans="2:16" s="3" customFormat="1" ht="17.25" customHeight="1" x14ac:dyDescent="0.25">
      <c r="B51" s="441"/>
      <c r="C51" s="442"/>
      <c r="D51" s="443" t="s">
        <v>903</v>
      </c>
      <c r="E51" s="39"/>
      <c r="G51" s="2"/>
      <c r="H51" s="4"/>
      <c r="I51" s="2"/>
      <c r="J51" s="2"/>
      <c r="K51" s="2"/>
      <c r="L51" s="2"/>
      <c r="M51" s="2"/>
      <c r="N51" s="2"/>
      <c r="O51" s="2"/>
      <c r="P51" s="2"/>
    </row>
    <row r="52" spans="2:16" s="3" customFormat="1" ht="17.25" customHeight="1" x14ac:dyDescent="0.25">
      <c r="B52" s="441"/>
      <c r="C52" s="442"/>
      <c r="D52" s="443" t="s">
        <v>900</v>
      </c>
      <c r="E52" s="39"/>
      <c r="G52" s="2"/>
      <c r="H52" s="4"/>
      <c r="I52" s="2"/>
      <c r="J52" s="2"/>
      <c r="K52" s="2"/>
      <c r="L52" s="2"/>
      <c r="M52" s="2"/>
      <c r="N52" s="2"/>
      <c r="O52" s="2"/>
      <c r="P52" s="2"/>
    </row>
    <row r="53" spans="2:16" s="3" customFormat="1" ht="17.25" customHeight="1" x14ac:dyDescent="0.25">
      <c r="B53" s="441"/>
      <c r="C53" s="442"/>
      <c r="D53" s="443" t="s">
        <v>901</v>
      </c>
      <c r="E53" s="39"/>
      <c r="G53" s="2"/>
      <c r="H53" s="4"/>
      <c r="I53" s="2"/>
      <c r="J53" s="2"/>
      <c r="K53" s="2"/>
      <c r="L53" s="2"/>
      <c r="M53" s="2"/>
      <c r="N53" s="2"/>
      <c r="O53" s="2"/>
      <c r="P53" s="2"/>
    </row>
    <row r="54" spans="2:16" s="3" customFormat="1" ht="17.25" customHeight="1" x14ac:dyDescent="0.25">
      <c r="B54" s="441"/>
      <c r="C54" s="442"/>
      <c r="D54" s="443" t="s">
        <v>902</v>
      </c>
      <c r="E54" s="39"/>
      <c r="G54" s="2"/>
      <c r="H54" s="4"/>
      <c r="I54" s="2"/>
      <c r="J54" s="2"/>
      <c r="K54" s="2"/>
      <c r="L54" s="2"/>
      <c r="M54" s="2"/>
      <c r="N54" s="2"/>
      <c r="O54" s="2"/>
      <c r="P54" s="2"/>
    </row>
    <row r="55" spans="2:16" s="3" customFormat="1" ht="17.25" customHeight="1" x14ac:dyDescent="0.25">
      <c r="B55" s="441"/>
      <c r="C55" s="442"/>
      <c r="D55" s="443" t="s">
        <v>905</v>
      </c>
      <c r="E55" s="39"/>
      <c r="G55" s="2"/>
      <c r="H55" s="4"/>
      <c r="I55" s="2"/>
      <c r="J55" s="2"/>
      <c r="K55" s="2"/>
      <c r="L55" s="2"/>
      <c r="M55" s="2"/>
      <c r="N55" s="2"/>
      <c r="O55" s="2"/>
      <c r="P55" s="2"/>
    </row>
    <row r="56" spans="2:16" s="3" customFormat="1" ht="33.75" customHeight="1" x14ac:dyDescent="0.25">
      <c r="B56" s="563"/>
      <c r="C56" s="564"/>
      <c r="D56" s="573" t="s">
        <v>1212</v>
      </c>
      <c r="E56" s="39"/>
      <c r="G56" s="2"/>
      <c r="H56" s="4"/>
      <c r="I56" s="2"/>
      <c r="J56" s="2"/>
      <c r="K56" s="2"/>
      <c r="L56" s="2"/>
      <c r="M56" s="2"/>
      <c r="N56" s="2"/>
      <c r="O56" s="2"/>
      <c r="P56" s="2"/>
    </row>
    <row r="57" spans="2:16" s="3" customFormat="1" ht="31.5" customHeight="1" x14ac:dyDescent="0.25">
      <c r="B57" s="563"/>
      <c r="C57" s="564"/>
      <c r="D57" s="573" t="s">
        <v>1213</v>
      </c>
      <c r="E57" s="39"/>
      <c r="G57" s="2"/>
      <c r="H57" s="4"/>
      <c r="I57" s="2"/>
      <c r="J57" s="2"/>
      <c r="K57" s="2"/>
      <c r="L57" s="2"/>
      <c r="M57" s="2"/>
      <c r="N57" s="2"/>
      <c r="O57" s="2"/>
      <c r="P57" s="2"/>
    </row>
    <row r="58" spans="2:16" s="3" customFormat="1" ht="33" customHeight="1" x14ac:dyDescent="0.25">
      <c r="B58" s="563"/>
      <c r="C58" s="564"/>
      <c r="D58" s="573" t="s">
        <v>1214</v>
      </c>
      <c r="E58" s="39"/>
      <c r="G58" s="2"/>
      <c r="H58" s="4"/>
      <c r="I58" s="2"/>
      <c r="J58" s="2"/>
      <c r="K58" s="2"/>
      <c r="L58" s="2"/>
      <c r="M58" s="2"/>
      <c r="N58" s="2"/>
      <c r="O58" s="2"/>
      <c r="P58" s="2"/>
    </row>
    <row r="59" spans="2:16" s="3" customFormat="1" ht="29.25" customHeight="1" x14ac:dyDescent="0.25">
      <c r="B59" s="563"/>
      <c r="C59" s="564"/>
      <c r="D59" s="573" t="s">
        <v>1215</v>
      </c>
      <c r="E59" s="39"/>
      <c r="G59" s="2"/>
      <c r="H59" s="4"/>
      <c r="I59" s="2"/>
      <c r="J59" s="2"/>
      <c r="K59" s="2"/>
      <c r="L59" s="2"/>
      <c r="M59" s="2"/>
      <c r="N59" s="2"/>
      <c r="O59" s="2"/>
      <c r="P59" s="2"/>
    </row>
    <row r="60" spans="2:16" s="3" customFormat="1" ht="28.5" customHeight="1" x14ac:dyDescent="0.25">
      <c r="B60" s="563"/>
      <c r="C60" s="564"/>
      <c r="D60" s="573" t="s">
        <v>1216</v>
      </c>
      <c r="E60" s="39"/>
      <c r="G60" s="2"/>
      <c r="H60" s="4"/>
      <c r="I60" s="2"/>
      <c r="J60" s="2"/>
      <c r="K60" s="2"/>
      <c r="L60" s="2"/>
      <c r="M60" s="2"/>
      <c r="N60" s="2"/>
      <c r="O60" s="2"/>
      <c r="P60" s="2"/>
    </row>
    <row r="61" spans="2:16" s="3" customFormat="1" ht="17.25" customHeight="1" x14ac:dyDescent="0.25">
      <c r="B61" s="441"/>
      <c r="C61" s="442"/>
      <c r="D61" s="443" t="s">
        <v>901</v>
      </c>
      <c r="E61" s="39"/>
      <c r="G61" s="2"/>
      <c r="H61" s="4"/>
      <c r="I61" s="2"/>
      <c r="J61" s="2"/>
      <c r="K61" s="2"/>
      <c r="L61" s="2"/>
      <c r="M61" s="2"/>
      <c r="N61" s="2"/>
      <c r="O61" s="2"/>
      <c r="P61" s="2"/>
    </row>
    <row r="62" spans="2:16" s="3" customFormat="1" x14ac:dyDescent="0.25">
      <c r="B62" s="130"/>
      <c r="C62" s="77"/>
      <c r="D62" s="41"/>
      <c r="E62" s="39"/>
      <c r="F62" s="5"/>
      <c r="G62" s="2"/>
      <c r="H62" s="4" t="s">
        <v>53</v>
      </c>
      <c r="I62" s="2"/>
      <c r="J62" s="2"/>
      <c r="K62" s="2"/>
      <c r="L62" s="2"/>
      <c r="M62" s="2"/>
      <c r="N62" s="2"/>
      <c r="O62" s="2"/>
      <c r="P62" s="2"/>
    </row>
    <row r="63" spans="2:16" s="3" customFormat="1" x14ac:dyDescent="0.25">
      <c r="B63" s="130"/>
      <c r="C63" s="373" t="s">
        <v>54</v>
      </c>
      <c r="D63" s="41"/>
      <c r="E63" s="39"/>
      <c r="G63" s="2"/>
      <c r="H63" s="4" t="s">
        <v>55</v>
      </c>
      <c r="I63" s="2"/>
      <c r="J63" s="2"/>
      <c r="K63" s="2"/>
      <c r="L63" s="2"/>
      <c r="M63" s="2"/>
      <c r="N63" s="2"/>
      <c r="O63" s="2"/>
      <c r="P63" s="2"/>
    </row>
    <row r="64" spans="2:16" s="3" customFormat="1" ht="31.5" customHeight="1" thickBot="1" x14ac:dyDescent="0.3">
      <c r="B64" s="737" t="s">
        <v>904</v>
      </c>
      <c r="C64" s="738"/>
      <c r="D64" s="41"/>
      <c r="E64" s="39"/>
      <c r="G64" s="2"/>
      <c r="H64" s="4" t="s">
        <v>56</v>
      </c>
      <c r="I64" s="2"/>
      <c r="J64" s="2"/>
      <c r="K64" s="2"/>
      <c r="L64" s="2"/>
      <c r="M64" s="2"/>
      <c r="N64" s="2"/>
      <c r="O64" s="2"/>
      <c r="P64" s="2"/>
    </row>
    <row r="65" spans="2:16" s="3" customFormat="1" x14ac:dyDescent="0.25">
      <c r="B65" s="130"/>
      <c r="C65" s="77" t="s">
        <v>57</v>
      </c>
      <c r="D65" s="17" t="s">
        <v>833</v>
      </c>
      <c r="E65" s="39"/>
      <c r="G65" s="2"/>
      <c r="H65" s="4" t="s">
        <v>58</v>
      </c>
      <c r="I65" s="2"/>
      <c r="J65" s="2"/>
      <c r="K65" s="2"/>
      <c r="L65" s="2"/>
      <c r="M65" s="2"/>
      <c r="N65" s="2"/>
      <c r="O65" s="2"/>
      <c r="P65" s="2"/>
    </row>
    <row r="66" spans="2:16" s="3" customFormat="1" x14ac:dyDescent="0.25">
      <c r="B66" s="130"/>
      <c r="C66" s="77" t="s">
        <v>59</v>
      </c>
      <c r="D66" s="419" t="s">
        <v>832</v>
      </c>
      <c r="E66" s="39"/>
      <c r="G66" s="2"/>
      <c r="H66" s="4" t="s">
        <v>60</v>
      </c>
      <c r="I66" s="2"/>
      <c r="J66" s="2"/>
      <c r="K66" s="2"/>
      <c r="L66" s="2"/>
      <c r="M66" s="2"/>
      <c r="N66" s="2"/>
      <c r="O66" s="2"/>
      <c r="P66" s="2"/>
    </row>
    <row r="67" spans="2:16" s="3" customFormat="1" ht="15.75" thickBot="1" x14ac:dyDescent="0.3">
      <c r="B67" s="130"/>
      <c r="C67" s="77" t="s">
        <v>61</v>
      </c>
      <c r="D67" s="18">
        <v>44424</v>
      </c>
      <c r="E67" s="39"/>
      <c r="G67" s="2"/>
      <c r="H67" s="4" t="s">
        <v>62</v>
      </c>
      <c r="I67" s="2"/>
      <c r="J67" s="2"/>
      <c r="K67" s="2"/>
      <c r="L67" s="2"/>
      <c r="M67" s="2"/>
      <c r="N67" s="2"/>
      <c r="O67" s="2"/>
      <c r="P67" s="2"/>
    </row>
    <row r="68" spans="2:16" s="3" customFormat="1" ht="15.75" customHeight="1" x14ac:dyDescent="0.25">
      <c r="B68" s="130"/>
      <c r="C68" s="77"/>
      <c r="D68" s="364"/>
      <c r="E68" s="39"/>
      <c r="G68" s="2"/>
      <c r="H68" s="4"/>
      <c r="I68" s="2"/>
      <c r="J68" s="2"/>
      <c r="K68" s="2"/>
      <c r="L68" s="2"/>
      <c r="M68" s="2"/>
      <c r="N68" s="2"/>
      <c r="O68" s="2"/>
      <c r="P68" s="2"/>
    </row>
    <row r="69" spans="2:16" s="3" customFormat="1" ht="31.5" customHeight="1" thickBot="1" x14ac:dyDescent="0.3">
      <c r="B69" s="737" t="s">
        <v>834</v>
      </c>
      <c r="C69" s="738"/>
      <c r="D69" s="364"/>
      <c r="E69" s="39"/>
      <c r="G69" s="2"/>
      <c r="H69" s="4"/>
      <c r="I69" s="2"/>
      <c r="J69" s="2"/>
      <c r="K69" s="2"/>
      <c r="L69" s="2"/>
      <c r="M69" s="2"/>
      <c r="N69" s="2"/>
      <c r="O69" s="2"/>
      <c r="P69" s="2"/>
    </row>
    <row r="70" spans="2:16" s="3" customFormat="1" x14ac:dyDescent="0.25">
      <c r="B70" s="130"/>
      <c r="C70" s="77" t="s">
        <v>57</v>
      </c>
      <c r="D70" s="17" t="s">
        <v>846</v>
      </c>
      <c r="E70" s="39"/>
      <c r="G70" s="2"/>
      <c r="H70" s="4" t="s">
        <v>64</v>
      </c>
      <c r="I70" s="2"/>
      <c r="J70" s="2"/>
      <c r="K70" s="2"/>
      <c r="L70" s="2"/>
      <c r="M70" s="2"/>
      <c r="N70" s="2"/>
      <c r="O70" s="2"/>
      <c r="P70" s="2"/>
    </row>
    <row r="71" spans="2:16" s="3" customFormat="1" x14ac:dyDescent="0.25">
      <c r="B71" s="130"/>
      <c r="C71" s="77" t="s">
        <v>59</v>
      </c>
      <c r="D71" s="16" t="s">
        <v>847</v>
      </c>
      <c r="E71" s="39"/>
      <c r="G71" s="2"/>
      <c r="H71" s="4" t="s">
        <v>65</v>
      </c>
      <c r="I71" s="2"/>
      <c r="J71" s="2"/>
      <c r="K71" s="2"/>
      <c r="L71" s="2"/>
      <c r="M71" s="2"/>
      <c r="N71" s="2"/>
      <c r="O71" s="2"/>
      <c r="P71" s="2"/>
    </row>
    <row r="72" spans="2:16" s="3" customFormat="1" ht="15.75" thickBot="1" x14ac:dyDescent="0.3">
      <c r="B72" s="130"/>
      <c r="C72" s="77" t="s">
        <v>61</v>
      </c>
      <c r="D72" s="18">
        <v>44399</v>
      </c>
      <c r="E72" s="39"/>
      <c r="G72" s="2"/>
      <c r="H72" s="4" t="s">
        <v>66</v>
      </c>
      <c r="I72" s="2"/>
      <c r="J72" s="2"/>
      <c r="K72" s="2"/>
      <c r="L72" s="2"/>
      <c r="M72" s="2"/>
      <c r="N72" s="2"/>
      <c r="O72" s="2"/>
      <c r="P72" s="2"/>
    </row>
    <row r="73" spans="2:16" s="3" customFormat="1" ht="42" customHeight="1" thickBot="1" x14ac:dyDescent="0.3">
      <c r="B73" s="737" t="s">
        <v>835</v>
      </c>
      <c r="C73" s="738"/>
      <c r="D73" s="364"/>
      <c r="E73" s="39"/>
      <c r="G73" s="2"/>
      <c r="H73" s="4"/>
      <c r="I73" s="2"/>
      <c r="J73" s="2"/>
      <c r="K73" s="2"/>
      <c r="L73" s="2"/>
      <c r="M73" s="2"/>
      <c r="N73" s="2"/>
      <c r="O73" s="2"/>
      <c r="P73" s="2"/>
    </row>
    <row r="74" spans="2:16" s="3" customFormat="1" x14ac:dyDescent="0.25">
      <c r="B74" s="130"/>
      <c r="C74" s="77" t="s">
        <v>57</v>
      </c>
      <c r="D74" s="17" t="s">
        <v>848</v>
      </c>
      <c r="E74" s="39"/>
      <c r="G74" s="2"/>
      <c r="H74" s="4"/>
      <c r="I74" s="2"/>
      <c r="J74" s="2"/>
      <c r="K74" s="2"/>
      <c r="L74" s="2"/>
      <c r="M74" s="2"/>
      <c r="N74" s="2"/>
      <c r="O74" s="2"/>
      <c r="P74" s="2"/>
    </row>
    <row r="75" spans="2:16" s="3" customFormat="1" x14ac:dyDescent="0.25">
      <c r="B75" s="130"/>
      <c r="C75" s="77" t="s">
        <v>59</v>
      </c>
      <c r="D75" s="419" t="s">
        <v>849</v>
      </c>
      <c r="E75" s="39"/>
      <c r="G75" s="2"/>
      <c r="H75" s="4"/>
      <c r="I75" s="2"/>
      <c r="J75" s="2"/>
      <c r="K75" s="2"/>
      <c r="L75" s="2"/>
      <c r="M75" s="2"/>
      <c r="N75" s="2"/>
      <c r="O75" s="2"/>
      <c r="P75" s="2"/>
    </row>
    <row r="76" spans="2:16" s="3" customFormat="1" ht="18" customHeight="1" thickBot="1" x14ac:dyDescent="0.3">
      <c r="B76" s="130"/>
      <c r="C76" s="77" t="s">
        <v>61</v>
      </c>
      <c r="D76" s="18">
        <v>44399</v>
      </c>
      <c r="E76" s="39"/>
      <c r="G76" s="2"/>
      <c r="H76" s="4"/>
      <c r="I76" s="2"/>
      <c r="J76" s="2"/>
      <c r="K76" s="2"/>
      <c r="L76" s="2"/>
      <c r="M76" s="2"/>
      <c r="N76" s="2"/>
      <c r="O76" s="2"/>
      <c r="P76" s="2"/>
    </row>
    <row r="77" spans="2:16" s="3" customFormat="1" ht="43.5" customHeight="1" thickBot="1" x14ac:dyDescent="0.3">
      <c r="B77" s="737" t="s">
        <v>845</v>
      </c>
      <c r="C77" s="738"/>
      <c r="D77" s="364"/>
      <c r="E77" s="39"/>
      <c r="G77" s="2"/>
      <c r="H77" s="4"/>
      <c r="I77" s="2"/>
      <c r="J77" s="2"/>
      <c r="K77" s="2"/>
      <c r="L77" s="2"/>
      <c r="M77" s="2"/>
      <c r="N77" s="2"/>
      <c r="O77" s="2"/>
      <c r="P77" s="2"/>
    </row>
    <row r="78" spans="2:16" s="3" customFormat="1" x14ac:dyDescent="0.25">
      <c r="B78" s="130"/>
      <c r="C78" s="77" t="s">
        <v>57</v>
      </c>
      <c r="D78" s="17" t="s">
        <v>850</v>
      </c>
      <c r="E78" s="39"/>
      <c r="G78" s="2"/>
      <c r="H78" s="4"/>
      <c r="I78" s="2"/>
      <c r="J78" s="2"/>
      <c r="K78" s="2"/>
      <c r="L78" s="2"/>
      <c r="M78" s="2"/>
      <c r="N78" s="2"/>
      <c r="O78" s="2"/>
      <c r="P78" s="2"/>
    </row>
    <row r="79" spans="2:16" s="3" customFormat="1" x14ac:dyDescent="0.25">
      <c r="B79" s="130"/>
      <c r="C79" s="77" t="s">
        <v>59</v>
      </c>
      <c r="D79" s="16" t="s">
        <v>851</v>
      </c>
      <c r="E79" s="39"/>
      <c r="G79" s="2"/>
      <c r="H79" s="4"/>
      <c r="I79" s="2"/>
      <c r="J79" s="2"/>
      <c r="K79" s="2"/>
      <c r="L79" s="2"/>
      <c r="M79" s="2"/>
      <c r="N79" s="2"/>
      <c r="O79" s="2"/>
      <c r="P79" s="2"/>
    </row>
    <row r="80" spans="2:16" s="3" customFormat="1" ht="15.75" thickBot="1" x14ac:dyDescent="0.3">
      <c r="B80" s="130"/>
      <c r="C80" s="77" t="s">
        <v>61</v>
      </c>
      <c r="D80" s="18">
        <v>44399</v>
      </c>
      <c r="E80" s="39"/>
      <c r="G80" s="2"/>
      <c r="H80" s="4"/>
      <c r="I80" s="2"/>
      <c r="J80" s="2"/>
      <c r="K80" s="2"/>
      <c r="L80" s="2"/>
      <c r="M80" s="2"/>
      <c r="N80" s="2"/>
      <c r="O80" s="2"/>
      <c r="P80" s="2"/>
    </row>
    <row r="81" spans="2:16" s="3" customFormat="1" ht="42.75" customHeight="1" thickBot="1" x14ac:dyDescent="0.3">
      <c r="B81" s="737" t="s">
        <v>836</v>
      </c>
      <c r="C81" s="738"/>
      <c r="D81" s="364"/>
      <c r="E81" s="39"/>
      <c r="G81" s="2"/>
      <c r="H81" s="4"/>
      <c r="I81" s="2"/>
      <c r="J81" s="2"/>
      <c r="K81" s="2"/>
      <c r="L81" s="2"/>
      <c r="M81" s="2"/>
      <c r="N81" s="2"/>
      <c r="O81" s="2"/>
      <c r="P81" s="2"/>
    </row>
    <row r="82" spans="2:16" s="3" customFormat="1" x14ac:dyDescent="0.25">
      <c r="B82" s="130"/>
      <c r="C82" s="77" t="s">
        <v>57</v>
      </c>
      <c r="D82" s="17" t="s">
        <v>852</v>
      </c>
      <c r="E82" s="39"/>
      <c r="G82" s="2"/>
      <c r="H82" s="4"/>
      <c r="I82" s="2"/>
      <c r="J82" s="2"/>
      <c r="K82" s="2"/>
      <c r="L82" s="2"/>
      <c r="M82" s="2"/>
      <c r="N82" s="2"/>
      <c r="O82" s="2"/>
      <c r="P82" s="2"/>
    </row>
    <row r="83" spans="2:16" s="3" customFormat="1" x14ac:dyDescent="0.25">
      <c r="B83" s="130"/>
      <c r="C83" s="77" t="s">
        <v>59</v>
      </c>
      <c r="D83" s="16" t="s">
        <v>853</v>
      </c>
      <c r="E83" s="39"/>
      <c r="G83" s="2"/>
      <c r="H83" s="4"/>
      <c r="I83" s="2"/>
      <c r="J83" s="2"/>
      <c r="K83" s="2"/>
      <c r="L83" s="2"/>
      <c r="M83" s="2"/>
      <c r="N83" s="2"/>
      <c r="O83" s="2"/>
      <c r="P83" s="2"/>
    </row>
    <row r="84" spans="2:16" s="3" customFormat="1" ht="15.75" thickBot="1" x14ac:dyDescent="0.3">
      <c r="B84" s="130"/>
      <c r="C84" s="77" t="s">
        <v>61</v>
      </c>
      <c r="D84" s="18">
        <v>44399</v>
      </c>
      <c r="E84" s="39"/>
      <c r="G84" s="2"/>
      <c r="H84" s="4"/>
      <c r="I84" s="2"/>
      <c r="J84" s="2"/>
      <c r="K84" s="2"/>
      <c r="L84" s="2"/>
      <c r="M84" s="2"/>
      <c r="N84" s="2"/>
      <c r="O84" s="2"/>
      <c r="P84" s="2"/>
    </row>
    <row r="85" spans="2:16" s="3" customFormat="1" ht="40.5" customHeight="1" thickBot="1" x14ac:dyDescent="0.3">
      <c r="B85" s="737" t="s">
        <v>837</v>
      </c>
      <c r="C85" s="738"/>
      <c r="D85" s="364"/>
      <c r="E85" s="39"/>
      <c r="G85" s="2"/>
      <c r="H85" s="4"/>
      <c r="I85" s="2"/>
      <c r="J85" s="2"/>
      <c r="K85" s="2"/>
      <c r="L85" s="2"/>
      <c r="M85" s="2"/>
      <c r="N85" s="2"/>
      <c r="O85" s="2"/>
      <c r="P85" s="2"/>
    </row>
    <row r="86" spans="2:16" s="3" customFormat="1" x14ac:dyDescent="0.25">
      <c r="B86" s="130"/>
      <c r="C86" s="77" t="s">
        <v>57</v>
      </c>
      <c r="D86" s="17" t="s">
        <v>855</v>
      </c>
      <c r="E86" s="39"/>
      <c r="G86" s="2"/>
      <c r="H86" s="4"/>
      <c r="I86" s="2"/>
      <c r="J86" s="2"/>
      <c r="K86" s="2"/>
      <c r="L86" s="2"/>
      <c r="M86" s="2"/>
      <c r="N86" s="2"/>
      <c r="O86" s="2"/>
      <c r="P86" s="2"/>
    </row>
    <row r="87" spans="2:16" s="3" customFormat="1" x14ac:dyDescent="0.25">
      <c r="B87" s="130"/>
      <c r="C87" s="77" t="s">
        <v>59</v>
      </c>
      <c r="D87" s="16" t="s">
        <v>854</v>
      </c>
      <c r="E87" s="39"/>
      <c r="G87" s="2"/>
      <c r="H87" s="4"/>
      <c r="I87" s="2"/>
      <c r="J87" s="2"/>
      <c r="K87" s="2"/>
      <c r="L87" s="2"/>
      <c r="M87" s="2"/>
      <c r="N87" s="2"/>
      <c r="O87" s="2"/>
      <c r="P87" s="2"/>
    </row>
    <row r="88" spans="2:16" s="3" customFormat="1" ht="15.75" thickBot="1" x14ac:dyDescent="0.3">
      <c r="B88" s="130"/>
      <c r="C88" s="77" t="s">
        <v>61</v>
      </c>
      <c r="D88" s="18">
        <v>44399</v>
      </c>
      <c r="E88" s="39"/>
      <c r="G88" s="2"/>
      <c r="H88" s="4"/>
      <c r="I88" s="2"/>
      <c r="J88" s="2"/>
      <c r="K88" s="2"/>
      <c r="L88" s="2"/>
      <c r="M88" s="2"/>
      <c r="N88" s="2"/>
      <c r="O88" s="2"/>
      <c r="P88" s="2"/>
    </row>
    <row r="89" spans="2:16" s="3" customFormat="1" ht="39.75" customHeight="1" thickBot="1" x14ac:dyDescent="0.3">
      <c r="B89" s="737" t="s">
        <v>838</v>
      </c>
      <c r="C89" s="738"/>
      <c r="D89" s="364"/>
      <c r="E89" s="39"/>
      <c r="G89" s="2"/>
      <c r="H89" s="4"/>
      <c r="I89" s="2"/>
      <c r="J89" s="2"/>
      <c r="K89" s="2"/>
      <c r="L89" s="2"/>
      <c r="M89" s="2"/>
      <c r="N89" s="2"/>
      <c r="O89" s="2"/>
      <c r="P89" s="2"/>
    </row>
    <row r="90" spans="2:16" s="3" customFormat="1" x14ac:dyDescent="0.25">
      <c r="B90" s="130"/>
      <c r="C90" s="77" t="s">
        <v>57</v>
      </c>
      <c r="D90" s="17" t="s">
        <v>856</v>
      </c>
      <c r="E90" s="39"/>
      <c r="G90" s="2"/>
      <c r="H90" s="4"/>
      <c r="I90" s="2"/>
      <c r="J90" s="2"/>
      <c r="K90" s="2"/>
      <c r="L90" s="2"/>
      <c r="M90" s="2"/>
      <c r="N90" s="2"/>
      <c r="O90" s="2"/>
      <c r="P90" s="2"/>
    </row>
    <row r="91" spans="2:16" s="3" customFormat="1" x14ac:dyDescent="0.25">
      <c r="B91" s="130"/>
      <c r="C91" s="77" t="s">
        <v>59</v>
      </c>
      <c r="D91" s="422" t="s">
        <v>857</v>
      </c>
      <c r="E91" s="39"/>
      <c r="G91" s="2"/>
      <c r="H91" s="4"/>
      <c r="I91" s="2"/>
      <c r="J91" s="2"/>
      <c r="K91" s="2"/>
      <c r="L91" s="2"/>
      <c r="M91" s="2"/>
      <c r="N91" s="2"/>
      <c r="O91" s="2"/>
      <c r="P91" s="2"/>
    </row>
    <row r="92" spans="2:16" s="3" customFormat="1" ht="15.75" thickBot="1" x14ac:dyDescent="0.3">
      <c r="B92" s="130"/>
      <c r="C92" s="77" t="s">
        <v>61</v>
      </c>
      <c r="D92" s="18">
        <v>44399</v>
      </c>
      <c r="E92" s="39"/>
      <c r="G92" s="2"/>
      <c r="H92" s="4"/>
      <c r="I92" s="2"/>
      <c r="J92" s="2"/>
      <c r="K92" s="2"/>
      <c r="L92" s="2"/>
      <c r="M92" s="2"/>
      <c r="N92" s="2"/>
      <c r="O92" s="2"/>
      <c r="P92" s="2"/>
    </row>
    <row r="93" spans="2:16" s="3" customFormat="1" x14ac:dyDescent="0.25">
      <c r="B93" s="130"/>
      <c r="C93" s="77"/>
      <c r="D93" s="41"/>
      <c r="E93" s="39"/>
      <c r="G93" s="2"/>
      <c r="H93" s="4"/>
      <c r="I93" s="2"/>
      <c r="J93" s="2"/>
      <c r="K93" s="2"/>
      <c r="L93" s="2"/>
      <c r="M93" s="2"/>
      <c r="N93" s="2"/>
      <c r="O93" s="2"/>
      <c r="P93" s="2"/>
    </row>
    <row r="94" spans="2:16" s="3" customFormat="1" x14ac:dyDescent="0.25">
      <c r="B94" s="130"/>
      <c r="C94" s="73" t="s">
        <v>839</v>
      </c>
      <c r="D94" s="41"/>
      <c r="E94" s="39"/>
      <c r="G94" s="2"/>
      <c r="H94" s="4"/>
      <c r="I94" s="2"/>
      <c r="J94" s="2"/>
      <c r="K94" s="2"/>
      <c r="L94" s="2"/>
      <c r="M94" s="2"/>
      <c r="N94" s="2"/>
      <c r="O94" s="2"/>
      <c r="P94" s="2"/>
    </row>
    <row r="95" spans="2:16" s="3" customFormat="1" x14ac:dyDescent="0.25">
      <c r="B95" s="130"/>
      <c r="C95" s="77" t="s">
        <v>57</v>
      </c>
      <c r="D95" s="420" t="s">
        <v>1261</v>
      </c>
      <c r="E95" s="39"/>
      <c r="G95" s="2"/>
      <c r="H95" s="4"/>
      <c r="I95" s="2"/>
      <c r="J95" s="2"/>
      <c r="K95" s="2"/>
      <c r="L95" s="2"/>
      <c r="M95" s="2"/>
      <c r="N95" s="2"/>
      <c r="O95" s="2"/>
      <c r="P95" s="2"/>
    </row>
    <row r="96" spans="2:16" s="3" customFormat="1" x14ac:dyDescent="0.25">
      <c r="B96" s="130"/>
      <c r="C96" s="77" t="s">
        <v>59</v>
      </c>
      <c r="D96" s="456" t="s">
        <v>1262</v>
      </c>
      <c r="E96" s="39"/>
      <c r="G96" s="2"/>
      <c r="H96" s="4" t="s">
        <v>69</v>
      </c>
      <c r="I96" s="2"/>
      <c r="J96" s="2"/>
      <c r="K96" s="2"/>
      <c r="L96" s="2"/>
      <c r="M96" s="2"/>
      <c r="N96" s="2"/>
      <c r="O96" s="2"/>
      <c r="P96" s="2"/>
    </row>
    <row r="97" spans="1:8" ht="15.75" thickBot="1" x14ac:dyDescent="0.3">
      <c r="A97" s="3"/>
      <c r="B97" s="130"/>
      <c r="C97" s="77" t="s">
        <v>61</v>
      </c>
      <c r="D97" s="18">
        <v>44392</v>
      </c>
      <c r="E97" s="39"/>
      <c r="H97" s="4" t="s">
        <v>70</v>
      </c>
    </row>
    <row r="98" spans="1:8" x14ac:dyDescent="0.25">
      <c r="B98" s="130"/>
      <c r="C98" s="77" t="s">
        <v>57</v>
      </c>
      <c r="D98" s="420" t="s">
        <v>1259</v>
      </c>
      <c r="E98" s="39"/>
      <c r="H98" s="4" t="s">
        <v>71</v>
      </c>
    </row>
    <row r="99" spans="1:8" x14ac:dyDescent="0.25">
      <c r="B99" s="130"/>
      <c r="C99" s="77" t="s">
        <v>59</v>
      </c>
      <c r="D99" s="421" t="s">
        <v>1260</v>
      </c>
      <c r="E99" s="39"/>
      <c r="H99" s="4" t="s">
        <v>72</v>
      </c>
    </row>
    <row r="100" spans="1:8" ht="15.75" thickBot="1" x14ac:dyDescent="0.3">
      <c r="B100" s="130"/>
      <c r="C100" s="77" t="s">
        <v>61</v>
      </c>
      <c r="D100" s="18">
        <v>44392</v>
      </c>
      <c r="E100" s="39"/>
      <c r="H100" s="4" t="s">
        <v>73</v>
      </c>
    </row>
    <row r="101" spans="1:8" ht="15.75" thickBot="1" x14ac:dyDescent="0.3">
      <c r="B101" s="130"/>
      <c r="C101" s="73" t="s">
        <v>840</v>
      </c>
      <c r="D101" s="41"/>
      <c r="E101" s="39"/>
      <c r="H101" s="4" t="s">
        <v>74</v>
      </c>
    </row>
    <row r="102" spans="1:8" x14ac:dyDescent="0.25">
      <c r="B102" s="130"/>
      <c r="C102" s="77" t="s">
        <v>57</v>
      </c>
      <c r="D102" s="17" t="s">
        <v>1263</v>
      </c>
      <c r="E102" s="39"/>
      <c r="H102" s="4"/>
    </row>
    <row r="103" spans="1:8" x14ac:dyDescent="0.25">
      <c r="B103" s="130"/>
      <c r="C103" s="77" t="s">
        <v>59</v>
      </c>
      <c r="D103" s="419" t="s">
        <v>918</v>
      </c>
      <c r="E103" s="39"/>
      <c r="H103" s="4"/>
    </row>
    <row r="104" spans="1:8" ht="15.75" thickBot="1" x14ac:dyDescent="0.3">
      <c r="B104" s="130"/>
      <c r="C104" s="77" t="s">
        <v>61</v>
      </c>
      <c r="D104" s="18">
        <v>44369</v>
      </c>
      <c r="E104" s="39"/>
      <c r="H104" s="4"/>
    </row>
    <row r="105" spans="1:8" x14ac:dyDescent="0.25">
      <c r="B105" s="130"/>
      <c r="C105" s="77" t="s">
        <v>57</v>
      </c>
      <c r="D105" s="17" t="s">
        <v>1258</v>
      </c>
      <c r="E105" s="39"/>
      <c r="H105" s="4"/>
    </row>
    <row r="106" spans="1:8" x14ac:dyDescent="0.25">
      <c r="B106" s="130"/>
      <c r="C106" s="77" t="s">
        <v>59</v>
      </c>
      <c r="D106" s="419" t="s">
        <v>832</v>
      </c>
      <c r="E106" s="39"/>
      <c r="H106" s="4"/>
    </row>
    <row r="107" spans="1:8" ht="15.75" thickBot="1" x14ac:dyDescent="0.3">
      <c r="B107" s="130"/>
      <c r="C107" s="77" t="s">
        <v>61</v>
      </c>
      <c r="D107" s="18">
        <v>44369</v>
      </c>
      <c r="E107" s="39"/>
      <c r="H107" s="4"/>
    </row>
    <row r="108" spans="1:8" x14ac:dyDescent="0.25">
      <c r="B108" s="130"/>
      <c r="C108" s="77"/>
      <c r="D108" s="41"/>
      <c r="E108" s="39"/>
      <c r="H108" s="4"/>
    </row>
    <row r="109" spans="1:8" ht="15.75" thickBot="1" x14ac:dyDescent="0.3">
      <c r="B109" s="130"/>
      <c r="C109" s="73" t="s">
        <v>841</v>
      </c>
      <c r="D109" s="41"/>
      <c r="E109" s="39"/>
      <c r="H109" s="4" t="s">
        <v>75</v>
      </c>
    </row>
    <row r="110" spans="1:8" x14ac:dyDescent="0.25">
      <c r="B110" s="130"/>
      <c r="C110" s="77" t="s">
        <v>57</v>
      </c>
      <c r="D110" s="17" t="s">
        <v>948</v>
      </c>
      <c r="E110" s="39"/>
      <c r="H110" s="4" t="s">
        <v>76</v>
      </c>
    </row>
    <row r="111" spans="1:8" x14ac:dyDescent="0.25">
      <c r="B111" s="130"/>
      <c r="C111" s="77" t="s">
        <v>59</v>
      </c>
      <c r="D111" s="419" t="s">
        <v>844</v>
      </c>
      <c r="E111" s="39"/>
      <c r="H111" s="4" t="s">
        <v>77</v>
      </c>
    </row>
    <row r="112" spans="1:8" ht="15.75" thickBot="1" x14ac:dyDescent="0.3">
      <c r="B112" s="130"/>
      <c r="C112" s="77" t="s">
        <v>61</v>
      </c>
      <c r="D112" s="18">
        <v>44392</v>
      </c>
      <c r="E112" s="39"/>
      <c r="H112" s="4" t="s">
        <v>78</v>
      </c>
    </row>
    <row r="113" spans="2:8" x14ac:dyDescent="0.25">
      <c r="B113" s="130"/>
      <c r="C113" s="77" t="s">
        <v>57</v>
      </c>
      <c r="D113" s="530" t="s">
        <v>1151</v>
      </c>
      <c r="E113" s="39"/>
      <c r="H113" s="4"/>
    </row>
    <row r="114" spans="2:8" x14ac:dyDescent="0.25">
      <c r="B114" s="130"/>
      <c r="C114" s="77" t="s">
        <v>59</v>
      </c>
      <c r="D114" s="531" t="s">
        <v>1152</v>
      </c>
      <c r="E114" s="39"/>
      <c r="H114" s="4"/>
    </row>
    <row r="115" spans="2:8" ht="15.75" thickBot="1" x14ac:dyDescent="0.3">
      <c r="B115" s="130"/>
      <c r="C115" s="77" t="s">
        <v>61</v>
      </c>
      <c r="D115" s="532">
        <v>44392</v>
      </c>
      <c r="E115" s="39"/>
      <c r="H115" s="4"/>
    </row>
    <row r="116" spans="2:8" ht="15.75" thickBot="1" x14ac:dyDescent="0.3">
      <c r="B116" s="130"/>
      <c r="C116" s="73" t="s">
        <v>842</v>
      </c>
      <c r="D116" s="41"/>
      <c r="E116" s="39"/>
      <c r="H116" s="4" t="s">
        <v>79</v>
      </c>
    </row>
    <row r="117" spans="2:8" x14ac:dyDescent="0.25">
      <c r="B117" s="130"/>
      <c r="C117" s="77" t="s">
        <v>57</v>
      </c>
      <c r="D117" s="17" t="s">
        <v>947</v>
      </c>
      <c r="E117" s="39"/>
      <c r="H117" s="4" t="s">
        <v>80</v>
      </c>
    </row>
    <row r="118" spans="2:8" x14ac:dyDescent="0.25">
      <c r="B118" s="130"/>
      <c r="C118" s="77" t="s">
        <v>59</v>
      </c>
      <c r="D118" s="419" t="s">
        <v>843</v>
      </c>
      <c r="E118" s="39"/>
      <c r="H118" s="4" t="s">
        <v>81</v>
      </c>
    </row>
    <row r="119" spans="2:8" ht="15.75" thickBot="1" x14ac:dyDescent="0.3">
      <c r="B119" s="130"/>
      <c r="C119" s="77" t="s">
        <v>61</v>
      </c>
      <c r="D119" s="18">
        <v>44392</v>
      </c>
      <c r="E119" s="39"/>
      <c r="H119" s="4" t="s">
        <v>82</v>
      </c>
    </row>
    <row r="120" spans="2:8" x14ac:dyDescent="0.25">
      <c r="B120" s="130"/>
      <c r="C120" s="77" t="s">
        <v>57</v>
      </c>
      <c r="D120" s="530" t="s">
        <v>1153</v>
      </c>
      <c r="E120" s="39"/>
      <c r="H120" s="4"/>
    </row>
    <row r="121" spans="2:8" x14ac:dyDescent="0.25">
      <c r="B121" s="130"/>
      <c r="C121" s="77" t="s">
        <v>59</v>
      </c>
      <c r="D121" s="531" t="s">
        <v>1154</v>
      </c>
      <c r="E121" s="39"/>
      <c r="H121" s="4"/>
    </row>
    <row r="122" spans="2:8" ht="15.75" thickBot="1" x14ac:dyDescent="0.3">
      <c r="B122" s="130"/>
      <c r="C122" s="77" t="s">
        <v>61</v>
      </c>
      <c r="D122" s="532">
        <v>44392</v>
      </c>
      <c r="E122" s="39"/>
      <c r="H122" s="4"/>
    </row>
    <row r="123" spans="2:8" ht="15.75" thickBot="1" x14ac:dyDescent="0.3">
      <c r="B123" s="134"/>
      <c r="C123" s="135"/>
      <c r="D123" s="78"/>
      <c r="E123" s="49"/>
      <c r="H123" s="4" t="s">
        <v>83</v>
      </c>
    </row>
    <row r="124" spans="2:8" x14ac:dyDescent="0.25">
      <c r="H124" s="4" t="s">
        <v>84</v>
      </c>
    </row>
    <row r="125" spans="2:8" ht="14.65" customHeight="1" x14ac:dyDescent="0.25">
      <c r="H125" s="4" t="s">
        <v>85</v>
      </c>
    </row>
    <row r="126" spans="2:8" x14ac:dyDescent="0.25">
      <c r="H126" s="4" t="s">
        <v>86</v>
      </c>
    </row>
    <row r="127" spans="2:8" ht="13.9" customHeight="1" x14ac:dyDescent="0.25">
      <c r="H127" s="4" t="s">
        <v>87</v>
      </c>
    </row>
    <row r="128" spans="2:8" x14ac:dyDescent="0.25">
      <c r="H128" s="4" t="s">
        <v>88</v>
      </c>
    </row>
    <row r="129" spans="8:8" x14ac:dyDescent="0.25">
      <c r="H129" s="4" t="s">
        <v>89</v>
      </c>
    </row>
    <row r="130" spans="8:8" ht="13.9" customHeight="1" x14ac:dyDescent="0.25">
      <c r="H130" s="4" t="s">
        <v>90</v>
      </c>
    </row>
    <row r="131" spans="8:8" x14ac:dyDescent="0.25">
      <c r="H131" s="4" t="s">
        <v>91</v>
      </c>
    </row>
    <row r="132" spans="8:8" x14ac:dyDescent="0.25">
      <c r="H132" s="4" t="s">
        <v>92</v>
      </c>
    </row>
    <row r="133" spans="8:8" x14ac:dyDescent="0.25">
      <c r="H133" s="4" t="s">
        <v>93</v>
      </c>
    </row>
    <row r="134" spans="8:8" x14ac:dyDescent="0.25">
      <c r="H134" s="4" t="s">
        <v>94</v>
      </c>
    </row>
    <row r="135" spans="8:8" x14ac:dyDescent="0.25">
      <c r="H135" s="4" t="s">
        <v>95</v>
      </c>
    </row>
    <row r="136" spans="8:8" x14ac:dyDescent="0.25">
      <c r="H136" s="4" t="s">
        <v>96</v>
      </c>
    </row>
    <row r="137" spans="8:8" x14ac:dyDescent="0.25">
      <c r="H137" s="4" t="s">
        <v>97</v>
      </c>
    </row>
    <row r="138" spans="8:8" x14ac:dyDescent="0.25">
      <c r="H138" s="4" t="s">
        <v>98</v>
      </c>
    </row>
    <row r="139" spans="8:8" x14ac:dyDescent="0.25">
      <c r="H139" s="4" t="s">
        <v>99</v>
      </c>
    </row>
    <row r="140" spans="8:8" x14ac:dyDescent="0.25">
      <c r="H140" s="4" t="s">
        <v>100</v>
      </c>
    </row>
    <row r="141" spans="8:8" x14ac:dyDescent="0.25">
      <c r="H141" s="4" t="s">
        <v>101</v>
      </c>
    </row>
    <row r="142" spans="8:8" x14ac:dyDescent="0.25">
      <c r="H142" s="4" t="s">
        <v>102</v>
      </c>
    </row>
    <row r="143" spans="8:8" x14ac:dyDescent="0.25">
      <c r="H143" s="4" t="s">
        <v>103</v>
      </c>
    </row>
    <row r="144" spans="8:8" x14ac:dyDescent="0.25">
      <c r="H144" s="4" t="s">
        <v>104</v>
      </c>
    </row>
    <row r="145" spans="8:8" x14ac:dyDescent="0.25">
      <c r="H145" s="4" t="s">
        <v>105</v>
      </c>
    </row>
    <row r="146" spans="8:8" x14ac:dyDescent="0.25">
      <c r="H146" s="4" t="s">
        <v>106</v>
      </c>
    </row>
    <row r="147" spans="8:8" x14ac:dyDescent="0.25">
      <c r="H147" s="4" t="s">
        <v>107</v>
      </c>
    </row>
    <row r="148" spans="8:8" x14ac:dyDescent="0.25">
      <c r="H148" s="4" t="s">
        <v>108</v>
      </c>
    </row>
    <row r="149" spans="8:8" x14ac:dyDescent="0.25">
      <c r="H149" s="4" t="s">
        <v>109</v>
      </c>
    </row>
    <row r="150" spans="8:8" x14ac:dyDescent="0.25">
      <c r="H150" s="4" t="s">
        <v>110</v>
      </c>
    </row>
    <row r="151" spans="8:8" x14ac:dyDescent="0.25">
      <c r="H151" s="4" t="s">
        <v>111</v>
      </c>
    </row>
    <row r="152" spans="8:8" x14ac:dyDescent="0.25">
      <c r="H152" s="4" t="s">
        <v>112</v>
      </c>
    </row>
    <row r="153" spans="8:8" x14ac:dyDescent="0.25">
      <c r="H153" s="4" t="s">
        <v>113</v>
      </c>
    </row>
    <row r="154" spans="8:8" x14ac:dyDescent="0.25">
      <c r="H154" s="4" t="s">
        <v>114</v>
      </c>
    </row>
    <row r="155" spans="8:8" x14ac:dyDescent="0.25">
      <c r="H155" s="4" t="s">
        <v>115</v>
      </c>
    </row>
    <row r="156" spans="8:8" x14ac:dyDescent="0.25">
      <c r="H156" s="4" t="s">
        <v>116</v>
      </c>
    </row>
    <row r="157" spans="8:8" x14ac:dyDescent="0.25">
      <c r="H157" s="4" t="s">
        <v>117</v>
      </c>
    </row>
    <row r="158" spans="8:8" x14ac:dyDescent="0.25">
      <c r="H158" s="4" t="s">
        <v>118</v>
      </c>
    </row>
    <row r="159" spans="8:8" x14ac:dyDescent="0.25">
      <c r="H159" s="4" t="s">
        <v>119</v>
      </c>
    </row>
    <row r="160" spans="8:8" x14ac:dyDescent="0.25">
      <c r="H160" s="4" t="s">
        <v>120</v>
      </c>
    </row>
    <row r="161" spans="8:8" x14ac:dyDescent="0.25">
      <c r="H161" s="4" t="s">
        <v>121</v>
      </c>
    </row>
    <row r="162" spans="8:8" x14ac:dyDescent="0.25">
      <c r="H162" s="4" t="s">
        <v>122</v>
      </c>
    </row>
    <row r="163" spans="8:8" x14ac:dyDescent="0.25">
      <c r="H163" s="4" t="s">
        <v>123</v>
      </c>
    </row>
    <row r="164" spans="8:8" x14ac:dyDescent="0.25">
      <c r="H164" s="4" t="s">
        <v>124</v>
      </c>
    </row>
    <row r="165" spans="8:8" x14ac:dyDescent="0.25">
      <c r="H165" s="4" t="s">
        <v>125</v>
      </c>
    </row>
    <row r="166" spans="8:8" x14ac:dyDescent="0.25">
      <c r="H166" s="4" t="s">
        <v>126</v>
      </c>
    </row>
    <row r="167" spans="8:8" x14ac:dyDescent="0.25">
      <c r="H167" s="4" t="s">
        <v>127</v>
      </c>
    </row>
    <row r="168" spans="8:8" x14ac:dyDescent="0.25">
      <c r="H168" s="4" t="s">
        <v>128</v>
      </c>
    </row>
    <row r="169" spans="8:8" x14ac:dyDescent="0.25">
      <c r="H169" s="4" t="s">
        <v>129</v>
      </c>
    </row>
    <row r="170" spans="8:8" x14ac:dyDescent="0.25">
      <c r="H170" s="4" t="s">
        <v>130</v>
      </c>
    </row>
    <row r="171" spans="8:8" x14ac:dyDescent="0.25">
      <c r="H171" s="4" t="s">
        <v>131</v>
      </c>
    </row>
    <row r="172" spans="8:8" x14ac:dyDescent="0.25">
      <c r="H172" s="4" t="s">
        <v>132</v>
      </c>
    </row>
    <row r="173" spans="8:8" x14ac:dyDescent="0.25">
      <c r="H173" s="4" t="s">
        <v>133</v>
      </c>
    </row>
    <row r="174" spans="8:8" x14ac:dyDescent="0.25">
      <c r="H174" s="4" t="s">
        <v>134</v>
      </c>
    </row>
    <row r="175" spans="8:8" x14ac:dyDescent="0.25">
      <c r="H175" s="4" t="s">
        <v>135</v>
      </c>
    </row>
    <row r="176" spans="8:8" x14ac:dyDescent="0.25">
      <c r="H176" s="4" t="s">
        <v>136</v>
      </c>
    </row>
    <row r="177" spans="8:8" x14ac:dyDescent="0.25">
      <c r="H177" s="4" t="s">
        <v>137</v>
      </c>
    </row>
    <row r="178" spans="8:8" x14ac:dyDescent="0.25">
      <c r="H178" s="4" t="s">
        <v>138</v>
      </c>
    </row>
    <row r="179" spans="8:8" x14ac:dyDescent="0.25">
      <c r="H179" s="4" t="s">
        <v>139</v>
      </c>
    </row>
    <row r="180" spans="8:8" x14ac:dyDescent="0.25">
      <c r="H180" s="4" t="s">
        <v>140</v>
      </c>
    </row>
    <row r="181" spans="8:8" x14ac:dyDescent="0.25">
      <c r="H181" s="4" t="s">
        <v>141</v>
      </c>
    </row>
    <row r="182" spans="8:8" x14ac:dyDescent="0.25">
      <c r="H182" s="4" t="s">
        <v>142</v>
      </c>
    </row>
    <row r="183" spans="8:8" x14ac:dyDescent="0.25">
      <c r="H183" s="4" t="s">
        <v>143</v>
      </c>
    </row>
    <row r="184" spans="8:8" x14ac:dyDescent="0.25">
      <c r="H184" s="4" t="s">
        <v>144</v>
      </c>
    </row>
    <row r="185" spans="8:8" x14ac:dyDescent="0.25">
      <c r="H185" s="4" t="s">
        <v>145</v>
      </c>
    </row>
    <row r="186" spans="8:8" x14ac:dyDescent="0.25">
      <c r="H186" s="4" t="s">
        <v>146</v>
      </c>
    </row>
    <row r="187" spans="8:8" x14ac:dyDescent="0.25">
      <c r="H187" s="4" t="s">
        <v>147</v>
      </c>
    </row>
    <row r="188" spans="8:8" x14ac:dyDescent="0.25">
      <c r="H188" s="4" t="s">
        <v>148</v>
      </c>
    </row>
    <row r="189" spans="8:8" x14ac:dyDescent="0.25">
      <c r="H189" s="4" t="s">
        <v>149</v>
      </c>
    </row>
    <row r="190" spans="8:8" x14ac:dyDescent="0.25">
      <c r="H190" s="4" t="s">
        <v>150</v>
      </c>
    </row>
    <row r="191" spans="8:8" x14ac:dyDescent="0.25">
      <c r="H191" s="4" t="s">
        <v>151</v>
      </c>
    </row>
    <row r="192" spans="8:8" x14ac:dyDescent="0.25">
      <c r="H192" s="4" t="s">
        <v>152</v>
      </c>
    </row>
    <row r="193" spans="8:8" x14ac:dyDescent="0.25">
      <c r="H193" s="4" t="s">
        <v>153</v>
      </c>
    </row>
    <row r="194" spans="8:8" x14ac:dyDescent="0.25">
      <c r="H194" s="4" t="s">
        <v>154</v>
      </c>
    </row>
    <row r="195" spans="8:8" x14ac:dyDescent="0.25">
      <c r="H195" s="4" t="s">
        <v>155</v>
      </c>
    </row>
    <row r="196" spans="8:8" x14ac:dyDescent="0.25">
      <c r="H196" s="4" t="s">
        <v>156</v>
      </c>
    </row>
    <row r="197" spans="8:8" x14ac:dyDescent="0.25">
      <c r="H197" s="4" t="s">
        <v>157</v>
      </c>
    </row>
    <row r="198" spans="8:8" x14ac:dyDescent="0.25">
      <c r="H198" s="4" t="s">
        <v>158</v>
      </c>
    </row>
    <row r="199" spans="8:8" x14ac:dyDescent="0.25">
      <c r="H199" s="4" t="s">
        <v>159</v>
      </c>
    </row>
    <row r="200" spans="8:8" x14ac:dyDescent="0.25">
      <c r="H200" s="4" t="s">
        <v>160</v>
      </c>
    </row>
    <row r="201" spans="8:8" x14ac:dyDescent="0.25">
      <c r="H201" s="4" t="s">
        <v>161</v>
      </c>
    </row>
    <row r="202" spans="8:8" x14ac:dyDescent="0.25">
      <c r="H202" s="4" t="s">
        <v>162</v>
      </c>
    </row>
    <row r="203" spans="8:8" x14ac:dyDescent="0.25">
      <c r="H203" s="4" t="s">
        <v>163</v>
      </c>
    </row>
    <row r="204" spans="8:8" x14ac:dyDescent="0.25">
      <c r="H204" s="4" t="s">
        <v>164</v>
      </c>
    </row>
    <row r="205" spans="8:8" x14ac:dyDescent="0.25">
      <c r="H205" s="4" t="s">
        <v>165</v>
      </c>
    </row>
    <row r="206" spans="8:8" x14ac:dyDescent="0.25">
      <c r="H206" s="4" t="s">
        <v>166</v>
      </c>
    </row>
    <row r="207" spans="8:8" x14ac:dyDescent="0.25">
      <c r="H207" s="4" t="s">
        <v>167</v>
      </c>
    </row>
    <row r="208" spans="8:8" x14ac:dyDescent="0.25">
      <c r="H208" s="4" t="s">
        <v>168</v>
      </c>
    </row>
    <row r="209" spans="8:8" x14ac:dyDescent="0.25">
      <c r="H209" s="4" t="s">
        <v>169</v>
      </c>
    </row>
    <row r="210" spans="8:8" x14ac:dyDescent="0.25">
      <c r="H210" s="4" t="s">
        <v>170</v>
      </c>
    </row>
    <row r="211" spans="8:8" x14ac:dyDescent="0.25">
      <c r="H211" s="4" t="s">
        <v>171</v>
      </c>
    </row>
    <row r="212" spans="8:8" x14ac:dyDescent="0.25">
      <c r="H212" s="4" t="s">
        <v>172</v>
      </c>
    </row>
    <row r="213" spans="8:8" x14ac:dyDescent="0.25">
      <c r="H213" s="4" t="s">
        <v>173</v>
      </c>
    </row>
    <row r="214" spans="8:8" x14ac:dyDescent="0.25">
      <c r="H214" s="4" t="s">
        <v>174</v>
      </c>
    </row>
    <row r="215" spans="8:8" x14ac:dyDescent="0.25">
      <c r="H215" s="4" t="s">
        <v>175</v>
      </c>
    </row>
    <row r="216" spans="8:8" x14ac:dyDescent="0.25">
      <c r="H216" s="4" t="s">
        <v>176</v>
      </c>
    </row>
    <row r="217" spans="8:8" x14ac:dyDescent="0.25">
      <c r="H217" s="4" t="s">
        <v>177</v>
      </c>
    </row>
    <row r="218" spans="8:8" x14ac:dyDescent="0.25">
      <c r="H218" s="4" t="s">
        <v>178</v>
      </c>
    </row>
    <row r="219" spans="8:8" x14ac:dyDescent="0.25">
      <c r="H219" s="4" t="s">
        <v>179</v>
      </c>
    </row>
    <row r="220" spans="8:8" x14ac:dyDescent="0.25">
      <c r="H220" s="4" t="s">
        <v>180</v>
      </c>
    </row>
    <row r="221" spans="8:8" x14ac:dyDescent="0.25">
      <c r="H221" s="4" t="s">
        <v>181</v>
      </c>
    </row>
    <row r="222" spans="8:8" x14ac:dyDescent="0.25">
      <c r="H222" s="4" t="s">
        <v>182</v>
      </c>
    </row>
    <row r="223" spans="8:8" x14ac:dyDescent="0.25">
      <c r="H223" s="4" t="s">
        <v>183</v>
      </c>
    </row>
    <row r="224" spans="8:8" x14ac:dyDescent="0.25">
      <c r="H224" s="4" t="s">
        <v>184</v>
      </c>
    </row>
    <row r="225" spans="8:8" x14ac:dyDescent="0.25">
      <c r="H225" s="4" t="s">
        <v>185</v>
      </c>
    </row>
    <row r="226" spans="8:8" x14ac:dyDescent="0.25">
      <c r="H226" s="4" t="s">
        <v>186</v>
      </c>
    </row>
    <row r="227" spans="8:8" x14ac:dyDescent="0.25">
      <c r="H227" s="4" t="s">
        <v>187</v>
      </c>
    </row>
    <row r="228" spans="8:8" x14ac:dyDescent="0.25">
      <c r="H228" s="4" t="s">
        <v>188</v>
      </c>
    </row>
    <row r="229" spans="8:8" x14ac:dyDescent="0.25">
      <c r="H229" s="4" t="s">
        <v>189</v>
      </c>
    </row>
    <row r="230" spans="8:8" x14ac:dyDescent="0.25">
      <c r="H230" s="4" t="s">
        <v>190</v>
      </c>
    </row>
    <row r="231" spans="8:8" x14ac:dyDescent="0.25">
      <c r="H231" s="4" t="s">
        <v>191</v>
      </c>
    </row>
    <row r="232" spans="8:8" x14ac:dyDescent="0.25">
      <c r="H232" s="4" t="s">
        <v>192</v>
      </c>
    </row>
    <row r="233" spans="8:8" x14ac:dyDescent="0.25">
      <c r="H233" s="4" t="s">
        <v>193</v>
      </c>
    </row>
    <row r="234" spans="8:8" x14ac:dyDescent="0.25">
      <c r="H234" s="4" t="s">
        <v>194</v>
      </c>
    </row>
    <row r="235" spans="8:8" x14ac:dyDescent="0.25">
      <c r="H235" s="4" t="s">
        <v>195</v>
      </c>
    </row>
    <row r="236" spans="8:8" x14ac:dyDescent="0.25">
      <c r="H236" s="4" t="s">
        <v>196</v>
      </c>
    </row>
    <row r="237" spans="8:8" x14ac:dyDescent="0.25">
      <c r="H237" s="4" t="s">
        <v>197</v>
      </c>
    </row>
    <row r="238" spans="8:8" x14ac:dyDescent="0.25">
      <c r="H238" s="4" t="s">
        <v>198</v>
      </c>
    </row>
    <row r="239" spans="8:8" x14ac:dyDescent="0.25">
      <c r="H239" s="4" t="s">
        <v>199</v>
      </c>
    </row>
    <row r="240" spans="8:8" x14ac:dyDescent="0.25">
      <c r="H240" s="4" t="s">
        <v>200</v>
      </c>
    </row>
  </sheetData>
  <mergeCells count="18">
    <mergeCell ref="B69:C69"/>
    <mergeCell ref="D23:D24"/>
    <mergeCell ref="B16:C16"/>
    <mergeCell ref="B27:C27"/>
    <mergeCell ref="B64:C64"/>
    <mergeCell ref="B26:C26"/>
    <mergeCell ref="B19:C19"/>
    <mergeCell ref="B23:C24"/>
    <mergeCell ref="B25:C25"/>
    <mergeCell ref="D30:D31"/>
    <mergeCell ref="B30:C30"/>
    <mergeCell ref="B42:C43"/>
    <mergeCell ref="B47:D47"/>
    <mergeCell ref="B73:C73"/>
    <mergeCell ref="B77:C77"/>
    <mergeCell ref="B81:C81"/>
    <mergeCell ref="B85:C85"/>
    <mergeCell ref="B89:C89"/>
  </mergeCells>
  <dataValidations count="8">
    <dataValidation type="list" allowBlank="1" showInputMessage="1" showErrorMessage="1" sqref="D65597" xr:uid="{00000000-0002-0000-0000-000000000000}">
      <formula1>$P$15:$P$26</formula1>
    </dataValidation>
    <dataValidation type="list" allowBlank="1" showInputMessage="1" showErrorMessage="1" sqref="IV65595" xr:uid="{00000000-0002-0000-0000-000001000000}">
      <formula1>$K$15:$K$19</formula1>
    </dataValidation>
    <dataValidation type="list" allowBlank="1" showInputMessage="1" showErrorMessage="1" sqref="D65596" xr:uid="{00000000-0002-0000-0000-000002000000}">
      <formula1>$O$15:$O$26</formula1>
    </dataValidation>
    <dataValidation type="list" allowBlank="1" showInputMessage="1" showErrorMessage="1" sqref="IV65588 D65588" xr:uid="{00000000-0002-0000-0000-000003000000}">
      <formula1>$I$15:$I$17</formula1>
    </dataValidation>
    <dataValidation type="list" allowBlank="1" showInputMessage="1" showErrorMessage="1" sqref="IV65589:IV65593 D65589:D65593" xr:uid="{00000000-0002-0000-0000-000004000000}">
      <formula1>$H$15:$H$240</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66" r:id="rId2" xr:uid="{00000000-0004-0000-0000-000001000000}"/>
    <hyperlink ref="D118" r:id="rId3" xr:uid="{00000000-0004-0000-0000-000002000000}"/>
    <hyperlink ref="D111" r:id="rId4" xr:uid="{00000000-0004-0000-0000-000003000000}"/>
    <hyperlink ref="D75" r:id="rId5" xr:uid="{00000000-0004-0000-0000-000004000000}"/>
    <hyperlink ref="D91" r:id="rId6" xr:uid="{00000000-0004-0000-0000-000005000000}"/>
    <hyperlink ref="D49" r:id="rId7" xr:uid="{00000000-0004-0000-0000-000006000000}"/>
    <hyperlink ref="D50" r:id="rId8" xr:uid="{00000000-0004-0000-0000-000007000000}"/>
    <hyperlink ref="D52" r:id="rId9" xr:uid="{00000000-0004-0000-0000-000008000000}"/>
    <hyperlink ref="D53" r:id="rId10" xr:uid="{00000000-0004-0000-0000-000009000000}"/>
    <hyperlink ref="D54" r:id="rId11" xr:uid="{00000000-0004-0000-0000-00000A000000}"/>
    <hyperlink ref="D51" r:id="rId12" xr:uid="{00000000-0004-0000-0000-00000B000000}"/>
    <hyperlink ref="D61" r:id="rId13" xr:uid="{00000000-0004-0000-0000-00000C000000}"/>
    <hyperlink ref="D55" r:id="rId14" xr:uid="{00000000-0004-0000-0000-00000D000000}"/>
    <hyperlink ref="D45" r:id="rId15" xr:uid="{00000000-0004-0000-0000-00000E000000}"/>
    <hyperlink ref="D96" r:id="rId16" display="gteruggi@wmo.int" xr:uid="{00000000-0004-0000-0000-00000F000000}"/>
    <hyperlink ref="D106" r:id="rId17" xr:uid="{00000000-0004-0000-0000-000010000000}"/>
    <hyperlink ref="D114" r:id="rId18" xr:uid="{00000000-0004-0000-0000-000011000000}"/>
    <hyperlink ref="D121" r:id="rId19" xr:uid="{00000000-0004-0000-0000-000012000000}"/>
    <hyperlink ref="D44" r:id="rId20" xr:uid="{3935ECA7-72F6-4BD8-A137-C5191E1B02EF}"/>
    <hyperlink ref="D48" r:id="rId21" xr:uid="{7434294C-9561-420F-B209-BD3EF98A3F99}"/>
    <hyperlink ref="D56" r:id="rId22" display="https://www.maliweb.net/environnement/lutte-contre-les-inondations-et-secheresses-au-mali-des-cartes-de-risques-bientot-disponibles-2934422.html" xr:uid="{7F457DB6-76E6-4A9B-A595-710D31CF5603}"/>
    <hyperlink ref="D57" r:id="rId23" display="https://www.graphic.com.gh/news/general-news/new-floods-and-drought-maps-to-help-tackle-floods-in-ghana.html" xr:uid="{22E17677-C928-428A-B824-2B5D54F5ED5C}"/>
    <hyperlink ref="D58" r:id="rId24" display="https://www.ecoconscience.tv/bientot-le-bassin-de-la-volta-disposera-des-cartes-de-risque-des-inondations-et-de-la-secheresse/" xr:uid="{44445BA1-4576-4819-8809-53A199872FCF}"/>
    <hyperlink ref="D59" r:id="rId25" display="https://www.burkinademain.com/2021/06/24/vfdm-au-burkina-renforcement-des-capacites-des-acteurs-nationaux-a-koudougou/" xr:uid="{0611FF73-E07B-4FC8-AD45-C332D2FD6F6C}"/>
    <hyperlink ref="D60" r:id="rId26" display="https://matinlibre.com/2021/07/07/atelier-national-de-formation-sur-la-cartographie-mieux-faire-face-aux-risques-des-inondations-et-de-secheresse-dans-le-bassin-de-la-volta/" xr:uid="{7620634E-7572-47A4-AB59-B8B043C92E60}"/>
    <hyperlink ref="D103" r:id="rId27" xr:uid="{0ECB4530-ED5B-47CD-A1E8-ABBC2EE3FB04}"/>
  </hyperlinks>
  <pageMargins left="0.7" right="0.7" top="0.75" bottom="0.75" header="0.3" footer="0.3"/>
  <pageSetup orientation="landscape" r:id="rId28"/>
  <drawing r:id="rId2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A7" zoomScale="80" zoomScaleNormal="80" zoomScalePageLayoutView="85" workbookViewId="0">
      <selection activeCell="B8" sqref="B8:G8"/>
    </sheetView>
  </sheetViews>
  <sheetFormatPr defaultColWidth="8.7109375" defaultRowHeight="15" outlineLevelRow="1" x14ac:dyDescent="0.25"/>
  <cols>
    <col min="1" max="1" width="3" style="146" customWidth="1"/>
    <col min="2" max="2" width="28.42578125" style="146" customWidth="1"/>
    <col min="3" max="3" width="63.85546875" style="146" customWidth="1"/>
    <col min="4" max="4" width="34.28515625" style="146" customWidth="1"/>
    <col min="5" max="5" width="32" style="146" customWidth="1"/>
    <col min="6" max="6" width="26.7109375" style="146" customWidth="1"/>
    <col min="7" max="7" width="26.42578125" style="146" bestFit="1" customWidth="1"/>
    <col min="8" max="8" width="30" style="146" customWidth="1"/>
    <col min="9" max="9" width="26.28515625" style="146" customWidth="1"/>
    <col min="10" max="10" width="25.7109375" style="146" customWidth="1"/>
    <col min="11" max="11" width="31" style="146" bestFit="1" customWidth="1"/>
    <col min="12" max="12" width="30.28515625" style="146" customWidth="1"/>
    <col min="13" max="13" width="27.28515625" style="146" bestFit="1" customWidth="1"/>
    <col min="14" max="14" width="25" style="146" customWidth="1"/>
    <col min="15" max="15" width="25.7109375" style="146" bestFit="1" customWidth="1"/>
    <col min="16" max="16" width="30.28515625" style="146" customWidth="1"/>
    <col min="17" max="17" width="27.28515625" style="146" bestFit="1" customWidth="1"/>
    <col min="18" max="18" width="24.28515625" style="146" customWidth="1"/>
    <col min="19" max="19" width="23.28515625" style="146" bestFit="1" customWidth="1"/>
    <col min="20" max="20" width="27.7109375" style="146" customWidth="1"/>
    <col min="21" max="16384" width="8.7109375" style="146"/>
  </cols>
  <sheetData>
    <row r="1" spans="2:19" ht="15.75" thickBot="1" x14ac:dyDescent="0.3"/>
    <row r="2" spans="2:19" ht="26.25" x14ac:dyDescent="0.25">
      <c r="B2" s="87"/>
      <c r="C2" s="1123"/>
      <c r="D2" s="1123"/>
      <c r="E2" s="1123"/>
      <c r="F2" s="1123"/>
      <c r="G2" s="1123"/>
      <c r="H2" s="81"/>
      <c r="I2" s="81"/>
      <c r="J2" s="81"/>
      <c r="K2" s="81"/>
      <c r="L2" s="81"/>
      <c r="M2" s="81"/>
      <c r="N2" s="81"/>
      <c r="O2" s="81"/>
      <c r="P2" s="81"/>
      <c r="Q2" s="81"/>
      <c r="R2" s="81"/>
      <c r="S2" s="82"/>
    </row>
    <row r="3" spans="2:19" ht="26.25" x14ac:dyDescent="0.25">
      <c r="B3" s="88"/>
      <c r="C3" s="1130" t="s">
        <v>263</v>
      </c>
      <c r="D3" s="1131"/>
      <c r="E3" s="1131"/>
      <c r="F3" s="1131"/>
      <c r="G3" s="1132"/>
      <c r="H3" s="84"/>
      <c r="I3" s="84"/>
      <c r="J3" s="84"/>
      <c r="K3" s="84"/>
      <c r="L3" s="84"/>
      <c r="M3" s="84"/>
      <c r="N3" s="84"/>
      <c r="O3" s="84"/>
      <c r="P3" s="84"/>
      <c r="Q3" s="84"/>
      <c r="R3" s="84"/>
      <c r="S3" s="86"/>
    </row>
    <row r="4" spans="2:19" ht="26.25" x14ac:dyDescent="0.25">
      <c r="B4" s="88"/>
      <c r="C4" s="89"/>
      <c r="D4" s="89"/>
      <c r="E4" s="89"/>
      <c r="F4" s="89"/>
      <c r="G4" s="89"/>
      <c r="H4" s="84"/>
      <c r="I4" s="84"/>
      <c r="J4" s="84"/>
      <c r="K4" s="84"/>
      <c r="L4" s="84"/>
      <c r="M4" s="84"/>
      <c r="N4" s="84"/>
      <c r="O4" s="84"/>
      <c r="P4" s="84"/>
      <c r="Q4" s="84"/>
      <c r="R4" s="84"/>
      <c r="S4" s="86"/>
    </row>
    <row r="5" spans="2:19" ht="15.75" thickBot="1" x14ac:dyDescent="0.3">
      <c r="B5" s="83"/>
      <c r="C5" s="84"/>
      <c r="D5" s="84"/>
      <c r="E5" s="84"/>
      <c r="F5" s="84"/>
      <c r="G5" s="84"/>
      <c r="H5" s="84"/>
      <c r="I5" s="84"/>
      <c r="J5" s="84"/>
      <c r="K5" s="84"/>
      <c r="L5" s="84"/>
      <c r="M5" s="84"/>
      <c r="N5" s="84"/>
      <c r="O5" s="84"/>
      <c r="P5" s="84"/>
      <c r="Q5" s="84"/>
      <c r="R5" s="84"/>
      <c r="S5" s="86"/>
    </row>
    <row r="6" spans="2:19" ht="34.5" customHeight="1" thickBot="1" x14ac:dyDescent="0.3">
      <c r="B6" s="1124" t="s">
        <v>822</v>
      </c>
      <c r="C6" s="1125"/>
      <c r="D6" s="1125"/>
      <c r="E6" s="1125"/>
      <c r="F6" s="1125"/>
      <c r="G6" s="1125"/>
      <c r="H6" s="236"/>
      <c r="I6" s="236"/>
      <c r="J6" s="236"/>
      <c r="K6" s="236"/>
      <c r="L6" s="236"/>
      <c r="M6" s="236"/>
      <c r="N6" s="236"/>
      <c r="O6" s="236"/>
      <c r="P6" s="236"/>
      <c r="Q6" s="236"/>
      <c r="R6" s="236"/>
      <c r="S6" s="237"/>
    </row>
    <row r="7" spans="2:19" ht="15.75" customHeight="1" x14ac:dyDescent="0.25">
      <c r="B7" s="1126" t="s">
        <v>642</v>
      </c>
      <c r="C7" s="1127"/>
      <c r="D7" s="1127"/>
      <c r="E7" s="1127"/>
      <c r="F7" s="1127"/>
      <c r="G7" s="1127"/>
      <c r="H7" s="236"/>
      <c r="I7" s="236"/>
      <c r="J7" s="236"/>
      <c r="K7" s="236"/>
      <c r="L7" s="236"/>
      <c r="M7" s="236"/>
      <c r="N7" s="236"/>
      <c r="O7" s="236"/>
      <c r="P7" s="236"/>
      <c r="Q7" s="236"/>
      <c r="R7" s="236"/>
      <c r="S7" s="237"/>
    </row>
    <row r="8" spans="2:19" ht="15.75" customHeight="1" thickBot="1" x14ac:dyDescent="0.3">
      <c r="B8" s="1128" t="s">
        <v>824</v>
      </c>
      <c r="C8" s="1129"/>
      <c r="D8" s="1129"/>
      <c r="E8" s="1129"/>
      <c r="F8" s="1129"/>
      <c r="G8" s="1129"/>
      <c r="H8" s="238"/>
      <c r="I8" s="238"/>
      <c r="J8" s="238"/>
      <c r="K8" s="238"/>
      <c r="L8" s="238"/>
      <c r="M8" s="238"/>
      <c r="N8" s="238"/>
      <c r="O8" s="238"/>
      <c r="P8" s="238"/>
      <c r="Q8" s="238"/>
      <c r="R8" s="238"/>
      <c r="S8" s="239"/>
    </row>
    <row r="10" spans="2:19" ht="21" x14ac:dyDescent="0.35">
      <c r="B10" s="1214" t="s">
        <v>288</v>
      </c>
      <c r="C10" s="1214"/>
    </row>
    <row r="11" spans="2:19" ht="15.75" thickBot="1" x14ac:dyDescent="0.3"/>
    <row r="12" spans="2:19" ht="15" customHeight="1" thickBot="1" x14ac:dyDescent="0.3">
      <c r="B12" s="242" t="s">
        <v>289</v>
      </c>
      <c r="C12" s="147"/>
    </row>
    <row r="13" spans="2:19" ht="15.75" customHeight="1" thickBot="1" x14ac:dyDescent="0.3">
      <c r="B13" s="242" t="s">
        <v>257</v>
      </c>
      <c r="C13" s="147" t="s">
        <v>826</v>
      </c>
    </row>
    <row r="14" spans="2:19" ht="15.75" customHeight="1" thickBot="1" x14ac:dyDescent="0.3">
      <c r="B14" s="242" t="s">
        <v>643</v>
      </c>
      <c r="C14" s="147" t="s">
        <v>581</v>
      </c>
    </row>
    <row r="15" spans="2:19" ht="15.75" customHeight="1" thickBot="1" x14ac:dyDescent="0.3">
      <c r="B15" s="242" t="s">
        <v>290</v>
      </c>
      <c r="C15" s="147" t="s">
        <v>919</v>
      </c>
    </row>
    <row r="16" spans="2:19" ht="15.75" thickBot="1" x14ac:dyDescent="0.3">
      <c r="B16" s="242" t="s">
        <v>291</v>
      </c>
      <c r="C16" s="147" t="s">
        <v>586</v>
      </c>
    </row>
    <row r="17" spans="2:19" ht="15.75" thickBot="1" x14ac:dyDescent="0.3">
      <c r="B17" s="242" t="s">
        <v>292</v>
      </c>
      <c r="C17" s="147" t="s">
        <v>454</v>
      </c>
    </row>
    <row r="18" spans="2:19" ht="15.75" thickBot="1" x14ac:dyDescent="0.3"/>
    <row r="19" spans="2:19" ht="15.75" thickBot="1" x14ac:dyDescent="0.3">
      <c r="D19" s="1152" t="s">
        <v>293</v>
      </c>
      <c r="E19" s="1153"/>
      <c r="F19" s="1153"/>
      <c r="G19" s="1154"/>
      <c r="H19" s="1152" t="s">
        <v>294</v>
      </c>
      <c r="I19" s="1153"/>
      <c r="J19" s="1153"/>
      <c r="K19" s="1154"/>
      <c r="L19" s="1152" t="s">
        <v>295</v>
      </c>
      <c r="M19" s="1153"/>
      <c r="N19" s="1153"/>
      <c r="O19" s="1154"/>
      <c r="P19" s="1152" t="s">
        <v>296</v>
      </c>
      <c r="Q19" s="1153"/>
      <c r="R19" s="1153"/>
      <c r="S19" s="1154"/>
    </row>
    <row r="20" spans="2:19" ht="45" customHeight="1" thickBot="1" x14ac:dyDescent="0.3">
      <c r="B20" s="1145" t="s">
        <v>297</v>
      </c>
      <c r="C20" s="1215" t="s">
        <v>298</v>
      </c>
      <c r="D20" s="148"/>
      <c r="E20" s="149" t="s">
        <v>299</v>
      </c>
      <c r="F20" s="150" t="s">
        <v>300</v>
      </c>
      <c r="G20" s="151" t="s">
        <v>301</v>
      </c>
      <c r="H20" s="148"/>
      <c r="I20" s="149" t="s">
        <v>299</v>
      </c>
      <c r="J20" s="150" t="s">
        <v>300</v>
      </c>
      <c r="K20" s="151" t="s">
        <v>301</v>
      </c>
      <c r="L20" s="148"/>
      <c r="M20" s="149" t="s">
        <v>299</v>
      </c>
      <c r="N20" s="150" t="s">
        <v>300</v>
      </c>
      <c r="O20" s="151" t="s">
        <v>301</v>
      </c>
      <c r="P20" s="148"/>
      <c r="Q20" s="149" t="s">
        <v>299</v>
      </c>
      <c r="R20" s="150" t="s">
        <v>300</v>
      </c>
      <c r="S20" s="151" t="s">
        <v>301</v>
      </c>
    </row>
    <row r="21" spans="2:19" ht="40.5" customHeight="1" x14ac:dyDescent="0.25">
      <c r="B21" s="1177"/>
      <c r="C21" s="1216"/>
      <c r="D21" s="152" t="s">
        <v>302</v>
      </c>
      <c r="E21" s="457">
        <v>0</v>
      </c>
      <c r="F21" s="458">
        <v>0</v>
      </c>
      <c r="G21" s="459">
        <v>0</v>
      </c>
      <c r="H21" s="153" t="s">
        <v>302</v>
      </c>
      <c r="I21" s="462">
        <v>100000</v>
      </c>
      <c r="J21" s="463">
        <v>30000</v>
      </c>
      <c r="K21" s="464">
        <v>70000</v>
      </c>
      <c r="L21" s="152" t="s">
        <v>302</v>
      </c>
      <c r="M21" s="154"/>
      <c r="N21" s="155"/>
      <c r="O21" s="156"/>
      <c r="P21" s="152" t="s">
        <v>302</v>
      </c>
      <c r="Q21" s="154"/>
      <c r="R21" s="155"/>
      <c r="S21" s="156"/>
    </row>
    <row r="22" spans="2:19" ht="39.75" customHeight="1" x14ac:dyDescent="0.25">
      <c r="B22" s="1177"/>
      <c r="C22" s="1216"/>
      <c r="D22" s="157" t="s">
        <v>303</v>
      </c>
      <c r="E22" s="460">
        <v>0</v>
      </c>
      <c r="F22" s="460">
        <v>0</v>
      </c>
      <c r="G22" s="461">
        <v>0</v>
      </c>
      <c r="H22" s="158" t="s">
        <v>303</v>
      </c>
      <c r="I22" s="159">
        <v>0.5</v>
      </c>
      <c r="J22" s="159">
        <v>0.5</v>
      </c>
      <c r="K22" s="159">
        <v>0.5</v>
      </c>
      <c r="L22" s="157" t="s">
        <v>303</v>
      </c>
      <c r="M22" s="159"/>
      <c r="N22" s="159"/>
      <c r="O22" s="160"/>
      <c r="P22" s="157" t="s">
        <v>303</v>
      </c>
      <c r="Q22" s="159"/>
      <c r="R22" s="159"/>
      <c r="S22" s="160"/>
    </row>
    <row r="23" spans="2:19" ht="37.5" customHeight="1" x14ac:dyDescent="0.25">
      <c r="B23" s="1146"/>
      <c r="C23" s="1217"/>
      <c r="D23" s="157" t="s">
        <v>304</v>
      </c>
      <c r="E23" s="460">
        <v>0</v>
      </c>
      <c r="F23" s="460">
        <v>0</v>
      </c>
      <c r="G23" s="461">
        <v>0</v>
      </c>
      <c r="H23" s="158" t="s">
        <v>304</v>
      </c>
      <c r="I23" s="159">
        <v>0.1</v>
      </c>
      <c r="J23" s="159">
        <v>0.1</v>
      </c>
      <c r="K23" s="465">
        <v>0.1</v>
      </c>
      <c r="L23" s="157" t="s">
        <v>304</v>
      </c>
      <c r="M23" s="159"/>
      <c r="N23" s="159"/>
      <c r="O23" s="160"/>
      <c r="P23" s="157" t="s">
        <v>304</v>
      </c>
      <c r="Q23" s="159"/>
      <c r="R23" s="159"/>
      <c r="S23" s="160"/>
    </row>
    <row r="24" spans="2:19" ht="14.65" customHeight="1" thickBot="1" x14ac:dyDescent="0.3">
      <c r="B24" s="161"/>
      <c r="C24" s="161"/>
      <c r="Q24" s="162"/>
      <c r="R24" s="162"/>
      <c r="S24" s="162"/>
    </row>
    <row r="25" spans="2:19" ht="30" customHeight="1" thickBot="1" x14ac:dyDescent="0.3">
      <c r="B25" s="161"/>
      <c r="C25" s="161"/>
      <c r="D25" s="1152" t="s">
        <v>293</v>
      </c>
      <c r="E25" s="1153"/>
      <c r="F25" s="1153"/>
      <c r="G25" s="1154"/>
      <c r="H25" s="1152" t="s">
        <v>294</v>
      </c>
      <c r="I25" s="1153"/>
      <c r="J25" s="1153"/>
      <c r="K25" s="1154"/>
      <c r="L25" s="1152" t="s">
        <v>295</v>
      </c>
      <c r="M25" s="1153"/>
      <c r="N25" s="1153"/>
      <c r="O25" s="1154"/>
      <c r="P25" s="1152" t="s">
        <v>296</v>
      </c>
      <c r="Q25" s="1153"/>
      <c r="R25" s="1153"/>
      <c r="S25" s="1154"/>
    </row>
    <row r="26" spans="2:19" ht="47.25" customHeight="1" x14ac:dyDescent="0.25">
      <c r="B26" s="1145" t="s">
        <v>305</v>
      </c>
      <c r="C26" s="1145" t="s">
        <v>306</v>
      </c>
      <c r="D26" s="1191" t="s">
        <v>307</v>
      </c>
      <c r="E26" s="1192"/>
      <c r="F26" s="163" t="s">
        <v>308</v>
      </c>
      <c r="G26" s="164" t="s">
        <v>309</v>
      </c>
      <c r="H26" s="1191" t="s">
        <v>307</v>
      </c>
      <c r="I26" s="1192"/>
      <c r="J26" s="163" t="s">
        <v>308</v>
      </c>
      <c r="K26" s="164" t="s">
        <v>309</v>
      </c>
      <c r="L26" s="1191" t="s">
        <v>307</v>
      </c>
      <c r="M26" s="1192"/>
      <c r="N26" s="163" t="s">
        <v>308</v>
      </c>
      <c r="O26" s="164" t="s">
        <v>309</v>
      </c>
      <c r="P26" s="1191" t="s">
        <v>307</v>
      </c>
      <c r="Q26" s="1192"/>
      <c r="R26" s="163" t="s">
        <v>308</v>
      </c>
      <c r="S26" s="164" t="s">
        <v>309</v>
      </c>
    </row>
    <row r="27" spans="2:19" ht="51" customHeight="1" x14ac:dyDescent="0.25">
      <c r="B27" s="1177"/>
      <c r="C27" s="1177"/>
      <c r="D27" s="165" t="s">
        <v>302</v>
      </c>
      <c r="E27" s="466">
        <v>100000</v>
      </c>
      <c r="F27" s="1199" t="s">
        <v>387</v>
      </c>
      <c r="G27" s="1201" t="s">
        <v>482</v>
      </c>
      <c r="H27" s="165" t="s">
        <v>302</v>
      </c>
      <c r="I27" s="467">
        <v>100000</v>
      </c>
      <c r="J27" s="1211" t="s">
        <v>387</v>
      </c>
      <c r="K27" s="1197" t="s">
        <v>482</v>
      </c>
      <c r="L27" s="165" t="s">
        <v>302</v>
      </c>
      <c r="M27" s="167"/>
      <c r="N27" s="1195"/>
      <c r="O27" s="1197"/>
      <c r="P27" s="165" t="s">
        <v>302</v>
      </c>
      <c r="Q27" s="167"/>
      <c r="R27" s="1195"/>
      <c r="S27" s="1197"/>
    </row>
    <row r="28" spans="2:19" ht="51" customHeight="1" x14ac:dyDescent="0.25">
      <c r="B28" s="1146"/>
      <c r="C28" s="1146"/>
      <c r="D28" s="168" t="s">
        <v>310</v>
      </c>
      <c r="E28" s="169">
        <v>0.5</v>
      </c>
      <c r="F28" s="1200"/>
      <c r="G28" s="1202"/>
      <c r="H28" s="168" t="s">
        <v>310</v>
      </c>
      <c r="I28" s="170">
        <v>0.5</v>
      </c>
      <c r="J28" s="1212"/>
      <c r="K28" s="1198"/>
      <c r="L28" s="168" t="s">
        <v>310</v>
      </c>
      <c r="M28" s="170"/>
      <c r="N28" s="1196"/>
      <c r="O28" s="1198"/>
      <c r="P28" s="168" t="s">
        <v>310</v>
      </c>
      <c r="Q28" s="170"/>
      <c r="R28" s="1196"/>
      <c r="S28" s="1198"/>
    </row>
    <row r="29" spans="2:19" ht="45.4" customHeight="1" x14ac:dyDescent="0.25">
      <c r="B29" s="1133" t="s">
        <v>311</v>
      </c>
      <c r="C29" s="1147" t="s">
        <v>312</v>
      </c>
      <c r="D29" s="171" t="s">
        <v>313</v>
      </c>
      <c r="E29" s="172" t="s">
        <v>292</v>
      </c>
      <c r="F29" s="172" t="s">
        <v>314</v>
      </c>
      <c r="G29" s="173" t="s">
        <v>315</v>
      </c>
      <c r="H29" s="171" t="s">
        <v>313</v>
      </c>
      <c r="I29" s="172" t="s">
        <v>292</v>
      </c>
      <c r="J29" s="172" t="s">
        <v>314</v>
      </c>
      <c r="K29" s="173" t="s">
        <v>315</v>
      </c>
      <c r="L29" s="171" t="s">
        <v>313</v>
      </c>
      <c r="M29" s="172" t="s">
        <v>292</v>
      </c>
      <c r="N29" s="172" t="s">
        <v>314</v>
      </c>
      <c r="O29" s="173" t="s">
        <v>315</v>
      </c>
      <c r="P29" s="171" t="s">
        <v>313</v>
      </c>
      <c r="Q29" s="172" t="s">
        <v>292</v>
      </c>
      <c r="R29" s="172" t="s">
        <v>314</v>
      </c>
      <c r="S29" s="173" t="s">
        <v>315</v>
      </c>
    </row>
    <row r="30" spans="2:19" ht="30" customHeight="1" x14ac:dyDescent="0.25">
      <c r="B30" s="1144"/>
      <c r="C30" s="1148"/>
      <c r="D30" s="174">
        <v>10</v>
      </c>
      <c r="E30" s="175" t="s">
        <v>454</v>
      </c>
      <c r="F30" s="175" t="s">
        <v>464</v>
      </c>
      <c r="G30" s="176" t="s">
        <v>523</v>
      </c>
      <c r="H30" s="177">
        <v>10</v>
      </c>
      <c r="I30" s="178" t="s">
        <v>454</v>
      </c>
      <c r="J30" s="177" t="s">
        <v>464</v>
      </c>
      <c r="K30" s="179" t="s">
        <v>526</v>
      </c>
      <c r="L30" s="177"/>
      <c r="M30" s="178"/>
      <c r="N30" s="177"/>
      <c r="O30" s="179"/>
      <c r="P30" s="177"/>
      <c r="Q30" s="178"/>
      <c r="R30" s="177"/>
      <c r="S30" s="179"/>
    </row>
    <row r="31" spans="2:19" ht="36.75" hidden="1" customHeight="1" outlineLevel="1" x14ac:dyDescent="0.25">
      <c r="B31" s="1144"/>
      <c r="C31" s="1148"/>
      <c r="D31" s="171" t="s">
        <v>313</v>
      </c>
      <c r="E31" s="172" t="s">
        <v>292</v>
      </c>
      <c r="F31" s="172" t="s">
        <v>314</v>
      </c>
      <c r="G31" s="173" t="s">
        <v>315</v>
      </c>
      <c r="H31" s="171" t="s">
        <v>313</v>
      </c>
      <c r="I31" s="172" t="s">
        <v>292</v>
      </c>
      <c r="J31" s="172" t="s">
        <v>314</v>
      </c>
      <c r="K31" s="173" t="s">
        <v>315</v>
      </c>
      <c r="L31" s="171" t="s">
        <v>313</v>
      </c>
      <c r="M31" s="172" t="s">
        <v>292</v>
      </c>
      <c r="N31" s="172" t="s">
        <v>314</v>
      </c>
      <c r="O31" s="173" t="s">
        <v>315</v>
      </c>
      <c r="P31" s="171" t="s">
        <v>313</v>
      </c>
      <c r="Q31" s="172" t="s">
        <v>292</v>
      </c>
      <c r="R31" s="172" t="s">
        <v>314</v>
      </c>
      <c r="S31" s="173" t="s">
        <v>315</v>
      </c>
    </row>
    <row r="32" spans="2:19" ht="30" hidden="1" customHeight="1" outlineLevel="1" x14ac:dyDescent="0.25">
      <c r="B32" s="1144"/>
      <c r="C32" s="1148"/>
      <c r="D32" s="174"/>
      <c r="E32" s="175"/>
      <c r="F32" s="175"/>
      <c r="G32" s="176"/>
      <c r="H32" s="177"/>
      <c r="I32" s="178"/>
      <c r="J32" s="177"/>
      <c r="K32" s="179"/>
      <c r="L32" s="177"/>
      <c r="M32" s="178"/>
      <c r="N32" s="177"/>
      <c r="O32" s="179"/>
      <c r="P32" s="177"/>
      <c r="Q32" s="178"/>
      <c r="R32" s="177"/>
      <c r="S32" s="179"/>
    </row>
    <row r="33" spans="2:19" ht="36" hidden="1" customHeight="1" outlineLevel="1" x14ac:dyDescent="0.25">
      <c r="B33" s="1144"/>
      <c r="C33" s="1148"/>
      <c r="D33" s="171" t="s">
        <v>313</v>
      </c>
      <c r="E33" s="172" t="s">
        <v>292</v>
      </c>
      <c r="F33" s="172" t="s">
        <v>314</v>
      </c>
      <c r="G33" s="173" t="s">
        <v>315</v>
      </c>
      <c r="H33" s="171" t="s">
        <v>313</v>
      </c>
      <c r="I33" s="172" t="s">
        <v>292</v>
      </c>
      <c r="J33" s="172" t="s">
        <v>314</v>
      </c>
      <c r="K33" s="173" t="s">
        <v>315</v>
      </c>
      <c r="L33" s="171" t="s">
        <v>313</v>
      </c>
      <c r="M33" s="172" t="s">
        <v>292</v>
      </c>
      <c r="N33" s="172" t="s">
        <v>314</v>
      </c>
      <c r="O33" s="173" t="s">
        <v>315</v>
      </c>
      <c r="P33" s="171" t="s">
        <v>313</v>
      </c>
      <c r="Q33" s="172" t="s">
        <v>292</v>
      </c>
      <c r="R33" s="172" t="s">
        <v>314</v>
      </c>
      <c r="S33" s="173" t="s">
        <v>315</v>
      </c>
    </row>
    <row r="34" spans="2:19" ht="30" hidden="1" customHeight="1" outlineLevel="1" x14ac:dyDescent="0.25">
      <c r="B34" s="1144"/>
      <c r="C34" s="1148"/>
      <c r="D34" s="174"/>
      <c r="E34" s="175"/>
      <c r="F34" s="175"/>
      <c r="G34" s="176"/>
      <c r="H34" s="177"/>
      <c r="I34" s="178"/>
      <c r="J34" s="177"/>
      <c r="K34" s="179"/>
      <c r="L34" s="177"/>
      <c r="M34" s="178"/>
      <c r="N34" s="177"/>
      <c r="O34" s="179"/>
      <c r="P34" s="177"/>
      <c r="Q34" s="178"/>
      <c r="R34" s="177"/>
      <c r="S34" s="179"/>
    </row>
    <row r="35" spans="2:19" ht="39" hidden="1" customHeight="1" outlineLevel="1" x14ac:dyDescent="0.25">
      <c r="B35" s="1144"/>
      <c r="C35" s="1148"/>
      <c r="D35" s="171" t="s">
        <v>313</v>
      </c>
      <c r="E35" s="172" t="s">
        <v>292</v>
      </c>
      <c r="F35" s="172" t="s">
        <v>314</v>
      </c>
      <c r="G35" s="173" t="s">
        <v>315</v>
      </c>
      <c r="H35" s="171" t="s">
        <v>313</v>
      </c>
      <c r="I35" s="172" t="s">
        <v>292</v>
      </c>
      <c r="J35" s="172" t="s">
        <v>314</v>
      </c>
      <c r="K35" s="173" t="s">
        <v>315</v>
      </c>
      <c r="L35" s="171" t="s">
        <v>313</v>
      </c>
      <c r="M35" s="172" t="s">
        <v>292</v>
      </c>
      <c r="N35" s="172" t="s">
        <v>314</v>
      </c>
      <c r="O35" s="173" t="s">
        <v>315</v>
      </c>
      <c r="P35" s="171" t="s">
        <v>313</v>
      </c>
      <c r="Q35" s="172" t="s">
        <v>292</v>
      </c>
      <c r="R35" s="172" t="s">
        <v>314</v>
      </c>
      <c r="S35" s="173" t="s">
        <v>315</v>
      </c>
    </row>
    <row r="36" spans="2:19" ht="30" hidden="1" customHeight="1" outlineLevel="1" x14ac:dyDescent="0.25">
      <c r="B36" s="1144"/>
      <c r="C36" s="1148"/>
      <c r="D36" s="174"/>
      <c r="E36" s="175"/>
      <c r="F36" s="175"/>
      <c r="G36" s="176"/>
      <c r="H36" s="177"/>
      <c r="I36" s="178"/>
      <c r="J36" s="177"/>
      <c r="K36" s="179"/>
      <c r="L36" s="177"/>
      <c r="M36" s="178"/>
      <c r="N36" s="177"/>
      <c r="O36" s="179"/>
      <c r="P36" s="177"/>
      <c r="Q36" s="178"/>
      <c r="R36" s="177"/>
      <c r="S36" s="179"/>
    </row>
    <row r="37" spans="2:19" ht="36.75" hidden="1" customHeight="1" outlineLevel="1" x14ac:dyDescent="0.25">
      <c r="B37" s="1144"/>
      <c r="C37" s="1148"/>
      <c r="D37" s="171" t="s">
        <v>313</v>
      </c>
      <c r="E37" s="172" t="s">
        <v>292</v>
      </c>
      <c r="F37" s="172" t="s">
        <v>314</v>
      </c>
      <c r="G37" s="173" t="s">
        <v>315</v>
      </c>
      <c r="H37" s="171" t="s">
        <v>313</v>
      </c>
      <c r="I37" s="172" t="s">
        <v>292</v>
      </c>
      <c r="J37" s="172" t="s">
        <v>314</v>
      </c>
      <c r="K37" s="173" t="s">
        <v>315</v>
      </c>
      <c r="L37" s="171" t="s">
        <v>313</v>
      </c>
      <c r="M37" s="172" t="s">
        <v>292</v>
      </c>
      <c r="N37" s="172" t="s">
        <v>314</v>
      </c>
      <c r="O37" s="173" t="s">
        <v>315</v>
      </c>
      <c r="P37" s="171" t="s">
        <v>313</v>
      </c>
      <c r="Q37" s="172" t="s">
        <v>292</v>
      </c>
      <c r="R37" s="172" t="s">
        <v>314</v>
      </c>
      <c r="S37" s="173" t="s">
        <v>315</v>
      </c>
    </row>
    <row r="38" spans="2:19" ht="30" hidden="1" customHeight="1" outlineLevel="1" x14ac:dyDescent="0.25">
      <c r="B38" s="1134"/>
      <c r="C38" s="1149"/>
      <c r="D38" s="174"/>
      <c r="E38" s="175"/>
      <c r="F38" s="175"/>
      <c r="G38" s="176"/>
      <c r="H38" s="177"/>
      <c r="I38" s="178"/>
      <c r="J38" s="177"/>
      <c r="K38" s="179"/>
      <c r="L38" s="177"/>
      <c r="M38" s="178"/>
      <c r="N38" s="177"/>
      <c r="O38" s="179"/>
      <c r="P38" s="177"/>
      <c r="Q38" s="178"/>
      <c r="R38" s="177"/>
      <c r="S38" s="179"/>
    </row>
    <row r="39" spans="2:19" ht="30" customHeight="1" collapsed="1" x14ac:dyDescent="0.25">
      <c r="B39" s="1133" t="s">
        <v>316</v>
      </c>
      <c r="C39" s="1133" t="s">
        <v>317</v>
      </c>
      <c r="D39" s="172" t="s">
        <v>318</v>
      </c>
      <c r="E39" s="172" t="s">
        <v>319</v>
      </c>
      <c r="F39" s="150" t="s">
        <v>320</v>
      </c>
      <c r="G39" s="180" t="s">
        <v>387</v>
      </c>
      <c r="H39" s="172" t="s">
        <v>318</v>
      </c>
      <c r="I39" s="172" t="s">
        <v>319</v>
      </c>
      <c r="J39" s="150" t="s">
        <v>320</v>
      </c>
      <c r="K39" s="181" t="s">
        <v>387</v>
      </c>
      <c r="L39" s="172" t="s">
        <v>318</v>
      </c>
      <c r="M39" s="172" t="s">
        <v>319</v>
      </c>
      <c r="N39" s="150" t="s">
        <v>320</v>
      </c>
      <c r="O39" s="181"/>
      <c r="P39" s="172" t="s">
        <v>318</v>
      </c>
      <c r="Q39" s="172" t="s">
        <v>319</v>
      </c>
      <c r="R39" s="150" t="s">
        <v>320</v>
      </c>
      <c r="S39" s="181"/>
    </row>
    <row r="40" spans="2:19" ht="30" customHeight="1" x14ac:dyDescent="0.25">
      <c r="B40" s="1144"/>
      <c r="C40" s="1144"/>
      <c r="D40" s="1209">
        <v>1</v>
      </c>
      <c r="E40" s="1209" t="s">
        <v>519</v>
      </c>
      <c r="F40" s="150" t="s">
        <v>321</v>
      </c>
      <c r="G40" s="182" t="s">
        <v>464</v>
      </c>
      <c r="H40" s="1207">
        <v>1</v>
      </c>
      <c r="I40" s="1207" t="s">
        <v>519</v>
      </c>
      <c r="J40" s="150" t="s">
        <v>321</v>
      </c>
      <c r="K40" s="183" t="s">
        <v>464</v>
      </c>
      <c r="L40" s="1207"/>
      <c r="M40" s="1207"/>
      <c r="N40" s="150" t="s">
        <v>321</v>
      </c>
      <c r="O40" s="183"/>
      <c r="P40" s="1207"/>
      <c r="Q40" s="1207"/>
      <c r="R40" s="150" t="s">
        <v>321</v>
      </c>
      <c r="S40" s="183"/>
    </row>
    <row r="41" spans="2:19" ht="30" customHeight="1" x14ac:dyDescent="0.25">
      <c r="B41" s="1144"/>
      <c r="C41" s="1144"/>
      <c r="D41" s="1210"/>
      <c r="E41" s="1210"/>
      <c r="F41" s="150" t="s">
        <v>322</v>
      </c>
      <c r="G41" s="176">
        <v>1000</v>
      </c>
      <c r="H41" s="1208"/>
      <c r="I41" s="1208"/>
      <c r="J41" s="150" t="s">
        <v>322</v>
      </c>
      <c r="K41" s="179">
        <v>1000</v>
      </c>
      <c r="L41" s="1208"/>
      <c r="M41" s="1208"/>
      <c r="N41" s="150" t="s">
        <v>322</v>
      </c>
      <c r="O41" s="179"/>
      <c r="P41" s="1208"/>
      <c r="Q41" s="1208"/>
      <c r="R41" s="150" t="s">
        <v>322</v>
      </c>
      <c r="S41" s="179"/>
    </row>
    <row r="42" spans="2:19" ht="30" customHeight="1" outlineLevel="1" x14ac:dyDescent="0.25">
      <c r="B42" s="1144"/>
      <c r="C42" s="1144"/>
      <c r="D42" s="172" t="s">
        <v>318</v>
      </c>
      <c r="E42" s="172" t="s">
        <v>319</v>
      </c>
      <c r="F42" s="150" t="s">
        <v>320</v>
      </c>
      <c r="G42" s="180" t="s">
        <v>387</v>
      </c>
      <c r="H42" s="172" t="s">
        <v>318</v>
      </c>
      <c r="I42" s="172" t="s">
        <v>319</v>
      </c>
      <c r="J42" s="150" t="s">
        <v>320</v>
      </c>
      <c r="K42" s="181" t="s">
        <v>387</v>
      </c>
      <c r="L42" s="172" t="s">
        <v>318</v>
      </c>
      <c r="M42" s="172" t="s">
        <v>319</v>
      </c>
      <c r="N42" s="150" t="s">
        <v>320</v>
      </c>
      <c r="O42" s="181"/>
      <c r="P42" s="172" t="s">
        <v>318</v>
      </c>
      <c r="Q42" s="172" t="s">
        <v>319</v>
      </c>
      <c r="R42" s="150" t="s">
        <v>320</v>
      </c>
      <c r="S42" s="181"/>
    </row>
    <row r="43" spans="2:19" ht="30" customHeight="1" outlineLevel="1" x14ac:dyDescent="0.25">
      <c r="B43" s="1144"/>
      <c r="C43" s="1144"/>
      <c r="D43" s="1209">
        <v>1</v>
      </c>
      <c r="E43" s="1209" t="s">
        <v>522</v>
      </c>
      <c r="F43" s="150" t="s">
        <v>321</v>
      </c>
      <c r="G43" s="182" t="s">
        <v>464</v>
      </c>
      <c r="H43" s="1207">
        <v>1</v>
      </c>
      <c r="I43" s="1207" t="s">
        <v>522</v>
      </c>
      <c r="J43" s="150" t="s">
        <v>321</v>
      </c>
      <c r="K43" s="183" t="s">
        <v>464</v>
      </c>
      <c r="L43" s="1207"/>
      <c r="M43" s="1207"/>
      <c r="N43" s="150" t="s">
        <v>321</v>
      </c>
      <c r="O43" s="183"/>
      <c r="P43" s="1207"/>
      <c r="Q43" s="1207"/>
      <c r="R43" s="150" t="s">
        <v>321</v>
      </c>
      <c r="S43" s="183"/>
    </row>
    <row r="44" spans="2:19" ht="30" customHeight="1" outlineLevel="1" x14ac:dyDescent="0.25">
      <c r="B44" s="1144"/>
      <c r="C44" s="1144"/>
      <c r="D44" s="1210"/>
      <c r="E44" s="1210"/>
      <c r="F44" s="150" t="s">
        <v>322</v>
      </c>
      <c r="G44" s="176">
        <v>1000</v>
      </c>
      <c r="H44" s="1208"/>
      <c r="I44" s="1208"/>
      <c r="J44" s="150" t="s">
        <v>322</v>
      </c>
      <c r="K44" s="179">
        <v>1000</v>
      </c>
      <c r="L44" s="1208"/>
      <c r="M44" s="1208"/>
      <c r="N44" s="150" t="s">
        <v>322</v>
      </c>
      <c r="O44" s="179"/>
      <c r="P44" s="1208"/>
      <c r="Q44" s="1208"/>
      <c r="R44" s="150" t="s">
        <v>322</v>
      </c>
      <c r="S44" s="179"/>
    </row>
    <row r="45" spans="2:19" ht="30" customHeight="1" outlineLevel="1" x14ac:dyDescent="0.25">
      <c r="B45" s="1144"/>
      <c r="C45" s="1144"/>
      <c r="D45" s="172" t="s">
        <v>318</v>
      </c>
      <c r="E45" s="172" t="s">
        <v>319</v>
      </c>
      <c r="F45" s="150" t="s">
        <v>320</v>
      </c>
      <c r="G45" s="180" t="s">
        <v>397</v>
      </c>
      <c r="H45" s="172" t="s">
        <v>318</v>
      </c>
      <c r="I45" s="172" t="s">
        <v>319</v>
      </c>
      <c r="J45" s="150" t="s">
        <v>320</v>
      </c>
      <c r="K45" s="181" t="s">
        <v>397</v>
      </c>
      <c r="L45" s="172" t="s">
        <v>318</v>
      </c>
      <c r="M45" s="172" t="s">
        <v>319</v>
      </c>
      <c r="N45" s="150" t="s">
        <v>320</v>
      </c>
      <c r="O45" s="181"/>
      <c r="P45" s="172" t="s">
        <v>318</v>
      </c>
      <c r="Q45" s="172" t="s">
        <v>319</v>
      </c>
      <c r="R45" s="150" t="s">
        <v>320</v>
      </c>
      <c r="S45" s="181"/>
    </row>
    <row r="46" spans="2:19" ht="30" customHeight="1" outlineLevel="1" x14ac:dyDescent="0.25">
      <c r="B46" s="1144"/>
      <c r="C46" s="1144"/>
      <c r="D46" s="1209">
        <v>1</v>
      </c>
      <c r="E46" s="1209" t="s">
        <v>519</v>
      </c>
      <c r="F46" s="150" t="s">
        <v>321</v>
      </c>
      <c r="G46" s="182" t="s">
        <v>464</v>
      </c>
      <c r="H46" s="1207">
        <v>1</v>
      </c>
      <c r="I46" s="1207" t="s">
        <v>519</v>
      </c>
      <c r="J46" s="150" t="s">
        <v>321</v>
      </c>
      <c r="K46" s="183" t="s">
        <v>464</v>
      </c>
      <c r="L46" s="1207"/>
      <c r="M46" s="1207"/>
      <c r="N46" s="150" t="s">
        <v>321</v>
      </c>
      <c r="O46" s="183"/>
      <c r="P46" s="1207"/>
      <c r="Q46" s="1207"/>
      <c r="R46" s="150" t="s">
        <v>321</v>
      </c>
      <c r="S46" s="183"/>
    </row>
    <row r="47" spans="2:19" ht="30" customHeight="1" outlineLevel="1" x14ac:dyDescent="0.25">
      <c r="B47" s="1144"/>
      <c r="C47" s="1144"/>
      <c r="D47" s="1210"/>
      <c r="E47" s="1210"/>
      <c r="F47" s="150" t="s">
        <v>322</v>
      </c>
      <c r="G47" s="176">
        <v>1000</v>
      </c>
      <c r="H47" s="1208"/>
      <c r="I47" s="1208"/>
      <c r="J47" s="150" t="s">
        <v>322</v>
      </c>
      <c r="K47" s="179">
        <v>1000</v>
      </c>
      <c r="L47" s="1208"/>
      <c r="M47" s="1208"/>
      <c r="N47" s="150" t="s">
        <v>322</v>
      </c>
      <c r="O47" s="179"/>
      <c r="P47" s="1208"/>
      <c r="Q47" s="1208"/>
      <c r="R47" s="150" t="s">
        <v>322</v>
      </c>
      <c r="S47" s="179"/>
    </row>
    <row r="48" spans="2:19" ht="30" customHeight="1" outlineLevel="1" x14ac:dyDescent="0.25">
      <c r="B48" s="1144"/>
      <c r="C48" s="1144"/>
      <c r="D48" s="172" t="s">
        <v>318</v>
      </c>
      <c r="E48" s="172" t="s">
        <v>319</v>
      </c>
      <c r="F48" s="150" t="s">
        <v>320</v>
      </c>
      <c r="G48" s="180" t="s">
        <v>397</v>
      </c>
      <c r="H48" s="172" t="s">
        <v>318</v>
      </c>
      <c r="I48" s="172" t="s">
        <v>319</v>
      </c>
      <c r="J48" s="150" t="s">
        <v>320</v>
      </c>
      <c r="K48" s="181" t="s">
        <v>397</v>
      </c>
      <c r="L48" s="172" t="s">
        <v>318</v>
      </c>
      <c r="M48" s="172" t="s">
        <v>319</v>
      </c>
      <c r="N48" s="150" t="s">
        <v>320</v>
      </c>
      <c r="O48" s="181"/>
      <c r="P48" s="172" t="s">
        <v>318</v>
      </c>
      <c r="Q48" s="172" t="s">
        <v>319</v>
      </c>
      <c r="R48" s="150" t="s">
        <v>320</v>
      </c>
      <c r="S48" s="181"/>
    </row>
    <row r="49" spans="2:19" ht="30" customHeight="1" outlineLevel="1" x14ac:dyDescent="0.25">
      <c r="B49" s="1144"/>
      <c r="C49" s="1144"/>
      <c r="D49" s="1209">
        <v>1</v>
      </c>
      <c r="E49" s="1209" t="s">
        <v>522</v>
      </c>
      <c r="F49" s="150" t="s">
        <v>321</v>
      </c>
      <c r="G49" s="182" t="s">
        <v>464</v>
      </c>
      <c r="H49" s="1207">
        <v>1</v>
      </c>
      <c r="I49" s="1207" t="s">
        <v>522</v>
      </c>
      <c r="J49" s="150" t="s">
        <v>321</v>
      </c>
      <c r="K49" s="183" t="s">
        <v>464</v>
      </c>
      <c r="L49" s="1207"/>
      <c r="M49" s="1207"/>
      <c r="N49" s="150" t="s">
        <v>321</v>
      </c>
      <c r="O49" s="183"/>
      <c r="P49" s="1207"/>
      <c r="Q49" s="1207"/>
      <c r="R49" s="150" t="s">
        <v>321</v>
      </c>
      <c r="S49" s="183"/>
    </row>
    <row r="50" spans="2:19" ht="30" customHeight="1" outlineLevel="1" x14ac:dyDescent="0.25">
      <c r="B50" s="1134"/>
      <c r="C50" s="1134"/>
      <c r="D50" s="1210"/>
      <c r="E50" s="1210"/>
      <c r="F50" s="150" t="s">
        <v>322</v>
      </c>
      <c r="G50" s="176">
        <v>1000</v>
      </c>
      <c r="H50" s="1208"/>
      <c r="I50" s="1208"/>
      <c r="J50" s="150" t="s">
        <v>322</v>
      </c>
      <c r="K50" s="179">
        <v>1000</v>
      </c>
      <c r="L50" s="1208"/>
      <c r="M50" s="1208"/>
      <c r="N50" s="150" t="s">
        <v>322</v>
      </c>
      <c r="O50" s="179"/>
      <c r="P50" s="1208"/>
      <c r="Q50" s="1208"/>
      <c r="R50" s="150" t="s">
        <v>322</v>
      </c>
      <c r="S50" s="179"/>
    </row>
    <row r="51" spans="2:19" ht="30" customHeight="1" thickBot="1" x14ac:dyDescent="0.3">
      <c r="C51" s="184"/>
      <c r="D51" s="185"/>
    </row>
    <row r="52" spans="2:19" ht="30" customHeight="1" thickBot="1" x14ac:dyDescent="0.3">
      <c r="D52" s="1152" t="s">
        <v>293</v>
      </c>
      <c r="E52" s="1153"/>
      <c r="F52" s="1153"/>
      <c r="G52" s="1154"/>
      <c r="H52" s="1152" t="s">
        <v>294</v>
      </c>
      <c r="I52" s="1153"/>
      <c r="J52" s="1153"/>
      <c r="K52" s="1154"/>
      <c r="L52" s="1152" t="s">
        <v>295</v>
      </c>
      <c r="M52" s="1153"/>
      <c r="N52" s="1153"/>
      <c r="O52" s="1154"/>
      <c r="P52" s="1152" t="s">
        <v>296</v>
      </c>
      <c r="Q52" s="1153"/>
      <c r="R52" s="1153"/>
      <c r="S52" s="1154"/>
    </row>
    <row r="53" spans="2:19" ht="30" customHeight="1" x14ac:dyDescent="0.25">
      <c r="B53" s="1145" t="s">
        <v>323</v>
      </c>
      <c r="C53" s="1145" t="s">
        <v>324</v>
      </c>
      <c r="D53" s="1104" t="s">
        <v>325</v>
      </c>
      <c r="E53" s="1167"/>
      <c r="F53" s="186" t="s">
        <v>292</v>
      </c>
      <c r="G53" s="187" t="s">
        <v>326</v>
      </c>
      <c r="H53" s="1104" t="s">
        <v>325</v>
      </c>
      <c r="I53" s="1167"/>
      <c r="J53" s="186" t="s">
        <v>292</v>
      </c>
      <c r="K53" s="187" t="s">
        <v>326</v>
      </c>
      <c r="L53" s="1104" t="s">
        <v>325</v>
      </c>
      <c r="M53" s="1167"/>
      <c r="N53" s="186" t="s">
        <v>292</v>
      </c>
      <c r="O53" s="187" t="s">
        <v>326</v>
      </c>
      <c r="P53" s="1104" t="s">
        <v>325</v>
      </c>
      <c r="Q53" s="1167"/>
      <c r="R53" s="186" t="s">
        <v>292</v>
      </c>
      <c r="S53" s="187" t="s">
        <v>326</v>
      </c>
    </row>
    <row r="54" spans="2:19" ht="45" customHeight="1" x14ac:dyDescent="0.25">
      <c r="B54" s="1177"/>
      <c r="C54" s="1177"/>
      <c r="D54" s="165" t="s">
        <v>302</v>
      </c>
      <c r="E54" s="166">
        <v>100</v>
      </c>
      <c r="F54" s="1199" t="s">
        <v>454</v>
      </c>
      <c r="G54" s="1201" t="s">
        <v>485</v>
      </c>
      <c r="H54" s="165" t="s">
        <v>302</v>
      </c>
      <c r="I54" s="167">
        <v>100</v>
      </c>
      <c r="J54" s="1195" t="s">
        <v>454</v>
      </c>
      <c r="K54" s="1197" t="s">
        <v>485</v>
      </c>
      <c r="L54" s="165" t="s">
        <v>302</v>
      </c>
      <c r="M54" s="167"/>
      <c r="N54" s="1195"/>
      <c r="O54" s="1197"/>
      <c r="P54" s="165" t="s">
        <v>302</v>
      </c>
      <c r="Q54" s="167"/>
      <c r="R54" s="1195"/>
      <c r="S54" s="1197"/>
    </row>
    <row r="55" spans="2:19" ht="45" customHeight="1" x14ac:dyDescent="0.25">
      <c r="B55" s="1146"/>
      <c r="C55" s="1146"/>
      <c r="D55" s="168" t="s">
        <v>310</v>
      </c>
      <c r="E55" s="169">
        <v>0.4</v>
      </c>
      <c r="F55" s="1200"/>
      <c r="G55" s="1202"/>
      <c r="H55" s="168" t="s">
        <v>310</v>
      </c>
      <c r="I55" s="170">
        <v>4.0000000000000001E-3</v>
      </c>
      <c r="J55" s="1196"/>
      <c r="K55" s="1198"/>
      <c r="L55" s="168" t="s">
        <v>310</v>
      </c>
      <c r="M55" s="170"/>
      <c r="N55" s="1196"/>
      <c r="O55" s="1198"/>
      <c r="P55" s="168" t="s">
        <v>310</v>
      </c>
      <c r="Q55" s="170"/>
      <c r="R55" s="1196"/>
      <c r="S55" s="1198"/>
    </row>
    <row r="56" spans="2:19" ht="30" customHeight="1" x14ac:dyDescent="0.25">
      <c r="B56" s="1133" t="s">
        <v>327</v>
      </c>
      <c r="C56" s="1133" t="s">
        <v>328</v>
      </c>
      <c r="D56" s="172" t="s">
        <v>329</v>
      </c>
      <c r="E56" s="188" t="s">
        <v>330</v>
      </c>
      <c r="F56" s="1108" t="s">
        <v>331</v>
      </c>
      <c r="G56" s="1176"/>
      <c r="H56" s="172" t="s">
        <v>329</v>
      </c>
      <c r="I56" s="188" t="s">
        <v>330</v>
      </c>
      <c r="J56" s="1108" t="s">
        <v>331</v>
      </c>
      <c r="K56" s="1176"/>
      <c r="L56" s="172" t="s">
        <v>329</v>
      </c>
      <c r="M56" s="188" t="s">
        <v>330</v>
      </c>
      <c r="N56" s="1108" t="s">
        <v>331</v>
      </c>
      <c r="O56" s="1176"/>
      <c r="P56" s="172" t="s">
        <v>329</v>
      </c>
      <c r="Q56" s="188" t="s">
        <v>330</v>
      </c>
      <c r="R56" s="1108" t="s">
        <v>331</v>
      </c>
      <c r="S56" s="1176"/>
    </row>
    <row r="57" spans="2:19" ht="30" customHeight="1" x14ac:dyDescent="0.25">
      <c r="B57" s="1144"/>
      <c r="C57" s="1134"/>
      <c r="D57" s="189">
        <v>100</v>
      </c>
      <c r="E57" s="190">
        <v>0.5</v>
      </c>
      <c r="F57" s="1203" t="s">
        <v>447</v>
      </c>
      <c r="G57" s="1204"/>
      <c r="H57" s="191">
        <v>100</v>
      </c>
      <c r="I57" s="192">
        <v>0.4</v>
      </c>
      <c r="J57" s="1205" t="s">
        <v>447</v>
      </c>
      <c r="K57" s="1206"/>
      <c r="L57" s="191"/>
      <c r="M57" s="192"/>
      <c r="N57" s="1205"/>
      <c r="O57" s="1206"/>
      <c r="P57" s="191"/>
      <c r="Q57" s="192"/>
      <c r="R57" s="1205"/>
      <c r="S57" s="1206"/>
    </row>
    <row r="58" spans="2:19" ht="30" customHeight="1" x14ac:dyDescent="0.25">
      <c r="B58" s="1144"/>
      <c r="C58" s="1133" t="s">
        <v>332</v>
      </c>
      <c r="D58" s="193" t="s">
        <v>331</v>
      </c>
      <c r="E58" s="194" t="s">
        <v>314</v>
      </c>
      <c r="F58" s="172" t="s">
        <v>292</v>
      </c>
      <c r="G58" s="195" t="s">
        <v>326</v>
      </c>
      <c r="H58" s="193" t="s">
        <v>331</v>
      </c>
      <c r="I58" s="194" t="s">
        <v>314</v>
      </c>
      <c r="J58" s="172" t="s">
        <v>292</v>
      </c>
      <c r="K58" s="195" t="s">
        <v>326</v>
      </c>
      <c r="L58" s="193" t="s">
        <v>331</v>
      </c>
      <c r="M58" s="194" t="s">
        <v>314</v>
      </c>
      <c r="N58" s="172" t="s">
        <v>292</v>
      </c>
      <c r="O58" s="195" t="s">
        <v>326</v>
      </c>
      <c r="P58" s="193" t="s">
        <v>331</v>
      </c>
      <c r="Q58" s="194" t="s">
        <v>314</v>
      </c>
      <c r="R58" s="172" t="s">
        <v>292</v>
      </c>
      <c r="S58" s="195" t="s">
        <v>326</v>
      </c>
    </row>
    <row r="59" spans="2:19" ht="30" customHeight="1" x14ac:dyDescent="0.25">
      <c r="B59" s="1134"/>
      <c r="C59" s="1194"/>
      <c r="D59" s="196" t="s">
        <v>447</v>
      </c>
      <c r="E59" s="197" t="s">
        <v>453</v>
      </c>
      <c r="F59" s="175" t="s">
        <v>454</v>
      </c>
      <c r="G59" s="198" t="s">
        <v>485</v>
      </c>
      <c r="H59" s="468" t="s">
        <v>447</v>
      </c>
      <c r="I59" s="200" t="s">
        <v>453</v>
      </c>
      <c r="J59" s="177" t="s">
        <v>454</v>
      </c>
      <c r="K59" s="201" t="s">
        <v>485</v>
      </c>
      <c r="L59" s="199"/>
      <c r="M59" s="200"/>
      <c r="N59" s="177"/>
      <c r="O59" s="201"/>
      <c r="P59" s="199"/>
      <c r="Q59" s="200"/>
      <c r="R59" s="177"/>
      <c r="S59" s="201"/>
    </row>
    <row r="60" spans="2:19" ht="30" customHeight="1" x14ac:dyDescent="0.25">
      <c r="B60" s="1213" t="s">
        <v>729</v>
      </c>
      <c r="C60" s="1213" t="s">
        <v>823</v>
      </c>
      <c r="D60" s="395" t="s">
        <v>817</v>
      </c>
      <c r="E60" s="396" t="s">
        <v>314</v>
      </c>
      <c r="F60" s="397" t="s">
        <v>292</v>
      </c>
      <c r="G60" s="398" t="s">
        <v>326</v>
      </c>
      <c r="H60" s="395" t="s">
        <v>817</v>
      </c>
      <c r="I60" s="396" t="s">
        <v>314</v>
      </c>
      <c r="J60" s="397" t="s">
        <v>292</v>
      </c>
      <c r="K60" s="398" t="s">
        <v>326</v>
      </c>
      <c r="L60" s="395" t="s">
        <v>817</v>
      </c>
      <c r="M60" s="396" t="s">
        <v>314</v>
      </c>
      <c r="N60" s="397" t="s">
        <v>292</v>
      </c>
      <c r="O60" s="398" t="s">
        <v>326</v>
      </c>
      <c r="P60" s="395" t="s">
        <v>817</v>
      </c>
      <c r="Q60" s="396" t="s">
        <v>314</v>
      </c>
      <c r="R60" s="397" t="s">
        <v>292</v>
      </c>
      <c r="S60" s="398" t="s">
        <v>326</v>
      </c>
    </row>
    <row r="61" spans="2:19" ht="52.15" customHeight="1" x14ac:dyDescent="0.25">
      <c r="B61" s="1213"/>
      <c r="C61" s="1213"/>
      <c r="D61" s="455">
        <v>30</v>
      </c>
      <c r="E61" s="455" t="s">
        <v>453</v>
      </c>
      <c r="F61" s="455" t="s">
        <v>920</v>
      </c>
      <c r="G61" s="455" t="s">
        <v>485</v>
      </c>
      <c r="H61" s="455">
        <v>100</v>
      </c>
      <c r="I61" s="455" t="s">
        <v>453</v>
      </c>
      <c r="J61" s="177" t="s">
        <v>920</v>
      </c>
      <c r="K61" s="177" t="s">
        <v>485</v>
      </c>
      <c r="L61" s="343"/>
      <c r="M61" s="344"/>
      <c r="N61" s="345"/>
      <c r="O61" s="346"/>
      <c r="P61" s="343"/>
      <c r="Q61" s="344"/>
      <c r="R61" s="345"/>
      <c r="S61" s="346"/>
    </row>
    <row r="62" spans="2:19" ht="30" customHeight="1" thickBot="1" x14ac:dyDescent="0.3">
      <c r="B62" s="161"/>
      <c r="C62" s="202"/>
      <c r="D62" s="185"/>
    </row>
    <row r="63" spans="2:19" ht="30" customHeight="1" thickBot="1" x14ac:dyDescent="0.3">
      <c r="B63" s="161"/>
      <c r="C63" s="161"/>
      <c r="D63" s="1152" t="s">
        <v>293</v>
      </c>
      <c r="E63" s="1153"/>
      <c r="F63" s="1153"/>
      <c r="G63" s="1153"/>
      <c r="H63" s="1152" t="s">
        <v>294</v>
      </c>
      <c r="I63" s="1153"/>
      <c r="J63" s="1153"/>
      <c r="K63" s="1154"/>
      <c r="L63" s="1153" t="s">
        <v>295</v>
      </c>
      <c r="M63" s="1153"/>
      <c r="N63" s="1153"/>
      <c r="O63" s="1153"/>
      <c r="P63" s="1152" t="s">
        <v>296</v>
      </c>
      <c r="Q63" s="1153"/>
      <c r="R63" s="1153"/>
      <c r="S63" s="1154"/>
    </row>
    <row r="64" spans="2:19" ht="30" customHeight="1" x14ac:dyDescent="0.25">
      <c r="B64" s="1145" t="s">
        <v>333</v>
      </c>
      <c r="C64" s="1145" t="s">
        <v>334</v>
      </c>
      <c r="D64" s="1191" t="s">
        <v>335</v>
      </c>
      <c r="E64" s="1192"/>
      <c r="F64" s="1104" t="s">
        <v>292</v>
      </c>
      <c r="G64" s="1137"/>
      <c r="H64" s="1193" t="s">
        <v>335</v>
      </c>
      <c r="I64" s="1192"/>
      <c r="J64" s="1104" t="s">
        <v>292</v>
      </c>
      <c r="K64" s="1105"/>
      <c r="L64" s="1193" t="s">
        <v>335</v>
      </c>
      <c r="M64" s="1192"/>
      <c r="N64" s="1104" t="s">
        <v>292</v>
      </c>
      <c r="O64" s="1105"/>
      <c r="P64" s="1193" t="s">
        <v>335</v>
      </c>
      <c r="Q64" s="1192"/>
      <c r="R64" s="1104" t="s">
        <v>292</v>
      </c>
      <c r="S64" s="1105"/>
    </row>
    <row r="65" spans="2:19" ht="36.75" customHeight="1" x14ac:dyDescent="0.25">
      <c r="B65" s="1146"/>
      <c r="C65" s="1146"/>
      <c r="D65" s="1189">
        <v>0.4</v>
      </c>
      <c r="E65" s="1190"/>
      <c r="F65" s="1158" t="s">
        <v>454</v>
      </c>
      <c r="G65" s="1175"/>
      <c r="H65" s="1185">
        <v>40</v>
      </c>
      <c r="I65" s="1186"/>
      <c r="J65" s="1173" t="s">
        <v>454</v>
      </c>
      <c r="K65" s="1174"/>
      <c r="L65" s="1185"/>
      <c r="M65" s="1186"/>
      <c r="N65" s="1173"/>
      <c r="O65" s="1174"/>
      <c r="P65" s="1185"/>
      <c r="Q65" s="1186"/>
      <c r="R65" s="1173"/>
      <c r="S65" s="1174"/>
    </row>
    <row r="66" spans="2:19" ht="45" customHeight="1" x14ac:dyDescent="0.25">
      <c r="B66" s="1133" t="s">
        <v>336</v>
      </c>
      <c r="C66" s="1133" t="s">
        <v>646</v>
      </c>
      <c r="D66" s="172" t="s">
        <v>337</v>
      </c>
      <c r="E66" s="172" t="s">
        <v>338</v>
      </c>
      <c r="F66" s="1108" t="s">
        <v>339</v>
      </c>
      <c r="G66" s="1176"/>
      <c r="H66" s="203" t="s">
        <v>337</v>
      </c>
      <c r="I66" s="172" t="s">
        <v>338</v>
      </c>
      <c r="J66" s="1187" t="s">
        <v>339</v>
      </c>
      <c r="K66" s="1176"/>
      <c r="L66" s="203" t="s">
        <v>337</v>
      </c>
      <c r="M66" s="172" t="s">
        <v>338</v>
      </c>
      <c r="N66" s="1187" t="s">
        <v>339</v>
      </c>
      <c r="O66" s="1176"/>
      <c r="P66" s="203" t="s">
        <v>337</v>
      </c>
      <c r="Q66" s="172" t="s">
        <v>338</v>
      </c>
      <c r="R66" s="1187" t="s">
        <v>339</v>
      </c>
      <c r="S66" s="1176"/>
    </row>
    <row r="67" spans="2:19" ht="27" customHeight="1" x14ac:dyDescent="0.25">
      <c r="B67" s="1134"/>
      <c r="C67" s="1134"/>
      <c r="D67" s="189">
        <v>50000</v>
      </c>
      <c r="E67" s="190">
        <v>0.5</v>
      </c>
      <c r="F67" s="1188" t="s">
        <v>486</v>
      </c>
      <c r="G67" s="1188"/>
      <c r="H67" s="191">
        <v>50000</v>
      </c>
      <c r="I67" s="192">
        <v>0.5</v>
      </c>
      <c r="J67" s="1180" t="s">
        <v>486</v>
      </c>
      <c r="K67" s="1181"/>
      <c r="L67" s="191"/>
      <c r="M67" s="192"/>
      <c r="N67" s="1180"/>
      <c r="O67" s="1181"/>
      <c r="P67" s="191"/>
      <c r="Q67" s="192"/>
      <c r="R67" s="1180"/>
      <c r="S67" s="1181"/>
    </row>
    <row r="68" spans="2:19" ht="33.75" customHeight="1" x14ac:dyDescent="0.25">
      <c r="B68" s="1213" t="s">
        <v>730</v>
      </c>
      <c r="C68" s="1218" t="s">
        <v>731</v>
      </c>
      <c r="D68" s="397" t="s">
        <v>732</v>
      </c>
      <c r="E68" s="397" t="s">
        <v>818</v>
      </c>
      <c r="F68" s="1220" t="s">
        <v>339</v>
      </c>
      <c r="G68" s="1221"/>
      <c r="H68" s="399" t="s">
        <v>733</v>
      </c>
      <c r="I68" s="397" t="s">
        <v>818</v>
      </c>
      <c r="J68" s="1222" t="s">
        <v>339</v>
      </c>
      <c r="K68" s="1221"/>
      <c r="L68" s="399" t="s">
        <v>733</v>
      </c>
      <c r="M68" s="397" t="s">
        <v>818</v>
      </c>
      <c r="N68" s="1222" t="s">
        <v>339</v>
      </c>
      <c r="O68" s="1221"/>
      <c r="P68" s="399" t="s">
        <v>733</v>
      </c>
      <c r="Q68" s="397" t="s">
        <v>818</v>
      </c>
      <c r="R68" s="1222" t="s">
        <v>339</v>
      </c>
      <c r="S68" s="1221"/>
    </row>
    <row r="69" spans="2:19" ht="33.75" customHeight="1" x14ac:dyDescent="0.25">
      <c r="B69" s="1213"/>
      <c r="C69" s="1219"/>
      <c r="D69" s="537">
        <v>20</v>
      </c>
      <c r="E69" s="538" t="s">
        <v>921</v>
      </c>
      <c r="F69" s="1223" t="s">
        <v>486</v>
      </c>
      <c r="G69" s="1223"/>
      <c r="H69" s="539">
        <v>20</v>
      </c>
      <c r="I69" s="540" t="s">
        <v>921</v>
      </c>
      <c r="J69" s="1224" t="s">
        <v>486</v>
      </c>
      <c r="K69" s="1225"/>
      <c r="L69" s="347"/>
      <c r="M69" s="348"/>
      <c r="N69" s="1226"/>
      <c r="O69" s="1227"/>
      <c r="P69" s="347"/>
      <c r="Q69" s="348"/>
      <c r="R69" s="1226"/>
      <c r="S69" s="1227"/>
    </row>
    <row r="70" spans="2:19" ht="33.75" customHeight="1" x14ac:dyDescent="0.25">
      <c r="B70" s="1213"/>
      <c r="C70" s="1218" t="s">
        <v>734</v>
      </c>
      <c r="D70" s="172" t="s">
        <v>735</v>
      </c>
      <c r="E70" s="172" t="s">
        <v>331</v>
      </c>
      <c r="F70" s="1108" t="s">
        <v>737</v>
      </c>
      <c r="G70" s="1176"/>
      <c r="H70" s="203" t="s">
        <v>735</v>
      </c>
      <c r="I70" s="172" t="s">
        <v>736</v>
      </c>
      <c r="J70" s="1187" t="s">
        <v>314</v>
      </c>
      <c r="K70" s="1176"/>
      <c r="L70" s="399" t="s">
        <v>735</v>
      </c>
      <c r="M70" s="397" t="s">
        <v>736</v>
      </c>
      <c r="N70" s="1222" t="s">
        <v>314</v>
      </c>
      <c r="O70" s="1221"/>
      <c r="P70" s="399" t="s">
        <v>735</v>
      </c>
      <c r="Q70" s="397" t="s">
        <v>736</v>
      </c>
      <c r="R70" s="1222" t="s">
        <v>314</v>
      </c>
      <c r="S70" s="1221"/>
    </row>
    <row r="71" spans="2:19" ht="33.75" customHeight="1" thickBot="1" x14ac:dyDescent="0.3">
      <c r="B71" s="1213"/>
      <c r="C71" s="1219"/>
      <c r="D71" s="537">
        <v>20</v>
      </c>
      <c r="E71" s="538" t="s">
        <v>922</v>
      </c>
      <c r="F71" s="1223" t="s">
        <v>453</v>
      </c>
      <c r="G71" s="1223"/>
      <c r="H71" s="539">
        <v>20</v>
      </c>
      <c r="I71" s="540" t="s">
        <v>923</v>
      </c>
      <c r="J71" s="1224" t="s">
        <v>453</v>
      </c>
      <c r="K71" s="1225"/>
      <c r="L71" s="347"/>
      <c r="M71" s="348"/>
      <c r="N71" s="1226"/>
      <c r="O71" s="1227"/>
      <c r="P71" s="347"/>
      <c r="Q71" s="348"/>
      <c r="R71" s="1226"/>
      <c r="S71" s="1227"/>
    </row>
    <row r="72" spans="2:19" ht="37.5" customHeight="1" thickBot="1" x14ac:dyDescent="0.3">
      <c r="B72" s="161"/>
      <c r="C72" s="161"/>
      <c r="D72" s="1182" t="s">
        <v>293</v>
      </c>
      <c r="E72" s="1183"/>
      <c r="F72" s="1183"/>
      <c r="G72" s="1184"/>
      <c r="H72" s="1182" t="s">
        <v>294</v>
      </c>
      <c r="I72" s="1183"/>
      <c r="J72" s="1183"/>
      <c r="K72" s="1184"/>
      <c r="L72" s="1152" t="s">
        <v>295</v>
      </c>
      <c r="M72" s="1153"/>
      <c r="N72" s="1153"/>
      <c r="O72" s="1153"/>
      <c r="P72" s="1153" t="s">
        <v>294</v>
      </c>
      <c r="Q72" s="1153"/>
      <c r="R72" s="1153"/>
      <c r="S72" s="1154"/>
    </row>
    <row r="73" spans="2:19" ht="37.5" customHeight="1" x14ac:dyDescent="0.25">
      <c r="B73" s="1145" t="s">
        <v>340</v>
      </c>
      <c r="C73" s="1145" t="s">
        <v>341</v>
      </c>
      <c r="D73" s="204" t="s">
        <v>342</v>
      </c>
      <c r="E73" s="186" t="s">
        <v>343</v>
      </c>
      <c r="F73" s="1104" t="s">
        <v>344</v>
      </c>
      <c r="G73" s="1105"/>
      <c r="H73" s="204" t="s">
        <v>342</v>
      </c>
      <c r="I73" s="186" t="s">
        <v>343</v>
      </c>
      <c r="J73" s="1104" t="s">
        <v>344</v>
      </c>
      <c r="K73" s="1105"/>
      <c r="L73" s="204" t="s">
        <v>342</v>
      </c>
      <c r="M73" s="186" t="s">
        <v>343</v>
      </c>
      <c r="N73" s="1104" t="s">
        <v>344</v>
      </c>
      <c r="O73" s="1105"/>
      <c r="P73" s="204" t="s">
        <v>342</v>
      </c>
      <c r="Q73" s="186" t="s">
        <v>343</v>
      </c>
      <c r="R73" s="1104" t="s">
        <v>344</v>
      </c>
      <c r="S73" s="1105"/>
    </row>
    <row r="74" spans="2:19" ht="44.25" customHeight="1" x14ac:dyDescent="0.25">
      <c r="B74" s="1177"/>
      <c r="C74" s="1146"/>
      <c r="D74" s="205" t="s">
        <v>454</v>
      </c>
      <c r="E74" s="206" t="s">
        <v>453</v>
      </c>
      <c r="F74" s="1178" t="s">
        <v>487</v>
      </c>
      <c r="G74" s="1179"/>
      <c r="H74" s="207" t="s">
        <v>454</v>
      </c>
      <c r="I74" s="208" t="s">
        <v>453</v>
      </c>
      <c r="J74" s="1106" t="s">
        <v>487</v>
      </c>
      <c r="K74" s="1107"/>
      <c r="L74" s="207"/>
      <c r="M74" s="208"/>
      <c r="N74" s="1106"/>
      <c r="O74" s="1107"/>
      <c r="P74" s="207"/>
      <c r="Q74" s="208"/>
      <c r="R74" s="1106"/>
      <c r="S74" s="1107"/>
    </row>
    <row r="75" spans="2:19" ht="36.75" customHeight="1" x14ac:dyDescent="0.25">
      <c r="B75" s="1177"/>
      <c r="C75" s="1145" t="s">
        <v>644</v>
      </c>
      <c r="D75" s="172" t="s">
        <v>292</v>
      </c>
      <c r="E75" s="171" t="s">
        <v>345</v>
      </c>
      <c r="F75" s="1108" t="s">
        <v>346</v>
      </c>
      <c r="G75" s="1176"/>
      <c r="H75" s="172" t="s">
        <v>292</v>
      </c>
      <c r="I75" s="171" t="s">
        <v>345</v>
      </c>
      <c r="J75" s="1108" t="s">
        <v>346</v>
      </c>
      <c r="K75" s="1176"/>
      <c r="L75" s="172" t="s">
        <v>292</v>
      </c>
      <c r="M75" s="171" t="s">
        <v>345</v>
      </c>
      <c r="N75" s="1108" t="s">
        <v>346</v>
      </c>
      <c r="O75" s="1176"/>
      <c r="P75" s="172" t="s">
        <v>292</v>
      </c>
      <c r="Q75" s="171" t="s">
        <v>345</v>
      </c>
      <c r="R75" s="1108" t="s">
        <v>346</v>
      </c>
      <c r="S75" s="1176"/>
    </row>
    <row r="76" spans="2:19" ht="30" customHeight="1" x14ac:dyDescent="0.25">
      <c r="B76" s="1177"/>
      <c r="C76" s="1177"/>
      <c r="D76" s="175" t="s">
        <v>454</v>
      </c>
      <c r="E76" s="206" t="s">
        <v>924</v>
      </c>
      <c r="F76" s="1158" t="s">
        <v>488</v>
      </c>
      <c r="G76" s="1175"/>
      <c r="H76" s="207" t="s">
        <v>454</v>
      </c>
      <c r="I76" s="207" t="s">
        <v>924</v>
      </c>
      <c r="J76" s="207" t="s">
        <v>488</v>
      </c>
      <c r="K76" s="208"/>
      <c r="L76" s="177"/>
      <c r="M76" s="208"/>
      <c r="N76" s="1173"/>
      <c r="O76" s="1174"/>
      <c r="P76" s="177"/>
      <c r="Q76" s="208"/>
      <c r="R76" s="1173"/>
      <c r="S76" s="1174"/>
    </row>
    <row r="77" spans="2:19" ht="30" customHeight="1" outlineLevel="1" x14ac:dyDescent="0.25">
      <c r="B77" s="1177"/>
      <c r="C77" s="1177"/>
      <c r="D77" s="175" t="s">
        <v>419</v>
      </c>
      <c r="E77" s="206" t="s">
        <v>925</v>
      </c>
      <c r="F77" s="1158" t="s">
        <v>488</v>
      </c>
      <c r="G77" s="1175"/>
      <c r="H77" s="207" t="s">
        <v>419</v>
      </c>
      <c r="I77" s="207" t="s">
        <v>925</v>
      </c>
      <c r="J77" s="207" t="s">
        <v>488</v>
      </c>
      <c r="K77" s="208"/>
      <c r="L77" s="177"/>
      <c r="M77" s="208"/>
      <c r="N77" s="1173"/>
      <c r="O77" s="1174"/>
      <c r="P77" s="177"/>
      <c r="Q77" s="208"/>
      <c r="R77" s="1173"/>
      <c r="S77" s="1174"/>
    </row>
    <row r="78" spans="2:19" ht="30" customHeight="1" outlineLevel="1" x14ac:dyDescent="0.25">
      <c r="B78" s="1177"/>
      <c r="C78" s="1177"/>
      <c r="D78" s="175" t="s">
        <v>467</v>
      </c>
      <c r="E78" s="206" t="s">
        <v>925</v>
      </c>
      <c r="F78" s="1158" t="s">
        <v>496</v>
      </c>
      <c r="G78" s="1175"/>
      <c r="H78" s="207" t="s">
        <v>467</v>
      </c>
      <c r="I78" s="207" t="s">
        <v>925</v>
      </c>
      <c r="J78" s="207" t="s">
        <v>496</v>
      </c>
      <c r="K78" s="208"/>
      <c r="L78" s="177"/>
      <c r="M78" s="208"/>
      <c r="N78" s="1173"/>
      <c r="O78" s="1174"/>
      <c r="P78" s="177"/>
      <c r="Q78" s="208"/>
      <c r="R78" s="1173"/>
      <c r="S78" s="1174"/>
    </row>
    <row r="79" spans="2:19" ht="30" customHeight="1" outlineLevel="1" x14ac:dyDescent="0.25">
      <c r="B79" s="1177"/>
      <c r="C79" s="1177"/>
      <c r="D79" s="175" t="s">
        <v>471</v>
      </c>
      <c r="E79" s="206" t="s">
        <v>925</v>
      </c>
      <c r="F79" s="1158" t="s">
        <v>496</v>
      </c>
      <c r="G79" s="1175"/>
      <c r="H79" s="207" t="s">
        <v>471</v>
      </c>
      <c r="I79" s="207" t="s">
        <v>925</v>
      </c>
      <c r="J79" s="207" t="s">
        <v>496</v>
      </c>
      <c r="K79" s="208"/>
      <c r="L79" s="177"/>
      <c r="M79" s="208"/>
      <c r="N79" s="1173"/>
      <c r="O79" s="1174"/>
      <c r="P79" s="177"/>
      <c r="Q79" s="208"/>
      <c r="R79" s="1173"/>
      <c r="S79" s="1174"/>
    </row>
    <row r="80" spans="2:19" ht="30" customHeight="1" outlineLevel="1" x14ac:dyDescent="0.25">
      <c r="B80" s="1177"/>
      <c r="C80" s="1177"/>
      <c r="D80" s="175" t="s">
        <v>458</v>
      </c>
      <c r="E80" s="206" t="s">
        <v>924</v>
      </c>
      <c r="F80" s="1158" t="s">
        <v>496</v>
      </c>
      <c r="G80" s="1175"/>
      <c r="H80" s="207" t="s">
        <v>458</v>
      </c>
      <c r="I80" s="207" t="s">
        <v>924</v>
      </c>
      <c r="J80" s="207" t="s">
        <v>496</v>
      </c>
      <c r="K80" s="208"/>
      <c r="L80" s="177"/>
      <c r="M80" s="208"/>
      <c r="N80" s="1173"/>
      <c r="O80" s="1174"/>
      <c r="P80" s="177"/>
      <c r="Q80" s="208"/>
      <c r="R80" s="1173"/>
      <c r="S80" s="1174"/>
    </row>
    <row r="81" spans="2:19" ht="30" customHeight="1" outlineLevel="1" x14ac:dyDescent="0.25">
      <c r="B81" s="1146"/>
      <c r="C81" s="1146"/>
      <c r="D81" s="175"/>
      <c r="E81" s="206"/>
      <c r="F81" s="1158"/>
      <c r="G81" s="1159"/>
      <c r="H81" s="177"/>
      <c r="I81" s="208"/>
      <c r="J81" s="1173"/>
      <c r="K81" s="1174"/>
      <c r="L81" s="177"/>
      <c r="M81" s="208"/>
      <c r="N81" s="1173"/>
      <c r="O81" s="1174"/>
      <c r="P81" s="177"/>
      <c r="Q81" s="208"/>
      <c r="R81" s="1173"/>
      <c r="S81" s="1174"/>
    </row>
    <row r="82" spans="2:19" ht="35.25" customHeight="1" x14ac:dyDescent="0.25">
      <c r="B82" s="1133" t="s">
        <v>347</v>
      </c>
      <c r="C82" s="1172" t="s">
        <v>645</v>
      </c>
      <c r="D82" s="188" t="s">
        <v>348</v>
      </c>
      <c r="E82" s="1108" t="s">
        <v>331</v>
      </c>
      <c r="F82" s="1109"/>
      <c r="G82" s="173" t="s">
        <v>292</v>
      </c>
      <c r="H82" s="188" t="s">
        <v>348</v>
      </c>
      <c r="I82" s="1108" t="s">
        <v>331</v>
      </c>
      <c r="J82" s="1109"/>
      <c r="K82" s="173" t="s">
        <v>292</v>
      </c>
      <c r="L82" s="188" t="s">
        <v>348</v>
      </c>
      <c r="M82" s="1108" t="s">
        <v>331</v>
      </c>
      <c r="N82" s="1109"/>
      <c r="O82" s="173" t="s">
        <v>292</v>
      </c>
      <c r="P82" s="188" t="s">
        <v>348</v>
      </c>
      <c r="Q82" s="1108" t="s">
        <v>331</v>
      </c>
      <c r="R82" s="1109"/>
      <c r="S82" s="173" t="s">
        <v>292</v>
      </c>
    </row>
    <row r="83" spans="2:19" ht="35.25" customHeight="1" x14ac:dyDescent="0.25">
      <c r="B83" s="1144"/>
      <c r="C83" s="1172"/>
      <c r="D83" s="209">
        <v>20</v>
      </c>
      <c r="E83" s="1169" t="s">
        <v>453</v>
      </c>
      <c r="F83" s="1170"/>
      <c r="G83" s="210" t="s">
        <v>454</v>
      </c>
      <c r="H83" s="211">
        <v>20</v>
      </c>
      <c r="I83" s="1121" t="s">
        <v>453</v>
      </c>
      <c r="J83" s="1122"/>
      <c r="K83" s="212" t="s">
        <v>454</v>
      </c>
      <c r="L83" s="211"/>
      <c r="M83" s="1121"/>
      <c r="N83" s="1122"/>
      <c r="O83" s="212"/>
      <c r="P83" s="211"/>
      <c r="Q83" s="1121"/>
      <c r="R83" s="1122"/>
      <c r="S83" s="212"/>
    </row>
    <row r="84" spans="2:19" ht="35.25" customHeight="1" outlineLevel="1" x14ac:dyDescent="0.25">
      <c r="B84" s="1144"/>
      <c r="C84" s="1172"/>
      <c r="D84" s="209">
        <v>10</v>
      </c>
      <c r="E84" s="1169" t="s">
        <v>448</v>
      </c>
      <c r="F84" s="1170"/>
      <c r="G84" s="210" t="s">
        <v>454</v>
      </c>
      <c r="H84" s="211">
        <v>10</v>
      </c>
      <c r="I84" s="1121" t="s">
        <v>448</v>
      </c>
      <c r="J84" s="1122"/>
      <c r="K84" s="212" t="s">
        <v>454</v>
      </c>
      <c r="L84" s="211"/>
      <c r="M84" s="1121"/>
      <c r="N84" s="1122"/>
      <c r="O84" s="212"/>
      <c r="P84" s="211"/>
      <c r="Q84" s="1121"/>
      <c r="R84" s="1122"/>
      <c r="S84" s="212"/>
    </row>
    <row r="85" spans="2:19" ht="35.25" customHeight="1" outlineLevel="1" x14ac:dyDescent="0.25">
      <c r="B85" s="1144"/>
      <c r="C85" s="1172"/>
      <c r="D85" s="209">
        <v>10</v>
      </c>
      <c r="E85" s="1169" t="s">
        <v>437</v>
      </c>
      <c r="F85" s="1170"/>
      <c r="G85" s="210" t="s">
        <v>454</v>
      </c>
      <c r="H85" s="211">
        <v>10</v>
      </c>
      <c r="I85" s="1121" t="s">
        <v>437</v>
      </c>
      <c r="J85" s="1122"/>
      <c r="K85" s="212" t="s">
        <v>454</v>
      </c>
      <c r="L85" s="211"/>
      <c r="M85" s="1121"/>
      <c r="N85" s="1122"/>
      <c r="O85" s="212"/>
      <c r="P85" s="211"/>
      <c r="Q85" s="1121"/>
      <c r="R85" s="1122"/>
      <c r="S85" s="212"/>
    </row>
    <row r="86" spans="2:19" ht="35.25" customHeight="1" outlineLevel="1" x14ac:dyDescent="0.25">
      <c r="B86" s="1144"/>
      <c r="C86" s="1172"/>
      <c r="D86" s="209">
        <v>10</v>
      </c>
      <c r="E86" s="1169" t="s">
        <v>437</v>
      </c>
      <c r="F86" s="1170"/>
      <c r="G86" s="210" t="s">
        <v>419</v>
      </c>
      <c r="H86" s="211">
        <v>10</v>
      </c>
      <c r="I86" s="1121" t="s">
        <v>437</v>
      </c>
      <c r="J86" s="1122"/>
      <c r="K86" s="212" t="s">
        <v>419</v>
      </c>
      <c r="L86" s="211"/>
      <c r="M86" s="1121"/>
      <c r="N86" s="1122"/>
      <c r="O86" s="212"/>
      <c r="P86" s="211"/>
      <c r="Q86" s="1121"/>
      <c r="R86" s="1122"/>
      <c r="S86" s="212"/>
    </row>
    <row r="87" spans="2:19" ht="35.25" customHeight="1" outlineLevel="1" x14ac:dyDescent="0.25">
      <c r="B87" s="1144"/>
      <c r="C87" s="1172"/>
      <c r="D87" s="209"/>
      <c r="E87" s="1169"/>
      <c r="F87" s="1170"/>
      <c r="G87" s="210"/>
      <c r="H87" s="211"/>
      <c r="I87" s="1121"/>
      <c r="J87" s="1122"/>
      <c r="K87" s="212"/>
      <c r="L87" s="211"/>
      <c r="M87" s="1121"/>
      <c r="N87" s="1122"/>
      <c r="O87" s="212"/>
      <c r="P87" s="211"/>
      <c r="Q87" s="1121"/>
      <c r="R87" s="1122"/>
      <c r="S87" s="212"/>
    </row>
    <row r="88" spans="2:19" ht="33" customHeight="1" outlineLevel="1" x14ac:dyDescent="0.25">
      <c r="B88" s="1134"/>
      <c r="C88" s="1172"/>
      <c r="D88" s="209"/>
      <c r="E88" s="1169"/>
      <c r="F88" s="1170"/>
      <c r="G88" s="210"/>
      <c r="H88" s="211"/>
      <c r="I88" s="1121"/>
      <c r="J88" s="1122"/>
      <c r="K88" s="212"/>
      <c r="L88" s="211"/>
      <c r="M88" s="1121"/>
      <c r="N88" s="1122"/>
      <c r="O88" s="212"/>
      <c r="P88" s="211"/>
      <c r="Q88" s="1121"/>
      <c r="R88" s="1122"/>
      <c r="S88" s="212"/>
    </row>
    <row r="89" spans="2:19" ht="31.5" customHeight="1" thickBot="1" x14ac:dyDescent="0.3">
      <c r="B89" s="161"/>
      <c r="C89" s="213"/>
      <c r="D89" s="185"/>
    </row>
    <row r="90" spans="2:19" ht="30.75" customHeight="1" thickBot="1" x14ac:dyDescent="0.3">
      <c r="B90" s="161"/>
      <c r="C90" s="161"/>
      <c r="D90" s="1152" t="s">
        <v>293</v>
      </c>
      <c r="E90" s="1153"/>
      <c r="F90" s="1153"/>
      <c r="G90" s="1154"/>
      <c r="H90" s="1112" t="s">
        <v>294</v>
      </c>
      <c r="I90" s="1113"/>
      <c r="J90" s="1113"/>
      <c r="K90" s="1114"/>
      <c r="L90" s="1153" t="s">
        <v>295</v>
      </c>
      <c r="M90" s="1153"/>
      <c r="N90" s="1153"/>
      <c r="O90" s="1153"/>
      <c r="P90" s="1153" t="s">
        <v>294</v>
      </c>
      <c r="Q90" s="1153"/>
      <c r="R90" s="1153"/>
      <c r="S90" s="1154"/>
    </row>
    <row r="91" spans="2:19" ht="30.75" customHeight="1" x14ac:dyDescent="0.25">
      <c r="B91" s="1145" t="s">
        <v>349</v>
      </c>
      <c r="C91" s="1145" t="s">
        <v>350</v>
      </c>
      <c r="D91" s="1104" t="s">
        <v>351</v>
      </c>
      <c r="E91" s="1167"/>
      <c r="F91" s="186" t="s">
        <v>292</v>
      </c>
      <c r="G91" s="214" t="s">
        <v>331</v>
      </c>
      <c r="H91" s="1168" t="s">
        <v>351</v>
      </c>
      <c r="I91" s="1167"/>
      <c r="J91" s="186" t="s">
        <v>292</v>
      </c>
      <c r="K91" s="214" t="s">
        <v>331</v>
      </c>
      <c r="L91" s="1168" t="s">
        <v>351</v>
      </c>
      <c r="M91" s="1167"/>
      <c r="N91" s="186" t="s">
        <v>292</v>
      </c>
      <c r="O91" s="214" t="s">
        <v>331</v>
      </c>
      <c r="P91" s="1168" t="s">
        <v>351</v>
      </c>
      <c r="Q91" s="1167"/>
      <c r="R91" s="186" t="s">
        <v>292</v>
      </c>
      <c r="S91" s="214" t="s">
        <v>331</v>
      </c>
    </row>
    <row r="92" spans="2:19" ht="29.25" customHeight="1" x14ac:dyDescent="0.25">
      <c r="B92" s="1146"/>
      <c r="C92" s="1146"/>
      <c r="D92" s="1158" t="s">
        <v>498</v>
      </c>
      <c r="E92" s="1171"/>
      <c r="F92" s="205" t="s">
        <v>454</v>
      </c>
      <c r="G92" s="215" t="s">
        <v>389</v>
      </c>
      <c r="H92" s="216" t="s">
        <v>498</v>
      </c>
      <c r="I92" s="217"/>
      <c r="J92" s="207" t="s">
        <v>454</v>
      </c>
      <c r="K92" s="218" t="s">
        <v>389</v>
      </c>
      <c r="L92" s="216"/>
      <c r="M92" s="217"/>
      <c r="N92" s="207"/>
      <c r="O92" s="218"/>
      <c r="P92" s="216"/>
      <c r="Q92" s="217"/>
      <c r="R92" s="207"/>
      <c r="S92" s="218"/>
    </row>
    <row r="93" spans="2:19" ht="45" customHeight="1" x14ac:dyDescent="0.25">
      <c r="B93" s="1166" t="s">
        <v>352</v>
      </c>
      <c r="C93" s="1133" t="s">
        <v>353</v>
      </c>
      <c r="D93" s="172" t="s">
        <v>354</v>
      </c>
      <c r="E93" s="172" t="s">
        <v>355</v>
      </c>
      <c r="F93" s="188" t="s">
        <v>356</v>
      </c>
      <c r="G93" s="173" t="s">
        <v>357</v>
      </c>
      <c r="H93" s="172" t="s">
        <v>354</v>
      </c>
      <c r="I93" s="172" t="s">
        <v>355</v>
      </c>
      <c r="J93" s="188" t="s">
        <v>356</v>
      </c>
      <c r="K93" s="173" t="s">
        <v>357</v>
      </c>
      <c r="L93" s="172" t="s">
        <v>354</v>
      </c>
      <c r="M93" s="172" t="s">
        <v>355</v>
      </c>
      <c r="N93" s="188" t="s">
        <v>356</v>
      </c>
      <c r="O93" s="173" t="s">
        <v>357</v>
      </c>
      <c r="P93" s="172" t="s">
        <v>354</v>
      </c>
      <c r="Q93" s="172" t="s">
        <v>355</v>
      </c>
      <c r="R93" s="188" t="s">
        <v>356</v>
      </c>
      <c r="S93" s="173" t="s">
        <v>357</v>
      </c>
    </row>
    <row r="94" spans="2:19" ht="29.25" customHeight="1" x14ac:dyDescent="0.25">
      <c r="B94" s="1166"/>
      <c r="C94" s="1144"/>
      <c r="D94" s="1160" t="s">
        <v>533</v>
      </c>
      <c r="E94" s="1162">
        <v>10</v>
      </c>
      <c r="F94" s="1160" t="s">
        <v>515</v>
      </c>
      <c r="G94" s="1164" t="s">
        <v>490</v>
      </c>
      <c r="H94" s="1115" t="s">
        <v>533</v>
      </c>
      <c r="I94" s="1115">
        <v>10</v>
      </c>
      <c r="J94" s="1115" t="s">
        <v>515</v>
      </c>
      <c r="K94" s="1115" t="s">
        <v>490</v>
      </c>
      <c r="L94" s="1115"/>
      <c r="M94" s="1115"/>
      <c r="N94" s="1115"/>
      <c r="O94" s="1117"/>
      <c r="P94" s="1115"/>
      <c r="Q94" s="1115"/>
      <c r="R94" s="1115"/>
      <c r="S94" s="1117"/>
    </row>
    <row r="95" spans="2:19" ht="29.25" customHeight="1" x14ac:dyDescent="0.25">
      <c r="B95" s="1166"/>
      <c r="C95" s="1144"/>
      <c r="D95" s="1161"/>
      <c r="E95" s="1163"/>
      <c r="F95" s="1161"/>
      <c r="G95" s="1165"/>
      <c r="H95" s="1116"/>
      <c r="I95" s="1116"/>
      <c r="J95" s="1116"/>
      <c r="K95" s="1116"/>
      <c r="L95" s="1116"/>
      <c r="M95" s="1116"/>
      <c r="N95" s="1116"/>
      <c r="O95" s="1118"/>
      <c r="P95" s="1116"/>
      <c r="Q95" s="1116"/>
      <c r="R95" s="1116"/>
      <c r="S95" s="1118"/>
    </row>
    <row r="96" spans="2:19" ht="36" outlineLevel="1" x14ac:dyDescent="0.25">
      <c r="B96" s="1166"/>
      <c r="C96" s="1144"/>
      <c r="D96" s="172" t="s">
        <v>354</v>
      </c>
      <c r="E96" s="172" t="s">
        <v>355</v>
      </c>
      <c r="F96" s="188" t="s">
        <v>356</v>
      </c>
      <c r="G96" s="173" t="s">
        <v>357</v>
      </c>
      <c r="H96" s="172" t="s">
        <v>354</v>
      </c>
      <c r="I96" s="172" t="s">
        <v>355</v>
      </c>
      <c r="J96" s="188" t="s">
        <v>356</v>
      </c>
      <c r="K96" s="173" t="s">
        <v>357</v>
      </c>
      <c r="L96" s="172" t="s">
        <v>354</v>
      </c>
      <c r="M96" s="172" t="s">
        <v>355</v>
      </c>
      <c r="N96" s="188" t="s">
        <v>356</v>
      </c>
      <c r="O96" s="173" t="s">
        <v>357</v>
      </c>
      <c r="P96" s="172" t="s">
        <v>354</v>
      </c>
      <c r="Q96" s="172" t="s">
        <v>355</v>
      </c>
      <c r="R96" s="188" t="s">
        <v>356</v>
      </c>
      <c r="S96" s="173" t="s">
        <v>357</v>
      </c>
    </row>
    <row r="97" spans="2:19" ht="29.25" customHeight="1" outlineLevel="1" x14ac:dyDescent="0.25">
      <c r="B97" s="1166"/>
      <c r="C97" s="1144"/>
      <c r="D97" s="1160" t="s">
        <v>551</v>
      </c>
      <c r="E97" s="1162">
        <v>10</v>
      </c>
      <c r="F97" s="1160" t="s">
        <v>515</v>
      </c>
      <c r="G97" s="1164" t="s">
        <v>498</v>
      </c>
      <c r="H97" s="1115" t="s">
        <v>551</v>
      </c>
      <c r="I97" s="1115">
        <v>10</v>
      </c>
      <c r="J97" s="1115" t="s">
        <v>515</v>
      </c>
      <c r="K97" s="1115" t="s">
        <v>498</v>
      </c>
      <c r="L97" s="1115"/>
      <c r="M97" s="1115"/>
      <c r="N97" s="1115"/>
      <c r="O97" s="1117"/>
      <c r="P97" s="1115"/>
      <c r="Q97" s="1115"/>
      <c r="R97" s="1115"/>
      <c r="S97" s="1117"/>
    </row>
    <row r="98" spans="2:19" ht="29.25" customHeight="1" outlineLevel="1" x14ac:dyDescent="0.25">
      <c r="B98" s="1166"/>
      <c r="C98" s="1144"/>
      <c r="D98" s="1161"/>
      <c r="E98" s="1163"/>
      <c r="F98" s="1161"/>
      <c r="G98" s="1165"/>
      <c r="H98" s="1116"/>
      <c r="I98" s="1116"/>
      <c r="J98" s="1116"/>
      <c r="K98" s="1116"/>
      <c r="L98" s="1116"/>
      <c r="M98" s="1116"/>
      <c r="N98" s="1116"/>
      <c r="O98" s="1118"/>
      <c r="P98" s="1116"/>
      <c r="Q98" s="1116"/>
      <c r="R98" s="1116"/>
      <c r="S98" s="1118"/>
    </row>
    <row r="99" spans="2:19" ht="36" outlineLevel="1" x14ac:dyDescent="0.25">
      <c r="B99" s="1166"/>
      <c r="C99" s="1144"/>
      <c r="D99" s="172" t="s">
        <v>354</v>
      </c>
      <c r="E99" s="172" t="s">
        <v>355</v>
      </c>
      <c r="F99" s="188" t="s">
        <v>356</v>
      </c>
      <c r="G99" s="173" t="s">
        <v>357</v>
      </c>
      <c r="H99" s="172" t="s">
        <v>354</v>
      </c>
      <c r="I99" s="172" t="s">
        <v>355</v>
      </c>
      <c r="J99" s="188" t="s">
        <v>356</v>
      </c>
      <c r="K99" s="173" t="s">
        <v>357</v>
      </c>
      <c r="L99" s="172" t="s">
        <v>354</v>
      </c>
      <c r="M99" s="172" t="s">
        <v>355</v>
      </c>
      <c r="N99" s="188" t="s">
        <v>356</v>
      </c>
      <c r="O99" s="173" t="s">
        <v>357</v>
      </c>
      <c r="P99" s="172" t="s">
        <v>354</v>
      </c>
      <c r="Q99" s="172" t="s">
        <v>355</v>
      </c>
      <c r="R99" s="188" t="s">
        <v>356</v>
      </c>
      <c r="S99" s="173" t="s">
        <v>357</v>
      </c>
    </row>
    <row r="100" spans="2:19" ht="29.25" customHeight="1" outlineLevel="1" x14ac:dyDescent="0.25">
      <c r="B100" s="1166"/>
      <c r="C100" s="1144"/>
      <c r="D100" s="1160" t="s">
        <v>529</v>
      </c>
      <c r="E100" s="1162">
        <v>10</v>
      </c>
      <c r="F100" s="1160" t="s">
        <v>515</v>
      </c>
      <c r="G100" s="1164" t="s">
        <v>490</v>
      </c>
      <c r="H100" s="1115" t="s">
        <v>529</v>
      </c>
      <c r="I100" s="1115">
        <v>10</v>
      </c>
      <c r="J100" s="1115" t="s">
        <v>515</v>
      </c>
      <c r="K100" s="1115" t="s">
        <v>490</v>
      </c>
      <c r="L100" s="1115"/>
      <c r="M100" s="1115"/>
      <c r="N100" s="1115"/>
      <c r="O100" s="1117"/>
      <c r="P100" s="1115"/>
      <c r="Q100" s="1115"/>
      <c r="R100" s="1115"/>
      <c r="S100" s="1117"/>
    </row>
    <row r="101" spans="2:19" ht="29.25" customHeight="1" outlineLevel="1" x14ac:dyDescent="0.25">
      <c r="B101" s="1166"/>
      <c r="C101" s="1144"/>
      <c r="D101" s="1161"/>
      <c r="E101" s="1163"/>
      <c r="F101" s="1161"/>
      <c r="G101" s="1165"/>
      <c r="H101" s="1116"/>
      <c r="I101" s="1116"/>
      <c r="J101" s="1116"/>
      <c r="K101" s="1116"/>
      <c r="L101" s="1116"/>
      <c r="M101" s="1116"/>
      <c r="N101" s="1116"/>
      <c r="O101" s="1118"/>
      <c r="P101" s="1116"/>
      <c r="Q101" s="1116"/>
      <c r="R101" s="1116"/>
      <c r="S101" s="1118"/>
    </row>
    <row r="102" spans="2:19" ht="36" outlineLevel="1" x14ac:dyDescent="0.25">
      <c r="B102" s="1166"/>
      <c r="C102" s="1144"/>
      <c r="D102" s="172" t="s">
        <v>354</v>
      </c>
      <c r="E102" s="172" t="s">
        <v>355</v>
      </c>
      <c r="F102" s="188" t="s">
        <v>356</v>
      </c>
      <c r="G102" s="173" t="s">
        <v>357</v>
      </c>
      <c r="H102" s="172" t="s">
        <v>354</v>
      </c>
      <c r="I102" s="172" t="s">
        <v>355</v>
      </c>
      <c r="J102" s="188" t="s">
        <v>356</v>
      </c>
      <c r="K102" s="173" t="s">
        <v>357</v>
      </c>
      <c r="L102" s="172" t="s">
        <v>354</v>
      </c>
      <c r="M102" s="172" t="s">
        <v>355</v>
      </c>
      <c r="N102" s="188" t="s">
        <v>356</v>
      </c>
      <c r="O102" s="173" t="s">
        <v>357</v>
      </c>
      <c r="P102" s="172" t="s">
        <v>354</v>
      </c>
      <c r="Q102" s="172" t="s">
        <v>355</v>
      </c>
      <c r="R102" s="188" t="s">
        <v>356</v>
      </c>
      <c r="S102" s="173" t="s">
        <v>357</v>
      </c>
    </row>
    <row r="103" spans="2:19" ht="29.25" customHeight="1" outlineLevel="1" x14ac:dyDescent="0.25">
      <c r="B103" s="1166"/>
      <c r="C103" s="1144"/>
      <c r="D103" s="1160" t="s">
        <v>543</v>
      </c>
      <c r="E103" s="1162">
        <v>10</v>
      </c>
      <c r="F103" s="1160" t="s">
        <v>515</v>
      </c>
      <c r="G103" s="1164" t="s">
        <v>504</v>
      </c>
      <c r="H103" s="1115" t="s">
        <v>543</v>
      </c>
      <c r="I103" s="1115">
        <v>10</v>
      </c>
      <c r="J103" s="1115" t="s">
        <v>515</v>
      </c>
      <c r="K103" s="1115" t="s">
        <v>504</v>
      </c>
      <c r="L103" s="1115"/>
      <c r="M103" s="1115"/>
      <c r="N103" s="1115"/>
      <c r="O103" s="1117"/>
      <c r="P103" s="1115"/>
      <c r="Q103" s="1115"/>
      <c r="R103" s="1115"/>
      <c r="S103" s="1117"/>
    </row>
    <row r="104" spans="2:19" ht="29.25" customHeight="1" outlineLevel="1" x14ac:dyDescent="0.25">
      <c r="B104" s="1166"/>
      <c r="C104" s="1134"/>
      <c r="D104" s="1161"/>
      <c r="E104" s="1163"/>
      <c r="F104" s="1161"/>
      <c r="G104" s="1165"/>
      <c r="H104" s="1116"/>
      <c r="I104" s="1116"/>
      <c r="J104" s="1116"/>
      <c r="K104" s="1116"/>
      <c r="L104" s="1116"/>
      <c r="M104" s="1116"/>
      <c r="N104" s="1116"/>
      <c r="O104" s="1118"/>
      <c r="P104" s="1116"/>
      <c r="Q104" s="1116"/>
      <c r="R104" s="1116"/>
      <c r="S104" s="1118"/>
    </row>
    <row r="105" spans="2:19" ht="15.75" thickBot="1" x14ac:dyDescent="0.3">
      <c r="B105" s="161"/>
      <c r="C105" s="161"/>
    </row>
    <row r="106" spans="2:19" ht="15.75" thickBot="1" x14ac:dyDescent="0.3">
      <c r="B106" s="161"/>
      <c r="C106" s="161"/>
      <c r="D106" s="1152" t="s">
        <v>293</v>
      </c>
      <c r="E106" s="1153"/>
      <c r="F106" s="1153"/>
      <c r="G106" s="1154"/>
      <c r="H106" s="1112" t="s">
        <v>358</v>
      </c>
      <c r="I106" s="1113"/>
      <c r="J106" s="1113"/>
      <c r="K106" s="1114"/>
      <c r="L106" s="1112" t="s">
        <v>295</v>
      </c>
      <c r="M106" s="1113"/>
      <c r="N106" s="1113"/>
      <c r="O106" s="1114"/>
      <c r="P106" s="1112" t="s">
        <v>296</v>
      </c>
      <c r="Q106" s="1113"/>
      <c r="R106" s="1113"/>
      <c r="S106" s="1114"/>
    </row>
    <row r="107" spans="2:19" ht="33.75" customHeight="1" x14ac:dyDescent="0.25">
      <c r="B107" s="1155" t="s">
        <v>359</v>
      </c>
      <c r="C107" s="1145" t="s">
        <v>360</v>
      </c>
      <c r="D107" s="219" t="s">
        <v>361</v>
      </c>
      <c r="E107" s="220" t="s">
        <v>362</v>
      </c>
      <c r="F107" s="1104" t="s">
        <v>363</v>
      </c>
      <c r="G107" s="1105"/>
      <c r="H107" s="452" t="s">
        <v>361</v>
      </c>
      <c r="I107" s="220" t="s">
        <v>362</v>
      </c>
      <c r="J107" s="1104" t="s">
        <v>363</v>
      </c>
      <c r="K107" s="1105"/>
      <c r="L107" s="219" t="s">
        <v>361</v>
      </c>
      <c r="M107" s="220" t="s">
        <v>362</v>
      </c>
      <c r="N107" s="1104" t="s">
        <v>363</v>
      </c>
      <c r="O107" s="1105"/>
      <c r="P107" s="219" t="s">
        <v>361</v>
      </c>
      <c r="Q107" s="220" t="s">
        <v>362</v>
      </c>
      <c r="R107" s="1104" t="s">
        <v>363</v>
      </c>
      <c r="S107" s="1105"/>
    </row>
    <row r="108" spans="2:19" ht="30" customHeight="1" x14ac:dyDescent="0.25">
      <c r="B108" s="1156"/>
      <c r="C108" s="1146"/>
      <c r="D108" s="469">
        <v>10000</v>
      </c>
      <c r="E108" s="222">
        <v>0.3</v>
      </c>
      <c r="F108" s="1158" t="s">
        <v>460</v>
      </c>
      <c r="G108" s="1159"/>
      <c r="H108" s="223">
        <v>10000</v>
      </c>
      <c r="I108" s="192">
        <v>0.3</v>
      </c>
      <c r="J108" s="208" t="s">
        <v>460</v>
      </c>
      <c r="K108" s="223"/>
      <c r="L108" s="223"/>
      <c r="M108" s="224"/>
      <c r="N108" s="1119"/>
      <c r="O108" s="1120"/>
      <c r="P108" s="223"/>
      <c r="Q108" s="224"/>
      <c r="R108" s="1119"/>
      <c r="S108" s="1120"/>
    </row>
    <row r="109" spans="2:19" ht="32.25" customHeight="1" x14ac:dyDescent="0.25">
      <c r="B109" s="1156"/>
      <c r="C109" s="1155" t="s">
        <v>364</v>
      </c>
      <c r="D109" s="225" t="s">
        <v>361</v>
      </c>
      <c r="E109" s="172" t="s">
        <v>362</v>
      </c>
      <c r="F109" s="172" t="s">
        <v>365</v>
      </c>
      <c r="G109" s="195" t="s">
        <v>366</v>
      </c>
      <c r="H109" s="225" t="s">
        <v>361</v>
      </c>
      <c r="I109" s="172" t="s">
        <v>362</v>
      </c>
      <c r="J109" s="172" t="s">
        <v>365</v>
      </c>
      <c r="K109" s="454" t="s">
        <v>366</v>
      </c>
      <c r="L109" s="225" t="s">
        <v>361</v>
      </c>
      <c r="M109" s="172" t="s">
        <v>362</v>
      </c>
      <c r="N109" s="172" t="s">
        <v>365</v>
      </c>
      <c r="O109" s="195" t="s">
        <v>366</v>
      </c>
      <c r="P109" s="225" t="s">
        <v>361</v>
      </c>
      <c r="Q109" s="172" t="s">
        <v>362</v>
      </c>
      <c r="R109" s="172" t="s">
        <v>365</v>
      </c>
      <c r="S109" s="195" t="s">
        <v>366</v>
      </c>
    </row>
    <row r="110" spans="2:19" ht="27.75" customHeight="1" x14ac:dyDescent="0.25">
      <c r="B110" s="1156"/>
      <c r="C110" s="1156"/>
      <c r="D110" s="469">
        <v>10000</v>
      </c>
      <c r="E110" s="222">
        <v>0.3</v>
      </c>
      <c r="F110" s="206" t="s">
        <v>552</v>
      </c>
      <c r="G110" s="215" t="s">
        <v>413</v>
      </c>
      <c r="H110" s="223">
        <v>10000</v>
      </c>
      <c r="I110" s="192">
        <v>0.3</v>
      </c>
      <c r="J110" s="208" t="s">
        <v>561</v>
      </c>
      <c r="K110" s="223" t="s">
        <v>413</v>
      </c>
      <c r="L110" s="223"/>
      <c r="M110" s="192"/>
      <c r="N110" s="208"/>
      <c r="O110" s="218"/>
      <c r="P110" s="223"/>
      <c r="Q110" s="192"/>
      <c r="R110" s="208"/>
      <c r="S110" s="218"/>
    </row>
    <row r="111" spans="2:19" ht="27.75" customHeight="1" outlineLevel="1" x14ac:dyDescent="0.25">
      <c r="B111" s="1156"/>
      <c r="C111" s="1156"/>
      <c r="D111" s="225" t="s">
        <v>361</v>
      </c>
      <c r="E111" s="172" t="s">
        <v>362</v>
      </c>
      <c r="F111" s="172" t="s">
        <v>365</v>
      </c>
      <c r="G111" s="195" t="s">
        <v>366</v>
      </c>
      <c r="H111" s="225" t="s">
        <v>361</v>
      </c>
      <c r="I111" s="172" t="s">
        <v>362</v>
      </c>
      <c r="J111" s="172" t="s">
        <v>365</v>
      </c>
      <c r="K111" s="454" t="s">
        <v>366</v>
      </c>
      <c r="L111" s="225" t="s">
        <v>361</v>
      </c>
      <c r="M111" s="172" t="s">
        <v>362</v>
      </c>
      <c r="N111" s="172" t="s">
        <v>365</v>
      </c>
      <c r="O111" s="195" t="s">
        <v>366</v>
      </c>
      <c r="P111" s="225" t="s">
        <v>361</v>
      </c>
      <c r="Q111" s="172" t="s">
        <v>362</v>
      </c>
      <c r="R111" s="172" t="s">
        <v>365</v>
      </c>
      <c r="S111" s="195" t="s">
        <v>366</v>
      </c>
    </row>
    <row r="112" spans="2:19" ht="27.75" customHeight="1" outlineLevel="1" x14ac:dyDescent="0.25">
      <c r="B112" s="1156"/>
      <c r="C112" s="1156"/>
      <c r="D112" s="469">
        <v>5000</v>
      </c>
      <c r="E112" s="222">
        <v>0.4</v>
      </c>
      <c r="F112" s="206" t="s">
        <v>552</v>
      </c>
      <c r="G112" s="215" t="s">
        <v>427</v>
      </c>
      <c r="H112" s="223">
        <v>5000</v>
      </c>
      <c r="I112" s="192">
        <v>0.4</v>
      </c>
      <c r="J112" s="208" t="s">
        <v>561</v>
      </c>
      <c r="K112" s="223" t="s">
        <v>427</v>
      </c>
      <c r="L112" s="223"/>
      <c r="M112" s="192"/>
      <c r="N112" s="208"/>
      <c r="O112" s="218"/>
      <c r="P112" s="223"/>
      <c r="Q112" s="192"/>
      <c r="R112" s="208"/>
      <c r="S112" s="218"/>
    </row>
    <row r="113" spans="2:19" ht="27.75" customHeight="1" outlineLevel="1" x14ac:dyDescent="0.25">
      <c r="B113" s="1156"/>
      <c r="C113" s="1156"/>
      <c r="D113" s="225" t="s">
        <v>361</v>
      </c>
      <c r="E113" s="172" t="s">
        <v>362</v>
      </c>
      <c r="F113" s="172" t="s">
        <v>365</v>
      </c>
      <c r="G113" s="195" t="s">
        <v>366</v>
      </c>
      <c r="H113" s="225" t="s">
        <v>361</v>
      </c>
      <c r="I113" s="172" t="s">
        <v>362</v>
      </c>
      <c r="J113" s="172" t="s">
        <v>365</v>
      </c>
      <c r="K113" s="454" t="s">
        <v>366</v>
      </c>
      <c r="L113" s="225" t="s">
        <v>361</v>
      </c>
      <c r="M113" s="172" t="s">
        <v>362</v>
      </c>
      <c r="N113" s="172" t="s">
        <v>365</v>
      </c>
      <c r="O113" s="195" t="s">
        <v>366</v>
      </c>
      <c r="P113" s="225" t="s">
        <v>361</v>
      </c>
      <c r="Q113" s="172" t="s">
        <v>362</v>
      </c>
      <c r="R113" s="172" t="s">
        <v>365</v>
      </c>
      <c r="S113" s="195" t="s">
        <v>366</v>
      </c>
    </row>
    <row r="114" spans="2:19" ht="27.75" customHeight="1" outlineLevel="1" x14ac:dyDescent="0.25">
      <c r="B114" s="1156"/>
      <c r="C114" s="1156"/>
      <c r="D114" s="469">
        <v>10000</v>
      </c>
      <c r="E114" s="222">
        <v>0.4</v>
      </c>
      <c r="F114" s="206" t="s">
        <v>552</v>
      </c>
      <c r="G114" s="215" t="s">
        <v>463</v>
      </c>
      <c r="H114" s="223">
        <v>10000</v>
      </c>
      <c r="I114" s="192">
        <v>0.4</v>
      </c>
      <c r="J114" s="208" t="s">
        <v>561</v>
      </c>
      <c r="K114" s="223" t="s">
        <v>463</v>
      </c>
      <c r="L114" s="223"/>
      <c r="M114" s="192"/>
      <c r="N114" s="208"/>
      <c r="O114" s="218"/>
      <c r="P114" s="223"/>
      <c r="Q114" s="192"/>
      <c r="R114" s="208"/>
      <c r="S114" s="218"/>
    </row>
    <row r="115" spans="2:19" ht="27.75" customHeight="1" outlineLevel="1" x14ac:dyDescent="0.25">
      <c r="B115" s="1156"/>
      <c r="C115" s="1156"/>
      <c r="D115" s="225" t="s">
        <v>361</v>
      </c>
      <c r="E115" s="172" t="s">
        <v>362</v>
      </c>
      <c r="F115" s="172" t="s">
        <v>365</v>
      </c>
      <c r="G115" s="195" t="s">
        <v>366</v>
      </c>
      <c r="H115" s="225" t="s">
        <v>361</v>
      </c>
      <c r="I115" s="172" t="s">
        <v>362</v>
      </c>
      <c r="J115" s="172" t="s">
        <v>365</v>
      </c>
      <c r="K115" s="454" t="s">
        <v>366</v>
      </c>
      <c r="L115" s="225" t="s">
        <v>361</v>
      </c>
      <c r="M115" s="172" t="s">
        <v>362</v>
      </c>
      <c r="N115" s="172" t="s">
        <v>365</v>
      </c>
      <c r="O115" s="195" t="s">
        <v>366</v>
      </c>
      <c r="P115" s="225" t="s">
        <v>361</v>
      </c>
      <c r="Q115" s="172" t="s">
        <v>362</v>
      </c>
      <c r="R115" s="172" t="s">
        <v>365</v>
      </c>
      <c r="S115" s="195" t="s">
        <v>366</v>
      </c>
    </row>
    <row r="116" spans="2:19" ht="27.75" customHeight="1" outlineLevel="1" x14ac:dyDescent="0.25">
      <c r="B116" s="1157"/>
      <c r="C116" s="1157"/>
      <c r="D116" s="221">
        <v>10000</v>
      </c>
      <c r="E116" s="222">
        <v>0.4</v>
      </c>
      <c r="F116" s="206" t="s">
        <v>552</v>
      </c>
      <c r="G116" s="215" t="s">
        <v>430</v>
      </c>
      <c r="H116" s="223">
        <v>10000</v>
      </c>
      <c r="I116" s="192">
        <v>0.4</v>
      </c>
      <c r="J116" s="208" t="s">
        <v>561</v>
      </c>
      <c r="K116" s="223" t="s">
        <v>430</v>
      </c>
      <c r="L116" s="223"/>
      <c r="M116" s="192"/>
      <c r="N116" s="208"/>
      <c r="O116" s="218"/>
      <c r="P116" s="223"/>
      <c r="Q116" s="192"/>
      <c r="R116" s="208"/>
      <c r="S116" s="218"/>
    </row>
    <row r="117" spans="2:19" ht="26.25" customHeight="1" x14ac:dyDescent="0.25">
      <c r="B117" s="1147" t="s">
        <v>367</v>
      </c>
      <c r="C117" s="1150" t="s">
        <v>368</v>
      </c>
      <c r="D117" s="226" t="s">
        <v>369</v>
      </c>
      <c r="E117" s="226" t="s">
        <v>370</v>
      </c>
      <c r="F117" s="226" t="s">
        <v>292</v>
      </c>
      <c r="G117" s="227" t="s">
        <v>371</v>
      </c>
      <c r="H117" s="228" t="s">
        <v>369</v>
      </c>
      <c r="I117" s="226" t="s">
        <v>370</v>
      </c>
      <c r="J117" s="226" t="s">
        <v>292</v>
      </c>
      <c r="K117" s="227" t="s">
        <v>371</v>
      </c>
      <c r="L117" s="226" t="s">
        <v>369</v>
      </c>
      <c r="M117" s="226" t="s">
        <v>370</v>
      </c>
      <c r="N117" s="226" t="s">
        <v>292</v>
      </c>
      <c r="O117" s="227" t="s">
        <v>371</v>
      </c>
      <c r="P117" s="226" t="s">
        <v>369</v>
      </c>
      <c r="Q117" s="226" t="s">
        <v>370</v>
      </c>
      <c r="R117" s="226" t="s">
        <v>292</v>
      </c>
      <c r="S117" s="227" t="s">
        <v>371</v>
      </c>
    </row>
    <row r="118" spans="2:19" ht="32.25" customHeight="1" x14ac:dyDescent="0.25">
      <c r="B118" s="1148"/>
      <c r="C118" s="1151"/>
      <c r="D118" s="189">
        <v>0</v>
      </c>
      <c r="E118" s="189" t="s">
        <v>440</v>
      </c>
      <c r="F118" s="189" t="s">
        <v>454</v>
      </c>
      <c r="G118" s="189" t="s">
        <v>531</v>
      </c>
      <c r="H118" s="223">
        <v>0</v>
      </c>
      <c r="I118" s="192" t="s">
        <v>440</v>
      </c>
      <c r="J118" s="208" t="s">
        <v>454</v>
      </c>
      <c r="K118" s="223" t="s">
        <v>531</v>
      </c>
      <c r="L118" s="191"/>
      <c r="M118" s="191"/>
      <c r="N118" s="191"/>
      <c r="O118" s="212"/>
      <c r="P118" s="191"/>
      <c r="Q118" s="191"/>
      <c r="R118" s="191"/>
      <c r="S118" s="212"/>
    </row>
    <row r="119" spans="2:19" ht="32.25" customHeight="1" x14ac:dyDescent="0.25">
      <c r="B119" s="1148"/>
      <c r="C119" s="1147" t="s">
        <v>372</v>
      </c>
      <c r="D119" s="172" t="s">
        <v>373</v>
      </c>
      <c r="E119" s="1108" t="s">
        <v>374</v>
      </c>
      <c r="F119" s="1109"/>
      <c r="G119" s="173" t="s">
        <v>926</v>
      </c>
      <c r="H119" s="172" t="s">
        <v>373</v>
      </c>
      <c r="I119" s="1108" t="s">
        <v>374</v>
      </c>
      <c r="J119" s="1109"/>
      <c r="K119" s="173" t="s">
        <v>375</v>
      </c>
      <c r="L119" s="172" t="s">
        <v>373</v>
      </c>
      <c r="M119" s="1108" t="s">
        <v>374</v>
      </c>
      <c r="N119" s="1109"/>
      <c r="O119" s="173" t="s">
        <v>375</v>
      </c>
      <c r="P119" s="172" t="s">
        <v>373</v>
      </c>
      <c r="Q119" s="172" t="s">
        <v>374</v>
      </c>
      <c r="R119" s="1108" t="s">
        <v>374</v>
      </c>
      <c r="S119" s="1109"/>
    </row>
    <row r="120" spans="2:19" ht="23.25" customHeight="1" x14ac:dyDescent="0.25">
      <c r="B120" s="1148"/>
      <c r="C120" s="1148"/>
      <c r="D120" s="229">
        <v>50000</v>
      </c>
      <c r="E120" s="1135" t="s">
        <v>407</v>
      </c>
      <c r="F120" s="1136"/>
      <c r="G120" s="176">
        <v>1000</v>
      </c>
      <c r="H120" s="223">
        <v>50000</v>
      </c>
      <c r="I120" s="192" t="s">
        <v>407</v>
      </c>
      <c r="J120" s="208"/>
      <c r="K120" s="223">
        <v>1000</v>
      </c>
      <c r="L120" s="230"/>
      <c r="M120" s="1110"/>
      <c r="N120" s="1111"/>
      <c r="O120" s="179"/>
      <c r="P120" s="230"/>
      <c r="Q120" s="177"/>
      <c r="R120" s="1110"/>
      <c r="S120" s="1111"/>
    </row>
    <row r="121" spans="2:19" ht="23.25" customHeight="1" outlineLevel="1" x14ac:dyDescent="0.25">
      <c r="B121" s="1148"/>
      <c r="C121" s="1148"/>
      <c r="D121" s="172" t="s">
        <v>373</v>
      </c>
      <c r="E121" s="1108" t="s">
        <v>374</v>
      </c>
      <c r="F121" s="1109"/>
      <c r="G121" s="173" t="s">
        <v>927</v>
      </c>
      <c r="H121" s="172" t="s">
        <v>373</v>
      </c>
      <c r="I121" s="1108" t="s">
        <v>374</v>
      </c>
      <c r="J121" s="1109"/>
      <c r="K121" s="173" t="s">
        <v>375</v>
      </c>
      <c r="L121" s="172" t="s">
        <v>373</v>
      </c>
      <c r="M121" s="1108" t="s">
        <v>374</v>
      </c>
      <c r="N121" s="1109"/>
      <c r="O121" s="173" t="s">
        <v>375</v>
      </c>
      <c r="P121" s="172" t="s">
        <v>373</v>
      </c>
      <c r="Q121" s="172" t="s">
        <v>374</v>
      </c>
      <c r="R121" s="1108" t="s">
        <v>374</v>
      </c>
      <c r="S121" s="1109"/>
    </row>
    <row r="122" spans="2:19" ht="23.25" customHeight="1" outlineLevel="1" x14ac:dyDescent="0.25">
      <c r="B122" s="1148"/>
      <c r="C122" s="1148"/>
      <c r="D122" s="229">
        <v>20000</v>
      </c>
      <c r="E122" s="1135" t="s">
        <v>463</v>
      </c>
      <c r="F122" s="1136"/>
      <c r="G122" s="176">
        <v>1000</v>
      </c>
      <c r="H122" s="223">
        <v>20000</v>
      </c>
      <c r="I122" s="192" t="s">
        <v>463</v>
      </c>
      <c r="J122" s="208"/>
      <c r="K122" s="223">
        <v>1000</v>
      </c>
      <c r="L122" s="230"/>
      <c r="M122" s="1110"/>
      <c r="N122" s="1111"/>
      <c r="O122" s="179"/>
      <c r="P122" s="230"/>
      <c r="Q122" s="177"/>
      <c r="R122" s="1110"/>
      <c r="S122" s="1111"/>
    </row>
    <row r="123" spans="2:19" ht="23.25" customHeight="1" outlineLevel="1" x14ac:dyDescent="0.25">
      <c r="B123" s="1148"/>
      <c r="C123" s="1148"/>
      <c r="D123" s="172" t="s">
        <v>373</v>
      </c>
      <c r="E123" s="1108" t="s">
        <v>374</v>
      </c>
      <c r="F123" s="1109"/>
      <c r="G123" s="173" t="s">
        <v>927</v>
      </c>
      <c r="H123" s="172" t="s">
        <v>373</v>
      </c>
      <c r="I123" s="1108" t="s">
        <v>374</v>
      </c>
      <c r="J123" s="1109"/>
      <c r="K123" s="173" t="s">
        <v>375</v>
      </c>
      <c r="L123" s="172" t="s">
        <v>373</v>
      </c>
      <c r="M123" s="1108" t="s">
        <v>374</v>
      </c>
      <c r="N123" s="1109"/>
      <c r="O123" s="173" t="s">
        <v>375</v>
      </c>
      <c r="P123" s="172" t="s">
        <v>373</v>
      </c>
      <c r="Q123" s="172" t="s">
        <v>374</v>
      </c>
      <c r="R123" s="1108" t="s">
        <v>374</v>
      </c>
      <c r="S123" s="1109"/>
    </row>
    <row r="124" spans="2:19" ht="23.25" customHeight="1" outlineLevel="1" x14ac:dyDescent="0.25">
      <c r="B124" s="1148"/>
      <c r="C124" s="1148"/>
      <c r="D124" s="229">
        <v>20000</v>
      </c>
      <c r="E124" s="1135" t="s">
        <v>433</v>
      </c>
      <c r="F124" s="1136"/>
      <c r="G124" s="176">
        <v>1000</v>
      </c>
      <c r="H124" s="223">
        <v>20000</v>
      </c>
      <c r="I124" s="192" t="s">
        <v>433</v>
      </c>
      <c r="J124" s="208"/>
      <c r="K124" s="223">
        <v>1000</v>
      </c>
      <c r="L124" s="230"/>
      <c r="M124" s="1110"/>
      <c r="N124" s="1111"/>
      <c r="O124" s="179"/>
      <c r="P124" s="230"/>
      <c r="Q124" s="177"/>
      <c r="R124" s="1110"/>
      <c r="S124" s="1111"/>
    </row>
    <row r="125" spans="2:19" ht="23.25" customHeight="1" outlineLevel="1" x14ac:dyDescent="0.25">
      <c r="B125" s="1148"/>
      <c r="C125" s="1148"/>
      <c r="D125" s="172" t="s">
        <v>373</v>
      </c>
      <c r="E125" s="1108" t="s">
        <v>374</v>
      </c>
      <c r="F125" s="1109"/>
      <c r="G125" s="173" t="s">
        <v>927</v>
      </c>
      <c r="H125" s="172" t="s">
        <v>373</v>
      </c>
      <c r="I125" s="1108" t="s">
        <v>374</v>
      </c>
      <c r="J125" s="1109"/>
      <c r="K125" s="173" t="s">
        <v>375</v>
      </c>
      <c r="L125" s="172" t="s">
        <v>373</v>
      </c>
      <c r="M125" s="1108" t="s">
        <v>374</v>
      </c>
      <c r="N125" s="1109"/>
      <c r="O125" s="173" t="s">
        <v>375</v>
      </c>
      <c r="P125" s="172" t="s">
        <v>373</v>
      </c>
      <c r="Q125" s="172" t="s">
        <v>374</v>
      </c>
      <c r="R125" s="1108" t="s">
        <v>374</v>
      </c>
      <c r="S125" s="1109"/>
    </row>
    <row r="126" spans="2:19" ht="23.25" customHeight="1" outlineLevel="1" x14ac:dyDescent="0.25">
      <c r="B126" s="1149"/>
      <c r="C126" s="1149"/>
      <c r="D126" s="229">
        <v>20000</v>
      </c>
      <c r="E126" s="1135" t="s">
        <v>419</v>
      </c>
      <c r="F126" s="1136"/>
      <c r="G126" s="453">
        <v>1000</v>
      </c>
      <c r="H126" s="470">
        <v>20000</v>
      </c>
      <c r="I126" s="192" t="s">
        <v>419</v>
      </c>
      <c r="J126" s="208"/>
      <c r="K126" s="223">
        <v>1000</v>
      </c>
      <c r="L126" s="230"/>
      <c r="M126" s="1110"/>
      <c r="N126" s="1111"/>
      <c r="O126" s="179"/>
      <c r="P126" s="230"/>
      <c r="Q126" s="177"/>
      <c r="R126" s="1110"/>
      <c r="S126" s="1111"/>
    </row>
    <row r="127" spans="2:19" ht="15.75" thickBot="1" x14ac:dyDescent="0.3">
      <c r="B127" s="161"/>
      <c r="C127" s="161"/>
    </row>
    <row r="128" spans="2:19" ht="15.75" thickBot="1" x14ac:dyDescent="0.3">
      <c r="B128" s="161"/>
      <c r="C128" s="161"/>
      <c r="D128" s="1152" t="s">
        <v>293</v>
      </c>
      <c r="E128" s="1153"/>
      <c r="F128" s="1153"/>
      <c r="G128" s="1154"/>
      <c r="H128" s="1152" t="s">
        <v>294</v>
      </c>
      <c r="I128" s="1153"/>
      <c r="J128" s="1153"/>
      <c r="K128" s="1154"/>
      <c r="L128" s="1153" t="s">
        <v>295</v>
      </c>
      <c r="M128" s="1153"/>
      <c r="N128" s="1153"/>
      <c r="O128" s="1153"/>
      <c r="P128" s="1152" t="s">
        <v>296</v>
      </c>
      <c r="Q128" s="1153"/>
      <c r="R128" s="1153"/>
      <c r="S128" s="1154"/>
    </row>
    <row r="129" spans="2:19" x14ac:dyDescent="0.25">
      <c r="B129" s="1145" t="s">
        <v>376</v>
      </c>
      <c r="C129" s="1145" t="s">
        <v>377</v>
      </c>
      <c r="D129" s="1104" t="s">
        <v>378</v>
      </c>
      <c r="E129" s="1137"/>
      <c r="F129" s="1137"/>
      <c r="G129" s="1105"/>
      <c r="H129" s="1104" t="s">
        <v>378</v>
      </c>
      <c r="I129" s="1137"/>
      <c r="J129" s="1137"/>
      <c r="K129" s="1105"/>
      <c r="L129" s="1104" t="s">
        <v>378</v>
      </c>
      <c r="M129" s="1137"/>
      <c r="N129" s="1137"/>
      <c r="O129" s="1105"/>
      <c r="P129" s="1104" t="s">
        <v>378</v>
      </c>
      <c r="Q129" s="1137"/>
      <c r="R129" s="1137"/>
      <c r="S129" s="1105"/>
    </row>
    <row r="130" spans="2:19" ht="45" customHeight="1" x14ac:dyDescent="0.25">
      <c r="B130" s="1146"/>
      <c r="C130" s="1146"/>
      <c r="D130" s="1138" t="s">
        <v>429</v>
      </c>
      <c r="E130" s="1139"/>
      <c r="F130" s="1139"/>
      <c r="G130" s="1140"/>
      <c r="H130" s="1141" t="s">
        <v>429</v>
      </c>
      <c r="I130" s="1142"/>
      <c r="J130" s="1142"/>
      <c r="K130" s="1143"/>
      <c r="L130" s="1141"/>
      <c r="M130" s="1142"/>
      <c r="N130" s="1142"/>
      <c r="O130" s="1143"/>
      <c r="P130" s="1141"/>
      <c r="Q130" s="1142"/>
      <c r="R130" s="1142"/>
      <c r="S130" s="1143"/>
    </row>
    <row r="131" spans="2:19" ht="32.25" customHeight="1" x14ac:dyDescent="0.25">
      <c r="B131" s="1133" t="s">
        <v>379</v>
      </c>
      <c r="C131" s="1133" t="s">
        <v>380</v>
      </c>
      <c r="D131" s="226" t="s">
        <v>381</v>
      </c>
      <c r="E131" s="194" t="s">
        <v>292</v>
      </c>
      <c r="F131" s="172" t="s">
        <v>314</v>
      </c>
      <c r="G131" s="173" t="s">
        <v>331</v>
      </c>
      <c r="H131" s="226" t="s">
        <v>381</v>
      </c>
      <c r="I131" s="240" t="s">
        <v>292</v>
      </c>
      <c r="J131" s="172" t="s">
        <v>314</v>
      </c>
      <c r="K131" s="173" t="s">
        <v>331</v>
      </c>
      <c r="L131" s="226" t="s">
        <v>381</v>
      </c>
      <c r="M131" s="240" t="s">
        <v>292</v>
      </c>
      <c r="N131" s="172" t="s">
        <v>314</v>
      </c>
      <c r="O131" s="173" t="s">
        <v>331</v>
      </c>
      <c r="P131" s="226" t="s">
        <v>381</v>
      </c>
      <c r="Q131" s="240" t="s">
        <v>292</v>
      </c>
      <c r="R131" s="172" t="s">
        <v>314</v>
      </c>
      <c r="S131" s="173" t="s">
        <v>331</v>
      </c>
    </row>
    <row r="132" spans="2:19" ht="23.25" customHeight="1" x14ac:dyDescent="0.25">
      <c r="B132" s="1144"/>
      <c r="C132" s="1134"/>
      <c r="D132" s="189">
        <v>13</v>
      </c>
      <c r="E132" s="231" t="s">
        <v>454</v>
      </c>
      <c r="F132" s="175" t="s">
        <v>453</v>
      </c>
      <c r="G132" s="210" t="s">
        <v>395</v>
      </c>
      <c r="H132" s="223">
        <v>13</v>
      </c>
      <c r="I132" s="192" t="s">
        <v>454</v>
      </c>
      <c r="J132" s="208" t="s">
        <v>453</v>
      </c>
      <c r="K132" s="223" t="s">
        <v>395</v>
      </c>
      <c r="L132" s="192"/>
      <c r="M132" s="208"/>
      <c r="N132" s="191"/>
      <c r="O132" s="241"/>
      <c r="P132" s="191"/>
      <c r="Q132" s="243"/>
      <c r="R132" s="191"/>
      <c r="S132" s="241"/>
    </row>
    <row r="133" spans="2:19" ht="29.25" customHeight="1" x14ac:dyDescent="0.25">
      <c r="B133" s="1144"/>
      <c r="C133" s="1133" t="s">
        <v>382</v>
      </c>
      <c r="D133" s="172" t="s">
        <v>383</v>
      </c>
      <c r="E133" s="1108" t="s">
        <v>384</v>
      </c>
      <c r="F133" s="1109"/>
      <c r="G133" s="173" t="s">
        <v>385</v>
      </c>
      <c r="H133" s="172" t="s">
        <v>383</v>
      </c>
      <c r="I133" s="1108" t="s">
        <v>384</v>
      </c>
      <c r="J133" s="1109"/>
      <c r="K133" s="173" t="s">
        <v>385</v>
      </c>
      <c r="L133" s="172" t="s">
        <v>383</v>
      </c>
      <c r="M133" s="1108" t="s">
        <v>384</v>
      </c>
      <c r="N133" s="1109"/>
      <c r="O133" s="173" t="s">
        <v>385</v>
      </c>
      <c r="P133" s="172" t="s">
        <v>383</v>
      </c>
      <c r="Q133" s="1108" t="s">
        <v>384</v>
      </c>
      <c r="R133" s="1109"/>
      <c r="S133" s="173" t="s">
        <v>385</v>
      </c>
    </row>
    <row r="134" spans="2:19" ht="36.4" customHeight="1" x14ac:dyDescent="0.25">
      <c r="B134" s="1134"/>
      <c r="C134" s="1134"/>
      <c r="D134" s="229">
        <v>20</v>
      </c>
      <c r="E134" s="1135" t="s">
        <v>396</v>
      </c>
      <c r="F134" s="1136"/>
      <c r="G134" s="176" t="s">
        <v>490</v>
      </c>
      <c r="H134" s="223">
        <v>20</v>
      </c>
      <c r="I134" s="192" t="s">
        <v>396</v>
      </c>
      <c r="J134" s="208"/>
      <c r="K134" s="223" t="s">
        <v>490</v>
      </c>
      <c r="L134" s="230"/>
      <c r="M134" s="1110"/>
      <c r="N134" s="1111"/>
      <c r="O134" s="179"/>
      <c r="P134" s="230"/>
      <c r="Q134" s="1110"/>
      <c r="R134" s="1111"/>
      <c r="S134" s="179"/>
    </row>
    <row r="135" spans="2:19" ht="15.75" thickBot="1" x14ac:dyDescent="0.3"/>
    <row r="136" spans="2:19" hidden="1" x14ac:dyDescent="0.25"/>
    <row r="137" spans="2:19" hidden="1" x14ac:dyDescent="0.25"/>
    <row r="138" spans="2:19" hidden="1" x14ac:dyDescent="0.25"/>
    <row r="139" spans="2:19" hidden="1" x14ac:dyDescent="0.25"/>
    <row r="140" spans="2:19" hidden="1" x14ac:dyDescent="0.25">
      <c r="D140" s="146" t="s">
        <v>386</v>
      </c>
    </row>
    <row r="141" spans="2:19" hidden="1" x14ac:dyDescent="0.25">
      <c r="D141" s="146" t="s">
        <v>387</v>
      </c>
      <c r="E141" s="146" t="s">
        <v>388</v>
      </c>
      <c r="F141" s="146" t="s">
        <v>389</v>
      </c>
      <c r="H141" s="146" t="s">
        <v>390</v>
      </c>
      <c r="I141" s="146" t="s">
        <v>391</v>
      </c>
    </row>
    <row r="142" spans="2:19" hidden="1" x14ac:dyDescent="0.25">
      <c r="D142" s="146" t="s">
        <v>392</v>
      </c>
      <c r="E142" s="146" t="s">
        <v>393</v>
      </c>
      <c r="F142" s="146" t="s">
        <v>394</v>
      </c>
      <c r="H142" s="146" t="s">
        <v>395</v>
      </c>
      <c r="I142" s="146" t="s">
        <v>396</v>
      </c>
    </row>
    <row r="143" spans="2:19" hidden="1" x14ac:dyDescent="0.25">
      <c r="D143" s="146" t="s">
        <v>397</v>
      </c>
      <c r="E143" s="146" t="s">
        <v>398</v>
      </c>
      <c r="F143" s="146" t="s">
        <v>399</v>
      </c>
      <c r="H143" s="146" t="s">
        <v>400</v>
      </c>
      <c r="I143" s="146" t="s">
        <v>401</v>
      </c>
    </row>
    <row r="144" spans="2:19" hidden="1" x14ac:dyDescent="0.25">
      <c r="D144" s="146" t="s">
        <v>402</v>
      </c>
      <c r="F144" s="146" t="s">
        <v>403</v>
      </c>
      <c r="G144" s="146" t="s">
        <v>404</v>
      </c>
      <c r="H144" s="146" t="s">
        <v>405</v>
      </c>
      <c r="I144" s="146" t="s">
        <v>406</v>
      </c>
      <c r="K144" s="146" t="s">
        <v>407</v>
      </c>
    </row>
    <row r="145" spans="2:12" hidden="1" x14ac:dyDescent="0.25">
      <c r="D145" s="146" t="s">
        <v>408</v>
      </c>
      <c r="F145" s="146" t="s">
        <v>409</v>
      </c>
      <c r="G145" s="146" t="s">
        <v>410</v>
      </c>
      <c r="H145" s="146" t="s">
        <v>411</v>
      </c>
      <c r="I145" s="146" t="s">
        <v>412</v>
      </c>
      <c r="K145" s="146" t="s">
        <v>413</v>
      </c>
      <c r="L145" s="146" t="s">
        <v>414</v>
      </c>
    </row>
    <row r="146" spans="2:12" hidden="1" x14ac:dyDescent="0.25">
      <c r="D146" s="146" t="s">
        <v>415</v>
      </c>
      <c r="E146" s="232" t="s">
        <v>416</v>
      </c>
      <c r="G146" s="146" t="s">
        <v>417</v>
      </c>
      <c r="H146" s="146" t="s">
        <v>418</v>
      </c>
      <c r="K146" s="146" t="s">
        <v>419</v>
      </c>
      <c r="L146" s="146" t="s">
        <v>420</v>
      </c>
    </row>
    <row r="147" spans="2:12" hidden="1" x14ac:dyDescent="0.25">
      <c r="D147" s="146" t="s">
        <v>421</v>
      </c>
      <c r="E147" s="233" t="s">
        <v>422</v>
      </c>
      <c r="K147" s="146" t="s">
        <v>423</v>
      </c>
      <c r="L147" s="146" t="s">
        <v>424</v>
      </c>
    </row>
    <row r="148" spans="2:12" hidden="1" x14ac:dyDescent="0.25">
      <c r="E148" s="234" t="s">
        <v>425</v>
      </c>
      <c r="H148" s="146" t="s">
        <v>426</v>
      </c>
      <c r="K148" s="146" t="s">
        <v>427</v>
      </c>
      <c r="L148" s="146" t="s">
        <v>428</v>
      </c>
    </row>
    <row r="149" spans="2:12" hidden="1" x14ac:dyDescent="0.25">
      <c r="H149" s="146" t="s">
        <v>429</v>
      </c>
      <c r="K149" s="146" t="s">
        <v>430</v>
      </c>
      <c r="L149" s="146" t="s">
        <v>431</v>
      </c>
    </row>
    <row r="150" spans="2:12" hidden="1" x14ac:dyDescent="0.25">
      <c r="H150" s="146" t="s">
        <v>432</v>
      </c>
      <c r="K150" s="146" t="s">
        <v>433</v>
      </c>
      <c r="L150" s="146" t="s">
        <v>434</v>
      </c>
    </row>
    <row r="151" spans="2:12" hidden="1" x14ac:dyDescent="0.25">
      <c r="B151" s="146" t="s">
        <v>435</v>
      </c>
      <c r="C151" s="146" t="s">
        <v>436</v>
      </c>
      <c r="D151" s="146" t="s">
        <v>435</v>
      </c>
      <c r="G151" s="146" t="s">
        <v>437</v>
      </c>
      <c r="H151" s="146" t="s">
        <v>438</v>
      </c>
      <c r="J151" s="146" t="s">
        <v>259</v>
      </c>
      <c r="K151" s="146" t="s">
        <v>439</v>
      </c>
      <c r="L151" s="146" t="s">
        <v>440</v>
      </c>
    </row>
    <row r="152" spans="2:12" hidden="1" x14ac:dyDescent="0.25">
      <c r="B152" s="146">
        <v>1</v>
      </c>
      <c r="C152" s="146" t="s">
        <v>441</v>
      </c>
      <c r="D152" s="146" t="s">
        <v>442</v>
      </c>
      <c r="E152" s="146" t="s">
        <v>331</v>
      </c>
      <c r="F152" s="146" t="s">
        <v>11</v>
      </c>
      <c r="G152" s="146" t="s">
        <v>443</v>
      </c>
      <c r="H152" s="146" t="s">
        <v>444</v>
      </c>
      <c r="J152" s="146" t="s">
        <v>419</v>
      </c>
      <c r="K152" s="146" t="s">
        <v>445</v>
      </c>
    </row>
    <row r="153" spans="2:12" hidden="1" x14ac:dyDescent="0.25">
      <c r="B153" s="146">
        <v>2</v>
      </c>
      <c r="C153" s="146" t="s">
        <v>446</v>
      </c>
      <c r="D153" s="146" t="s">
        <v>447</v>
      </c>
      <c r="E153" s="146" t="s">
        <v>314</v>
      </c>
      <c r="F153" s="146" t="s">
        <v>18</v>
      </c>
      <c r="G153" s="146" t="s">
        <v>448</v>
      </c>
      <c r="J153" s="146" t="s">
        <v>449</v>
      </c>
      <c r="K153" s="146" t="s">
        <v>450</v>
      </c>
    </row>
    <row r="154" spans="2:12" hidden="1" x14ac:dyDescent="0.25">
      <c r="B154" s="146">
        <v>3</v>
      </c>
      <c r="C154" s="146" t="s">
        <v>451</v>
      </c>
      <c r="D154" s="146" t="s">
        <v>452</v>
      </c>
      <c r="E154" s="146" t="s">
        <v>292</v>
      </c>
      <c r="G154" s="146" t="s">
        <v>453</v>
      </c>
      <c r="J154" s="146" t="s">
        <v>454</v>
      </c>
      <c r="K154" s="146" t="s">
        <v>455</v>
      </c>
    </row>
    <row r="155" spans="2:12" hidden="1" x14ac:dyDescent="0.25">
      <c r="B155" s="146">
        <v>4</v>
      </c>
      <c r="C155" s="146" t="s">
        <v>444</v>
      </c>
      <c r="H155" s="146" t="s">
        <v>456</v>
      </c>
      <c r="I155" s="146" t="s">
        <v>457</v>
      </c>
      <c r="J155" s="146" t="s">
        <v>458</v>
      </c>
      <c r="K155" s="146" t="s">
        <v>459</v>
      </c>
    </row>
    <row r="156" spans="2:12" hidden="1" x14ac:dyDescent="0.25">
      <c r="D156" s="146" t="s">
        <v>453</v>
      </c>
      <c r="H156" s="146" t="s">
        <v>460</v>
      </c>
      <c r="I156" s="146" t="s">
        <v>461</v>
      </c>
      <c r="J156" s="146" t="s">
        <v>462</v>
      </c>
      <c r="K156" s="146" t="s">
        <v>463</v>
      </c>
    </row>
    <row r="157" spans="2:12" hidden="1" x14ac:dyDescent="0.25">
      <c r="D157" s="146" t="s">
        <v>464</v>
      </c>
      <c r="H157" s="146" t="s">
        <v>465</v>
      </c>
      <c r="I157" s="146" t="s">
        <v>466</v>
      </c>
      <c r="J157" s="146" t="s">
        <v>467</v>
      </c>
      <c r="K157" s="146" t="s">
        <v>468</v>
      </c>
    </row>
    <row r="158" spans="2:12" hidden="1" x14ac:dyDescent="0.25">
      <c r="D158" s="146" t="s">
        <v>469</v>
      </c>
      <c r="H158" s="146" t="s">
        <v>470</v>
      </c>
      <c r="J158" s="146" t="s">
        <v>471</v>
      </c>
      <c r="K158" s="146" t="s">
        <v>472</v>
      </c>
    </row>
    <row r="159" spans="2:12" hidden="1" x14ac:dyDescent="0.25">
      <c r="H159" s="146" t="s">
        <v>473</v>
      </c>
      <c r="J159" s="146" t="s">
        <v>474</v>
      </c>
    </row>
    <row r="160" spans="2:12" ht="60" hidden="1" x14ac:dyDescent="0.25">
      <c r="D160" s="235" t="s">
        <v>475</v>
      </c>
      <c r="E160" s="146" t="s">
        <v>476</v>
      </c>
      <c r="F160" s="146" t="s">
        <v>477</v>
      </c>
      <c r="G160" s="146" t="s">
        <v>478</v>
      </c>
      <c r="H160" s="146" t="s">
        <v>479</v>
      </c>
      <c r="I160" s="146" t="s">
        <v>480</v>
      </c>
      <c r="J160" s="146" t="s">
        <v>481</v>
      </c>
      <c r="K160" s="146" t="s">
        <v>482</v>
      </c>
    </row>
    <row r="161" spans="2:11" ht="75" hidden="1" x14ac:dyDescent="0.25">
      <c r="B161" s="146" t="s">
        <v>584</v>
      </c>
      <c r="C161" s="146" t="s">
        <v>583</v>
      </c>
      <c r="D161" s="235" t="s">
        <v>483</v>
      </c>
      <c r="E161" s="146" t="s">
        <v>484</v>
      </c>
      <c r="F161" s="146" t="s">
        <v>485</v>
      </c>
      <c r="G161" s="146" t="s">
        <v>486</v>
      </c>
      <c r="H161" s="146" t="s">
        <v>487</v>
      </c>
      <c r="I161" s="146" t="s">
        <v>488</v>
      </c>
      <c r="J161" s="146" t="s">
        <v>489</v>
      </c>
      <c r="K161" s="146" t="s">
        <v>490</v>
      </c>
    </row>
    <row r="162" spans="2:11" ht="45" hidden="1" x14ac:dyDescent="0.25">
      <c r="B162" s="146" t="s">
        <v>585</v>
      </c>
      <c r="C162" s="146" t="s">
        <v>582</v>
      </c>
      <c r="D162" s="235" t="s">
        <v>491</v>
      </c>
      <c r="E162" s="146" t="s">
        <v>492</v>
      </c>
      <c r="F162" s="146" t="s">
        <v>493</v>
      </c>
      <c r="G162" s="146" t="s">
        <v>494</v>
      </c>
      <c r="H162" s="146" t="s">
        <v>495</v>
      </c>
      <c r="I162" s="146" t="s">
        <v>496</v>
      </c>
      <c r="J162" s="146" t="s">
        <v>497</v>
      </c>
      <c r="K162" s="146" t="s">
        <v>498</v>
      </c>
    </row>
    <row r="163" spans="2:11" hidden="1" x14ac:dyDescent="0.25">
      <c r="B163" s="146" t="s">
        <v>586</v>
      </c>
      <c r="C163" s="146" t="s">
        <v>581</v>
      </c>
      <c r="F163" s="146" t="s">
        <v>499</v>
      </c>
      <c r="G163" s="146" t="s">
        <v>500</v>
      </c>
      <c r="H163" s="146" t="s">
        <v>501</v>
      </c>
      <c r="I163" s="146" t="s">
        <v>502</v>
      </c>
      <c r="J163" s="146" t="s">
        <v>503</v>
      </c>
      <c r="K163" s="146" t="s">
        <v>504</v>
      </c>
    </row>
    <row r="164" spans="2:11" hidden="1" x14ac:dyDescent="0.25">
      <c r="B164" s="146" t="s">
        <v>587</v>
      </c>
      <c r="G164" s="146" t="s">
        <v>505</v>
      </c>
      <c r="H164" s="146" t="s">
        <v>506</v>
      </c>
      <c r="I164" s="146" t="s">
        <v>507</v>
      </c>
      <c r="J164" s="146" t="s">
        <v>508</v>
      </c>
      <c r="K164" s="146" t="s">
        <v>509</v>
      </c>
    </row>
    <row r="165" spans="2:11" hidden="1" x14ac:dyDescent="0.25">
      <c r="C165" s="146" t="s">
        <v>510</v>
      </c>
      <c r="J165" s="146" t="s">
        <v>511</v>
      </c>
    </row>
    <row r="166" spans="2:11" hidden="1" x14ac:dyDescent="0.25">
      <c r="C166" s="146" t="s">
        <v>512</v>
      </c>
      <c r="I166" s="146" t="s">
        <v>513</v>
      </c>
      <c r="J166" s="146" t="s">
        <v>514</v>
      </c>
    </row>
    <row r="167" spans="2:11" hidden="1" x14ac:dyDescent="0.25">
      <c r="B167" s="244" t="s">
        <v>588</v>
      </c>
      <c r="C167" s="146" t="s">
        <v>515</v>
      </c>
      <c r="I167" s="146" t="s">
        <v>516</v>
      </c>
      <c r="J167" s="146" t="s">
        <v>517</v>
      </c>
    </row>
    <row r="168" spans="2:11" hidden="1" x14ac:dyDescent="0.25">
      <c r="B168" s="244" t="s">
        <v>29</v>
      </c>
      <c r="C168" s="146" t="s">
        <v>518</v>
      </c>
      <c r="D168" s="146" t="s">
        <v>519</v>
      </c>
      <c r="E168" s="146" t="s">
        <v>520</v>
      </c>
      <c r="I168" s="146" t="s">
        <v>521</v>
      </c>
      <c r="J168" s="146" t="s">
        <v>259</v>
      </c>
    </row>
    <row r="169" spans="2:11" hidden="1" x14ac:dyDescent="0.25">
      <c r="B169" s="244" t="s">
        <v>16</v>
      </c>
      <c r="D169" s="146" t="s">
        <v>522</v>
      </c>
      <c r="E169" s="146" t="s">
        <v>523</v>
      </c>
      <c r="H169" s="146" t="s">
        <v>395</v>
      </c>
      <c r="I169" s="146" t="s">
        <v>524</v>
      </c>
    </row>
    <row r="170" spans="2:11" hidden="1" x14ac:dyDescent="0.25">
      <c r="B170" s="244" t="s">
        <v>34</v>
      </c>
      <c r="D170" s="146" t="s">
        <v>525</v>
      </c>
      <c r="E170" s="146" t="s">
        <v>526</v>
      </c>
      <c r="H170" s="146" t="s">
        <v>405</v>
      </c>
      <c r="I170" s="146" t="s">
        <v>527</v>
      </c>
      <c r="J170" s="146" t="s">
        <v>528</v>
      </c>
    </row>
    <row r="171" spans="2:11" hidden="1" x14ac:dyDescent="0.25">
      <c r="B171" s="244" t="s">
        <v>589</v>
      </c>
      <c r="C171" s="146" t="s">
        <v>529</v>
      </c>
      <c r="D171" s="146" t="s">
        <v>530</v>
      </c>
      <c r="H171" s="146" t="s">
        <v>411</v>
      </c>
      <c r="I171" s="146" t="s">
        <v>531</v>
      </c>
      <c r="J171" s="146" t="s">
        <v>532</v>
      </c>
    </row>
    <row r="172" spans="2:11" hidden="1" x14ac:dyDescent="0.25">
      <c r="B172" s="244" t="s">
        <v>590</v>
      </c>
      <c r="C172" s="146" t="s">
        <v>533</v>
      </c>
      <c r="H172" s="146" t="s">
        <v>418</v>
      </c>
      <c r="I172" s="146" t="s">
        <v>534</v>
      </c>
    </row>
    <row r="173" spans="2:11" hidden="1" x14ac:dyDescent="0.25">
      <c r="B173" s="244" t="s">
        <v>591</v>
      </c>
      <c r="C173" s="146" t="s">
        <v>535</v>
      </c>
      <c r="E173" s="146" t="s">
        <v>536</v>
      </c>
      <c r="H173" s="146" t="s">
        <v>537</v>
      </c>
      <c r="I173" s="146" t="s">
        <v>538</v>
      </c>
    </row>
    <row r="174" spans="2:11" hidden="1" x14ac:dyDescent="0.25">
      <c r="B174" s="244" t="s">
        <v>592</v>
      </c>
      <c r="C174" s="146" t="s">
        <v>539</v>
      </c>
      <c r="E174" s="146" t="s">
        <v>540</v>
      </c>
      <c r="H174" s="146" t="s">
        <v>541</v>
      </c>
      <c r="I174" s="146" t="s">
        <v>542</v>
      </c>
    </row>
    <row r="175" spans="2:11" hidden="1" x14ac:dyDescent="0.25">
      <c r="B175" s="244" t="s">
        <v>593</v>
      </c>
      <c r="C175" s="146" t="s">
        <v>543</v>
      </c>
      <c r="E175" s="146" t="s">
        <v>544</v>
      </c>
      <c r="H175" s="146" t="s">
        <v>545</v>
      </c>
      <c r="I175" s="146" t="s">
        <v>546</v>
      </c>
    </row>
    <row r="176" spans="2:11" hidden="1" x14ac:dyDescent="0.25">
      <c r="B176" s="244" t="s">
        <v>594</v>
      </c>
      <c r="C176" s="146" t="s">
        <v>547</v>
      </c>
      <c r="E176" s="146" t="s">
        <v>548</v>
      </c>
      <c r="H176" s="146" t="s">
        <v>549</v>
      </c>
      <c r="I176" s="146" t="s">
        <v>550</v>
      </c>
    </row>
    <row r="177" spans="2:9" hidden="1" x14ac:dyDescent="0.25">
      <c r="B177" s="244" t="s">
        <v>595</v>
      </c>
      <c r="C177" s="146" t="s">
        <v>551</v>
      </c>
      <c r="E177" s="146" t="s">
        <v>552</v>
      </c>
      <c r="H177" s="146" t="s">
        <v>553</v>
      </c>
      <c r="I177" s="146" t="s">
        <v>554</v>
      </c>
    </row>
    <row r="178" spans="2:9" hidden="1" x14ac:dyDescent="0.25">
      <c r="B178" s="244" t="s">
        <v>596</v>
      </c>
      <c r="C178" s="146" t="s">
        <v>259</v>
      </c>
      <c r="E178" s="146" t="s">
        <v>555</v>
      </c>
      <c r="H178" s="146" t="s">
        <v>556</v>
      </c>
      <c r="I178" s="146" t="s">
        <v>557</v>
      </c>
    </row>
    <row r="179" spans="2:9" hidden="1" x14ac:dyDescent="0.25">
      <c r="B179" s="244" t="s">
        <v>597</v>
      </c>
      <c r="E179" s="146" t="s">
        <v>558</v>
      </c>
      <c r="H179" s="146" t="s">
        <v>559</v>
      </c>
      <c r="I179" s="146" t="s">
        <v>560</v>
      </c>
    </row>
    <row r="180" spans="2:9" hidden="1" x14ac:dyDescent="0.25">
      <c r="B180" s="244" t="s">
        <v>598</v>
      </c>
      <c r="E180" s="146" t="s">
        <v>561</v>
      </c>
      <c r="H180" s="146" t="s">
        <v>562</v>
      </c>
      <c r="I180" s="146" t="s">
        <v>563</v>
      </c>
    </row>
    <row r="181" spans="2:9" hidden="1" x14ac:dyDescent="0.25">
      <c r="B181" s="244" t="s">
        <v>599</v>
      </c>
      <c r="E181" s="146" t="s">
        <v>564</v>
      </c>
      <c r="H181" s="146" t="s">
        <v>565</v>
      </c>
      <c r="I181" s="146" t="s">
        <v>566</v>
      </c>
    </row>
    <row r="182" spans="2:9" hidden="1" x14ac:dyDescent="0.25">
      <c r="B182" s="244" t="s">
        <v>600</v>
      </c>
      <c r="H182" s="146" t="s">
        <v>567</v>
      </c>
      <c r="I182" s="146" t="s">
        <v>568</v>
      </c>
    </row>
    <row r="183" spans="2:9" hidden="1" x14ac:dyDescent="0.25">
      <c r="B183" s="244" t="s">
        <v>601</v>
      </c>
      <c r="H183" s="146" t="s">
        <v>569</v>
      </c>
    </row>
    <row r="184" spans="2:9" hidden="1" x14ac:dyDescent="0.25">
      <c r="B184" s="244" t="s">
        <v>602</v>
      </c>
      <c r="H184" s="146" t="s">
        <v>570</v>
      </c>
    </row>
    <row r="185" spans="2:9" hidden="1" x14ac:dyDescent="0.25">
      <c r="B185" s="244" t="s">
        <v>603</v>
      </c>
      <c r="H185" s="146" t="s">
        <v>571</v>
      </c>
    </row>
    <row r="186" spans="2:9" hidden="1" x14ac:dyDescent="0.25">
      <c r="B186" s="244" t="s">
        <v>604</v>
      </c>
      <c r="H186" s="146" t="s">
        <v>572</v>
      </c>
    </row>
    <row r="187" spans="2:9" hidden="1" x14ac:dyDescent="0.25">
      <c r="B187" s="244" t="s">
        <v>605</v>
      </c>
      <c r="D187" t="s">
        <v>573</v>
      </c>
      <c r="H187" s="146" t="s">
        <v>574</v>
      </c>
    </row>
    <row r="188" spans="2:9" hidden="1" x14ac:dyDescent="0.25">
      <c r="B188" s="244" t="s">
        <v>606</v>
      </c>
      <c r="D188" t="s">
        <v>575</v>
      </c>
      <c r="H188" s="146" t="s">
        <v>576</v>
      </c>
    </row>
    <row r="189" spans="2:9" hidden="1" x14ac:dyDescent="0.25">
      <c r="B189" s="244" t="s">
        <v>607</v>
      </c>
      <c r="D189" t="s">
        <v>577</v>
      </c>
      <c r="H189" s="146" t="s">
        <v>578</v>
      </c>
    </row>
    <row r="190" spans="2:9" hidden="1" x14ac:dyDescent="0.25">
      <c r="B190" s="244" t="s">
        <v>608</v>
      </c>
      <c r="D190" t="s">
        <v>575</v>
      </c>
      <c r="H190" s="146" t="s">
        <v>579</v>
      </c>
    </row>
    <row r="191" spans="2:9" hidden="1" x14ac:dyDescent="0.25">
      <c r="B191" s="244" t="s">
        <v>609</v>
      </c>
      <c r="D191" t="s">
        <v>580</v>
      </c>
    </row>
    <row r="192" spans="2:9" hidden="1" x14ac:dyDescent="0.25">
      <c r="B192" s="244" t="s">
        <v>610</v>
      </c>
      <c r="D192" t="s">
        <v>575</v>
      </c>
    </row>
    <row r="193" spans="2:2" hidden="1" x14ac:dyDescent="0.25">
      <c r="B193" s="244" t="s">
        <v>611</v>
      </c>
    </row>
    <row r="194" spans="2:2" hidden="1" x14ac:dyDescent="0.25">
      <c r="B194" s="244" t="s">
        <v>612</v>
      </c>
    </row>
    <row r="195" spans="2:2" hidden="1" x14ac:dyDescent="0.25">
      <c r="B195" s="244" t="s">
        <v>613</v>
      </c>
    </row>
    <row r="196" spans="2:2" hidden="1" x14ac:dyDescent="0.25">
      <c r="B196" s="244" t="s">
        <v>614</v>
      </c>
    </row>
    <row r="197" spans="2:2" hidden="1" x14ac:dyDescent="0.25">
      <c r="B197" s="244" t="s">
        <v>615</v>
      </c>
    </row>
    <row r="198" spans="2:2" hidden="1" x14ac:dyDescent="0.25">
      <c r="B198" s="244" t="s">
        <v>616</v>
      </c>
    </row>
    <row r="199" spans="2:2" hidden="1" x14ac:dyDescent="0.25">
      <c r="B199" s="244" t="s">
        <v>617</v>
      </c>
    </row>
    <row r="200" spans="2:2" hidden="1" x14ac:dyDescent="0.25">
      <c r="B200" s="244" t="s">
        <v>618</v>
      </c>
    </row>
    <row r="201" spans="2:2" hidden="1" x14ac:dyDescent="0.25">
      <c r="B201" s="244" t="s">
        <v>619</v>
      </c>
    </row>
    <row r="202" spans="2:2" hidden="1" x14ac:dyDescent="0.25">
      <c r="B202" s="244" t="s">
        <v>50</v>
      </c>
    </row>
    <row r="203" spans="2:2" hidden="1" x14ac:dyDescent="0.25">
      <c r="B203" s="244" t="s">
        <v>55</v>
      </c>
    </row>
    <row r="204" spans="2:2" hidden="1" x14ac:dyDescent="0.25">
      <c r="B204" s="244" t="s">
        <v>56</v>
      </c>
    </row>
    <row r="205" spans="2:2" hidden="1" x14ac:dyDescent="0.25">
      <c r="B205" s="244" t="s">
        <v>58</v>
      </c>
    </row>
    <row r="206" spans="2:2" hidden="1" x14ac:dyDescent="0.25">
      <c r="B206" s="244" t="s">
        <v>23</v>
      </c>
    </row>
    <row r="207" spans="2:2" hidden="1" x14ac:dyDescent="0.25">
      <c r="B207" s="244" t="s">
        <v>60</v>
      </c>
    </row>
    <row r="208" spans="2:2" hidden="1" x14ac:dyDescent="0.25">
      <c r="B208" s="244" t="s">
        <v>62</v>
      </c>
    </row>
    <row r="209" spans="2:2" hidden="1" x14ac:dyDescent="0.25">
      <c r="B209" s="244" t="s">
        <v>65</v>
      </c>
    </row>
    <row r="210" spans="2:2" hidden="1" x14ac:dyDescent="0.25">
      <c r="B210" s="244" t="s">
        <v>66</v>
      </c>
    </row>
    <row r="211" spans="2:2" hidden="1" x14ac:dyDescent="0.25">
      <c r="B211" s="244" t="s">
        <v>67</v>
      </c>
    </row>
    <row r="212" spans="2:2" hidden="1" x14ac:dyDescent="0.25">
      <c r="B212" s="244" t="s">
        <v>68</v>
      </c>
    </row>
    <row r="213" spans="2:2" hidden="1" x14ac:dyDescent="0.25">
      <c r="B213" s="244" t="s">
        <v>620</v>
      </c>
    </row>
    <row r="214" spans="2:2" hidden="1" x14ac:dyDescent="0.25">
      <c r="B214" s="244" t="s">
        <v>621</v>
      </c>
    </row>
    <row r="215" spans="2:2" hidden="1" x14ac:dyDescent="0.25">
      <c r="B215" s="244" t="s">
        <v>72</v>
      </c>
    </row>
    <row r="216" spans="2:2" hidden="1" x14ac:dyDescent="0.25">
      <c r="B216" s="244" t="s">
        <v>74</v>
      </c>
    </row>
    <row r="217" spans="2:2" hidden="1" x14ac:dyDescent="0.25">
      <c r="B217" s="244" t="s">
        <v>78</v>
      </c>
    </row>
    <row r="218" spans="2:2" hidden="1" x14ac:dyDescent="0.25">
      <c r="B218" s="244" t="s">
        <v>622</v>
      </c>
    </row>
    <row r="219" spans="2:2" hidden="1" x14ac:dyDescent="0.25">
      <c r="B219" s="244" t="s">
        <v>623</v>
      </c>
    </row>
    <row r="220" spans="2:2" hidden="1" x14ac:dyDescent="0.25">
      <c r="B220" s="244" t="s">
        <v>624</v>
      </c>
    </row>
    <row r="221" spans="2:2" hidden="1" x14ac:dyDescent="0.25">
      <c r="B221" s="244" t="s">
        <v>76</v>
      </c>
    </row>
    <row r="222" spans="2:2" hidden="1" x14ac:dyDescent="0.25">
      <c r="B222" s="244" t="s">
        <v>77</v>
      </c>
    </row>
    <row r="223" spans="2:2" hidden="1" x14ac:dyDescent="0.25">
      <c r="B223" s="244" t="s">
        <v>80</v>
      </c>
    </row>
    <row r="224" spans="2:2" hidden="1" x14ac:dyDescent="0.25">
      <c r="B224" s="244" t="s">
        <v>82</v>
      </c>
    </row>
    <row r="225" spans="2:2" hidden="1" x14ac:dyDescent="0.25">
      <c r="B225" s="244" t="s">
        <v>625</v>
      </c>
    </row>
    <row r="226" spans="2:2" hidden="1" x14ac:dyDescent="0.25">
      <c r="B226" s="244" t="s">
        <v>81</v>
      </c>
    </row>
    <row r="227" spans="2:2" hidden="1" x14ac:dyDescent="0.25">
      <c r="B227" s="244" t="s">
        <v>83</v>
      </c>
    </row>
    <row r="228" spans="2:2" hidden="1" x14ac:dyDescent="0.25">
      <c r="B228" s="244" t="s">
        <v>86</v>
      </c>
    </row>
    <row r="229" spans="2:2" hidden="1" x14ac:dyDescent="0.25">
      <c r="B229" s="244" t="s">
        <v>85</v>
      </c>
    </row>
    <row r="230" spans="2:2" hidden="1" x14ac:dyDescent="0.25">
      <c r="B230" s="244" t="s">
        <v>626</v>
      </c>
    </row>
    <row r="231" spans="2:2" hidden="1" x14ac:dyDescent="0.25">
      <c r="B231" s="244" t="s">
        <v>92</v>
      </c>
    </row>
    <row r="232" spans="2:2" hidden="1" x14ac:dyDescent="0.25">
      <c r="B232" s="244" t="s">
        <v>94</v>
      </c>
    </row>
    <row r="233" spans="2:2" hidden="1" x14ac:dyDescent="0.25">
      <c r="B233" s="244" t="s">
        <v>95</v>
      </c>
    </row>
    <row r="234" spans="2:2" hidden="1" x14ac:dyDescent="0.25">
      <c r="B234" s="244" t="s">
        <v>96</v>
      </c>
    </row>
    <row r="235" spans="2:2" hidden="1" x14ac:dyDescent="0.25">
      <c r="B235" s="244" t="s">
        <v>627</v>
      </c>
    </row>
    <row r="236" spans="2:2" hidden="1" x14ac:dyDescent="0.25">
      <c r="B236" s="244" t="s">
        <v>628</v>
      </c>
    </row>
    <row r="237" spans="2:2" hidden="1" x14ac:dyDescent="0.25">
      <c r="B237" s="244" t="s">
        <v>97</v>
      </c>
    </row>
    <row r="238" spans="2:2" hidden="1" x14ac:dyDescent="0.25">
      <c r="B238" s="244" t="s">
        <v>151</v>
      </c>
    </row>
    <row r="239" spans="2:2" hidden="1" x14ac:dyDescent="0.25">
      <c r="B239" s="244" t="s">
        <v>629</v>
      </c>
    </row>
    <row r="240" spans="2:2" ht="30" hidden="1" x14ac:dyDescent="0.25">
      <c r="B240" s="244" t="s">
        <v>630</v>
      </c>
    </row>
    <row r="241" spans="2:2" hidden="1" x14ac:dyDescent="0.25">
      <c r="B241" s="244" t="s">
        <v>102</v>
      </c>
    </row>
    <row r="242" spans="2:2" hidden="1" x14ac:dyDescent="0.25">
      <c r="B242" s="244" t="s">
        <v>104</v>
      </c>
    </row>
    <row r="243" spans="2:2" hidden="1" x14ac:dyDescent="0.25">
      <c r="B243" s="244" t="s">
        <v>631</v>
      </c>
    </row>
    <row r="244" spans="2:2" hidden="1" x14ac:dyDescent="0.25">
      <c r="B244" s="244" t="s">
        <v>152</v>
      </c>
    </row>
    <row r="245" spans="2:2" hidden="1" x14ac:dyDescent="0.25">
      <c r="B245" s="244" t="s">
        <v>169</v>
      </c>
    </row>
    <row r="246" spans="2:2" hidden="1" x14ac:dyDescent="0.25">
      <c r="B246" s="244" t="s">
        <v>103</v>
      </c>
    </row>
    <row r="247" spans="2:2" hidden="1" x14ac:dyDescent="0.25">
      <c r="B247" s="244" t="s">
        <v>107</v>
      </c>
    </row>
    <row r="248" spans="2:2" hidden="1" x14ac:dyDescent="0.25">
      <c r="B248" s="244" t="s">
        <v>101</v>
      </c>
    </row>
    <row r="249" spans="2:2" hidden="1" x14ac:dyDescent="0.25">
      <c r="B249" s="244" t="s">
        <v>123</v>
      </c>
    </row>
    <row r="250" spans="2:2" hidden="1" x14ac:dyDescent="0.25">
      <c r="B250" s="244" t="s">
        <v>632</v>
      </c>
    </row>
    <row r="251" spans="2:2" hidden="1" x14ac:dyDescent="0.25">
      <c r="B251" s="244" t="s">
        <v>109</v>
      </c>
    </row>
    <row r="252" spans="2:2" hidden="1" x14ac:dyDescent="0.25">
      <c r="B252" s="244" t="s">
        <v>112</v>
      </c>
    </row>
    <row r="253" spans="2:2" hidden="1" x14ac:dyDescent="0.25">
      <c r="B253" s="244" t="s">
        <v>118</v>
      </c>
    </row>
    <row r="254" spans="2:2" hidden="1" x14ac:dyDescent="0.25">
      <c r="B254" s="244" t="s">
        <v>115</v>
      </c>
    </row>
    <row r="255" spans="2:2" ht="30" hidden="1" x14ac:dyDescent="0.25">
      <c r="B255" s="244" t="s">
        <v>633</v>
      </c>
    </row>
    <row r="256" spans="2:2" hidden="1" x14ac:dyDescent="0.25">
      <c r="B256" s="244" t="s">
        <v>113</v>
      </c>
    </row>
    <row r="257" spans="2:2" hidden="1" x14ac:dyDescent="0.25">
      <c r="B257" s="244" t="s">
        <v>114</v>
      </c>
    </row>
    <row r="258" spans="2:2" hidden="1" x14ac:dyDescent="0.25">
      <c r="B258" s="244" t="s">
        <v>125</v>
      </c>
    </row>
    <row r="259" spans="2:2" hidden="1" x14ac:dyDescent="0.25">
      <c r="B259" s="244" t="s">
        <v>122</v>
      </c>
    </row>
    <row r="260" spans="2:2" hidden="1" x14ac:dyDescent="0.25">
      <c r="B260" s="244" t="s">
        <v>121</v>
      </c>
    </row>
    <row r="261" spans="2:2" hidden="1" x14ac:dyDescent="0.25">
      <c r="B261" s="244" t="s">
        <v>124</v>
      </c>
    </row>
    <row r="262" spans="2:2" hidden="1" x14ac:dyDescent="0.25">
      <c r="B262" s="244" t="s">
        <v>116</v>
      </c>
    </row>
    <row r="263" spans="2:2" hidden="1" x14ac:dyDescent="0.25">
      <c r="B263" s="244" t="s">
        <v>117</v>
      </c>
    </row>
    <row r="264" spans="2:2" hidden="1" x14ac:dyDescent="0.25">
      <c r="B264" s="244" t="s">
        <v>110</v>
      </c>
    </row>
    <row r="265" spans="2:2" hidden="1" x14ac:dyDescent="0.25">
      <c r="B265" s="244" t="s">
        <v>111</v>
      </c>
    </row>
    <row r="266" spans="2:2" hidden="1" x14ac:dyDescent="0.25">
      <c r="B266" s="244" t="s">
        <v>126</v>
      </c>
    </row>
    <row r="267" spans="2:2" hidden="1" x14ac:dyDescent="0.25">
      <c r="B267" s="244" t="s">
        <v>132</v>
      </c>
    </row>
    <row r="268" spans="2:2" hidden="1" x14ac:dyDescent="0.25">
      <c r="B268" s="244" t="s">
        <v>133</v>
      </c>
    </row>
    <row r="269" spans="2:2" hidden="1" x14ac:dyDescent="0.25">
      <c r="B269" s="244" t="s">
        <v>131</v>
      </c>
    </row>
    <row r="270" spans="2:2" hidden="1" x14ac:dyDescent="0.25">
      <c r="B270" s="244" t="s">
        <v>634</v>
      </c>
    </row>
    <row r="271" spans="2:2" hidden="1" x14ac:dyDescent="0.25">
      <c r="B271" s="244" t="s">
        <v>128</v>
      </c>
    </row>
    <row r="272" spans="2:2" hidden="1" x14ac:dyDescent="0.25">
      <c r="B272" s="244" t="s">
        <v>127</v>
      </c>
    </row>
    <row r="273" spans="2:2" hidden="1" x14ac:dyDescent="0.25">
      <c r="B273" s="244" t="s">
        <v>135</v>
      </c>
    </row>
    <row r="274" spans="2:2" hidden="1" x14ac:dyDescent="0.25">
      <c r="B274" s="244" t="s">
        <v>136</v>
      </c>
    </row>
    <row r="275" spans="2:2" hidden="1" x14ac:dyDescent="0.25">
      <c r="B275" s="244" t="s">
        <v>138</v>
      </c>
    </row>
    <row r="276" spans="2:2" hidden="1" x14ac:dyDescent="0.25">
      <c r="B276" s="244" t="s">
        <v>141</v>
      </c>
    </row>
    <row r="277" spans="2:2" hidden="1" x14ac:dyDescent="0.25">
      <c r="B277" s="244" t="s">
        <v>142</v>
      </c>
    </row>
    <row r="278" spans="2:2" hidden="1" x14ac:dyDescent="0.25">
      <c r="B278" s="244" t="s">
        <v>137</v>
      </c>
    </row>
    <row r="279" spans="2:2" hidden="1" x14ac:dyDescent="0.25">
      <c r="B279" s="244" t="s">
        <v>139</v>
      </c>
    </row>
    <row r="280" spans="2:2" hidden="1" x14ac:dyDescent="0.25">
      <c r="B280" s="244" t="s">
        <v>143</v>
      </c>
    </row>
    <row r="281" spans="2:2" hidden="1" x14ac:dyDescent="0.25">
      <c r="B281" s="244" t="s">
        <v>635</v>
      </c>
    </row>
    <row r="282" spans="2:2" hidden="1" x14ac:dyDescent="0.25">
      <c r="B282" s="244" t="s">
        <v>140</v>
      </c>
    </row>
    <row r="283" spans="2:2" hidden="1" x14ac:dyDescent="0.25">
      <c r="B283" s="244" t="s">
        <v>148</v>
      </c>
    </row>
    <row r="284" spans="2:2" hidden="1" x14ac:dyDescent="0.25">
      <c r="B284" s="244" t="s">
        <v>149</v>
      </c>
    </row>
    <row r="285" spans="2:2" hidden="1" x14ac:dyDescent="0.25">
      <c r="B285" s="244" t="s">
        <v>150</v>
      </c>
    </row>
    <row r="286" spans="2:2" hidden="1" x14ac:dyDescent="0.25">
      <c r="B286" s="244" t="s">
        <v>157</v>
      </c>
    </row>
    <row r="287" spans="2:2" hidden="1" x14ac:dyDescent="0.25">
      <c r="B287" s="244" t="s">
        <v>170</v>
      </c>
    </row>
    <row r="288" spans="2:2" hidden="1" x14ac:dyDescent="0.25">
      <c r="B288" s="244" t="s">
        <v>158</v>
      </c>
    </row>
    <row r="289" spans="2:2" hidden="1" x14ac:dyDescent="0.25">
      <c r="B289" s="244" t="s">
        <v>165</v>
      </c>
    </row>
    <row r="290" spans="2:2" hidden="1" x14ac:dyDescent="0.25">
      <c r="B290" s="244" t="s">
        <v>161</v>
      </c>
    </row>
    <row r="291" spans="2:2" hidden="1" x14ac:dyDescent="0.25">
      <c r="B291" s="244" t="s">
        <v>63</v>
      </c>
    </row>
    <row r="292" spans="2:2" hidden="1" x14ac:dyDescent="0.25">
      <c r="B292" s="244" t="s">
        <v>155</v>
      </c>
    </row>
    <row r="293" spans="2:2" hidden="1" x14ac:dyDescent="0.25">
      <c r="B293" s="244" t="s">
        <v>159</v>
      </c>
    </row>
    <row r="294" spans="2:2" hidden="1" x14ac:dyDescent="0.25">
      <c r="B294" s="244" t="s">
        <v>156</v>
      </c>
    </row>
    <row r="295" spans="2:2" hidden="1" x14ac:dyDescent="0.25">
      <c r="B295" s="244" t="s">
        <v>171</v>
      </c>
    </row>
    <row r="296" spans="2:2" hidden="1" x14ac:dyDescent="0.25">
      <c r="B296" s="244" t="s">
        <v>636</v>
      </c>
    </row>
    <row r="297" spans="2:2" hidden="1" x14ac:dyDescent="0.25">
      <c r="B297" s="244" t="s">
        <v>164</v>
      </c>
    </row>
    <row r="298" spans="2:2" hidden="1" x14ac:dyDescent="0.25">
      <c r="B298" s="244" t="s">
        <v>172</v>
      </c>
    </row>
    <row r="299" spans="2:2" hidden="1" x14ac:dyDescent="0.25">
      <c r="B299" s="244" t="s">
        <v>160</v>
      </c>
    </row>
    <row r="300" spans="2:2" hidden="1" x14ac:dyDescent="0.25">
      <c r="B300" s="244" t="s">
        <v>175</v>
      </c>
    </row>
    <row r="301" spans="2:2" hidden="1" x14ac:dyDescent="0.25">
      <c r="B301" s="244" t="s">
        <v>637</v>
      </c>
    </row>
    <row r="302" spans="2:2" hidden="1" x14ac:dyDescent="0.25">
      <c r="B302" s="244" t="s">
        <v>180</v>
      </c>
    </row>
    <row r="303" spans="2:2" hidden="1" x14ac:dyDescent="0.25">
      <c r="B303" s="244" t="s">
        <v>177</v>
      </c>
    </row>
    <row r="304" spans="2:2" hidden="1" x14ac:dyDescent="0.25">
      <c r="B304" s="244" t="s">
        <v>176</v>
      </c>
    </row>
    <row r="305" spans="2:2" hidden="1" x14ac:dyDescent="0.25">
      <c r="B305" s="244" t="s">
        <v>185</v>
      </c>
    </row>
    <row r="306" spans="2:2" hidden="1" x14ac:dyDescent="0.25">
      <c r="B306" s="244" t="s">
        <v>181</v>
      </c>
    </row>
    <row r="307" spans="2:2" hidden="1" x14ac:dyDescent="0.25">
      <c r="B307" s="244" t="s">
        <v>182</v>
      </c>
    </row>
    <row r="308" spans="2:2" hidden="1" x14ac:dyDescent="0.25">
      <c r="B308" s="244" t="s">
        <v>183</v>
      </c>
    </row>
    <row r="309" spans="2:2" hidden="1" x14ac:dyDescent="0.25">
      <c r="B309" s="244" t="s">
        <v>184</v>
      </c>
    </row>
    <row r="310" spans="2:2" hidden="1" x14ac:dyDescent="0.25">
      <c r="B310" s="244" t="s">
        <v>186</v>
      </c>
    </row>
    <row r="311" spans="2:2" hidden="1" x14ac:dyDescent="0.25">
      <c r="B311" s="244" t="s">
        <v>638</v>
      </c>
    </row>
    <row r="312" spans="2:2" hidden="1" x14ac:dyDescent="0.25">
      <c r="B312" s="244" t="s">
        <v>187</v>
      </c>
    </row>
    <row r="313" spans="2:2" hidden="1" x14ac:dyDescent="0.25">
      <c r="B313" s="244" t="s">
        <v>188</v>
      </c>
    </row>
    <row r="314" spans="2:2" hidden="1" x14ac:dyDescent="0.25">
      <c r="B314" s="244" t="s">
        <v>193</v>
      </c>
    </row>
    <row r="315" spans="2:2" hidden="1" x14ac:dyDescent="0.25">
      <c r="B315" s="244" t="s">
        <v>194</v>
      </c>
    </row>
    <row r="316" spans="2:2" ht="30" hidden="1" x14ac:dyDescent="0.25">
      <c r="B316" s="244" t="s">
        <v>153</v>
      </c>
    </row>
    <row r="317" spans="2:2" hidden="1" x14ac:dyDescent="0.25">
      <c r="B317" s="244" t="s">
        <v>639</v>
      </c>
    </row>
    <row r="318" spans="2:2" hidden="1" x14ac:dyDescent="0.25">
      <c r="B318" s="244" t="s">
        <v>640</v>
      </c>
    </row>
    <row r="319" spans="2:2" hidden="1" x14ac:dyDescent="0.25">
      <c r="B319" s="244" t="s">
        <v>195</v>
      </c>
    </row>
    <row r="320" spans="2:2" hidden="1" x14ac:dyDescent="0.25">
      <c r="B320" s="244" t="s">
        <v>154</v>
      </c>
    </row>
    <row r="321" spans="2:20" hidden="1" x14ac:dyDescent="0.25">
      <c r="B321" s="244" t="s">
        <v>641</v>
      </c>
    </row>
    <row r="322" spans="2:20" hidden="1" x14ac:dyDescent="0.25">
      <c r="B322" s="244" t="s">
        <v>167</v>
      </c>
    </row>
    <row r="323" spans="2:20" hidden="1" x14ac:dyDescent="0.25">
      <c r="B323" s="244" t="s">
        <v>199</v>
      </c>
    </row>
    <row r="324" spans="2:20" hidden="1" x14ac:dyDescent="0.25">
      <c r="B324" s="244" t="s">
        <v>200</v>
      </c>
    </row>
    <row r="325" spans="2:20" hidden="1" x14ac:dyDescent="0.25">
      <c r="B325" s="244" t="s">
        <v>179</v>
      </c>
    </row>
    <row r="326" spans="2:20" hidden="1" x14ac:dyDescent="0.25"/>
    <row r="327" spans="2:20" ht="15.75" hidden="1" thickBot="1" x14ac:dyDescent="0.3"/>
    <row r="328" spans="2:20" ht="15.75" thickBot="1" x14ac:dyDescent="0.3">
      <c r="B328" s="161"/>
      <c r="C328" s="161"/>
      <c r="D328" s="1152" t="s">
        <v>293</v>
      </c>
      <c r="E328" s="1153"/>
      <c r="F328" s="1153"/>
      <c r="G328" s="1154"/>
      <c r="H328" s="1152" t="s">
        <v>294</v>
      </c>
      <c r="I328" s="1153"/>
      <c r="J328" s="1153"/>
      <c r="K328" s="1154"/>
      <c r="L328" s="1153" t="s">
        <v>295</v>
      </c>
      <c r="M328" s="1153"/>
      <c r="N328" s="1153"/>
      <c r="O328" s="1153"/>
      <c r="P328" s="1152" t="s">
        <v>296</v>
      </c>
      <c r="Q328" s="1153"/>
      <c r="R328" s="1153"/>
      <c r="S328" s="1154"/>
    </row>
    <row r="329" spans="2:20" x14ac:dyDescent="0.25">
      <c r="B329" s="1228" t="s">
        <v>738</v>
      </c>
      <c r="C329" s="1228" t="s">
        <v>739</v>
      </c>
      <c r="D329" s="400" t="s">
        <v>740</v>
      </c>
      <c r="E329" s="400" t="s">
        <v>741</v>
      </c>
      <c r="F329" s="1230" t="s">
        <v>331</v>
      </c>
      <c r="G329" s="1231"/>
      <c r="H329" s="401" t="s">
        <v>742</v>
      </c>
      <c r="I329" s="400" t="s">
        <v>743</v>
      </c>
      <c r="J329" s="1232" t="s">
        <v>331</v>
      </c>
      <c r="K329" s="1233"/>
      <c r="L329" s="402" t="s">
        <v>742</v>
      </c>
      <c r="M329" s="403" t="s">
        <v>743</v>
      </c>
      <c r="N329" s="1234" t="s">
        <v>331</v>
      </c>
      <c r="O329" s="1235"/>
      <c r="P329" s="404" t="s">
        <v>744</v>
      </c>
      <c r="Q329" s="404" t="s">
        <v>745</v>
      </c>
      <c r="R329" s="1236" t="s">
        <v>331</v>
      </c>
      <c r="S329" s="1235"/>
    </row>
    <row r="330" spans="2:20" ht="43.15" customHeight="1" x14ac:dyDescent="0.25">
      <c r="B330" s="1229"/>
      <c r="C330" s="1229"/>
      <c r="D330" s="541" t="s">
        <v>454</v>
      </c>
      <c r="E330" s="542" t="s">
        <v>453</v>
      </c>
      <c r="F330" s="1237" t="s">
        <v>928</v>
      </c>
      <c r="G330" s="1238"/>
      <c r="H330" s="543" t="s">
        <v>454</v>
      </c>
      <c r="I330" s="540" t="s">
        <v>453</v>
      </c>
      <c r="J330" s="544" t="s">
        <v>928</v>
      </c>
      <c r="K330" s="223"/>
      <c r="L330" s="350"/>
      <c r="M330" s="351"/>
      <c r="N330" s="1239"/>
      <c r="O330" s="1240"/>
      <c r="P330" s="350"/>
      <c r="Q330" s="351"/>
      <c r="R330" s="1239"/>
      <c r="S330" s="1240"/>
      <c r="T330" s="355"/>
    </row>
    <row r="331" spans="2:20" ht="24" x14ac:dyDescent="0.25">
      <c r="B331" s="1218" t="s">
        <v>746</v>
      </c>
      <c r="C331" s="1218" t="s">
        <v>747</v>
      </c>
      <c r="D331" s="226" t="s">
        <v>748</v>
      </c>
      <c r="E331" s="529" t="s">
        <v>292</v>
      </c>
      <c r="F331" s="172" t="s">
        <v>315</v>
      </c>
      <c r="G331" s="173" t="s">
        <v>385</v>
      </c>
      <c r="H331" s="172" t="s">
        <v>748</v>
      </c>
      <c r="I331" s="529" t="s">
        <v>292</v>
      </c>
      <c r="J331" s="172" t="s">
        <v>315</v>
      </c>
      <c r="K331" s="405" t="s">
        <v>385</v>
      </c>
      <c r="L331" s="397" t="s">
        <v>748</v>
      </c>
      <c r="M331" s="396" t="s">
        <v>292</v>
      </c>
      <c r="N331" s="397" t="s">
        <v>315</v>
      </c>
      <c r="O331" s="405" t="s">
        <v>385</v>
      </c>
      <c r="P331" s="397" t="s">
        <v>748</v>
      </c>
      <c r="Q331" s="396" t="s">
        <v>292</v>
      </c>
      <c r="R331" s="397" t="s">
        <v>315</v>
      </c>
      <c r="S331" s="405" t="s">
        <v>385</v>
      </c>
    </row>
    <row r="332" spans="2:20" ht="28.15" customHeight="1" x14ac:dyDescent="0.25">
      <c r="B332" s="1241"/>
      <c r="C332" s="1219"/>
      <c r="D332" s="537">
        <v>13</v>
      </c>
      <c r="E332" s="545" t="s">
        <v>454</v>
      </c>
      <c r="F332" s="546" t="s">
        <v>930</v>
      </c>
      <c r="G332" s="547" t="s">
        <v>490</v>
      </c>
      <c r="H332" s="543">
        <v>13</v>
      </c>
      <c r="I332" s="540" t="s">
        <v>454</v>
      </c>
      <c r="J332" s="544" t="s">
        <v>930</v>
      </c>
      <c r="K332" s="223" t="s">
        <v>490</v>
      </c>
      <c r="L332" s="347"/>
      <c r="M332" s="352"/>
      <c r="N332" s="347"/>
      <c r="O332" s="349"/>
      <c r="P332" s="347"/>
      <c r="Q332" s="352"/>
      <c r="R332" s="347"/>
      <c r="S332" s="349"/>
    </row>
    <row r="333" spans="2:20" x14ac:dyDescent="0.25">
      <c r="B333" s="1241"/>
      <c r="C333" s="1218" t="s">
        <v>766</v>
      </c>
      <c r="D333" s="172" t="s">
        <v>749</v>
      </c>
      <c r="E333" s="1108" t="s">
        <v>331</v>
      </c>
      <c r="F333" s="1109"/>
      <c r="G333" s="173" t="s">
        <v>385</v>
      </c>
      <c r="H333" s="172" t="s">
        <v>749</v>
      </c>
      <c r="I333" s="1108" t="s">
        <v>331</v>
      </c>
      <c r="J333" s="1109"/>
      <c r="K333" s="405" t="s">
        <v>385</v>
      </c>
      <c r="L333" s="397" t="s">
        <v>749</v>
      </c>
      <c r="M333" s="1220" t="s">
        <v>736</v>
      </c>
      <c r="N333" s="1242"/>
      <c r="O333" s="405" t="s">
        <v>385</v>
      </c>
      <c r="P333" s="397" t="s">
        <v>749</v>
      </c>
      <c r="Q333" s="1220" t="s">
        <v>736</v>
      </c>
      <c r="R333" s="1242"/>
      <c r="S333" s="405" t="s">
        <v>385</v>
      </c>
    </row>
    <row r="334" spans="2:20" ht="37.5" customHeight="1" x14ac:dyDescent="0.25">
      <c r="B334" s="1219"/>
      <c r="C334" s="1219"/>
      <c r="D334" s="548">
        <v>20</v>
      </c>
      <c r="E334" s="1243" t="s">
        <v>929</v>
      </c>
      <c r="F334" s="1244"/>
      <c r="G334" s="549" t="s">
        <v>490</v>
      </c>
      <c r="H334" s="543">
        <v>20</v>
      </c>
      <c r="I334" s="540" t="s">
        <v>929</v>
      </c>
      <c r="J334" s="544"/>
      <c r="K334" s="223" t="s">
        <v>490</v>
      </c>
      <c r="L334" s="353"/>
      <c r="M334" s="1245"/>
      <c r="N334" s="1246"/>
      <c r="O334" s="354"/>
      <c r="P334" s="353"/>
      <c r="Q334" s="1245"/>
      <c r="R334" s="1246"/>
      <c r="S334" s="354"/>
    </row>
  </sheetData>
  <dataConsolidate/>
  <mergeCells count="385">
    <mergeCell ref="B331:B334"/>
    <mergeCell ref="C331:C332"/>
    <mergeCell ref="C333:C334"/>
    <mergeCell ref="E333:F333"/>
    <mergeCell ref="I333:J333"/>
    <mergeCell ref="M333:N333"/>
    <mergeCell ref="Q333:R333"/>
    <mergeCell ref="E334:F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B73:B81"/>
    <mergeCell ref="C73:C74"/>
    <mergeCell ref="F73:G73"/>
    <mergeCell ref="F74:G74"/>
    <mergeCell ref="C75:C81"/>
    <mergeCell ref="F75:G75"/>
    <mergeCell ref="F77:G77"/>
    <mergeCell ref="F79:G79"/>
    <mergeCell ref="F81:G81"/>
    <mergeCell ref="F80:G80"/>
    <mergeCell ref="N77:O77"/>
    <mergeCell ref="R77:S77"/>
    <mergeCell ref="F78:G78"/>
    <mergeCell ref="N78:O78"/>
    <mergeCell ref="R78:S78"/>
    <mergeCell ref="J81:K81"/>
    <mergeCell ref="N81:O81"/>
    <mergeCell ref="R81:S81"/>
    <mergeCell ref="J75:K75"/>
    <mergeCell ref="N75:O75"/>
    <mergeCell ref="R75:S75"/>
    <mergeCell ref="F76:G76"/>
    <mergeCell ref="N76:O76"/>
    <mergeCell ref="R76:S76"/>
    <mergeCell ref="N79:O79"/>
    <mergeCell ref="R79:S79"/>
    <mergeCell ref="N80:O80"/>
    <mergeCell ref="R80:S80"/>
    <mergeCell ref="Q85:R85"/>
    <mergeCell ref="E86:F86"/>
    <mergeCell ref="I86:J86"/>
    <mergeCell ref="M86:N86"/>
    <mergeCell ref="Q86:R86"/>
    <mergeCell ref="I83:J83"/>
    <mergeCell ref="M83:N83"/>
    <mergeCell ref="Q83:R83"/>
    <mergeCell ref="E84:F84"/>
    <mergeCell ref="I84:J84"/>
    <mergeCell ref="M84:N84"/>
    <mergeCell ref="Q84:R84"/>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B93:B104"/>
    <mergeCell ref="P128:S128"/>
    <mergeCell ref="M124:N124"/>
    <mergeCell ref="M125:N125"/>
    <mergeCell ref="M126:N126"/>
    <mergeCell ref="R121:S121"/>
    <mergeCell ref="R122:S122"/>
    <mergeCell ref="R123:S123"/>
    <mergeCell ref="R124:S124"/>
    <mergeCell ref="R125:S125"/>
    <mergeCell ref="R126:S126"/>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3:J123"/>
    <mergeCell ref="I125:J125"/>
    <mergeCell ref="M121:N121"/>
    <mergeCell ref="M122:N122"/>
    <mergeCell ref="M123:N123"/>
    <mergeCell ref="E126:F126"/>
    <mergeCell ref="D128:G128"/>
    <mergeCell ref="H128:K128"/>
    <mergeCell ref="L128:O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P129:S129"/>
    <mergeCell ref="D130:G130"/>
    <mergeCell ref="H130:K130"/>
    <mergeCell ref="L130:O130"/>
    <mergeCell ref="P130:S130"/>
    <mergeCell ref="B131:B134"/>
    <mergeCell ref="C131:C132"/>
    <mergeCell ref="B129:B130"/>
    <mergeCell ref="C129:C130"/>
    <mergeCell ref="D129:G129"/>
    <mergeCell ref="H129:K129"/>
    <mergeCell ref="J73:K73"/>
    <mergeCell ref="J74:K74"/>
    <mergeCell ref="N73:O73"/>
    <mergeCell ref="N74:O74"/>
    <mergeCell ref="R73:S73"/>
    <mergeCell ref="R74:S74"/>
    <mergeCell ref="I119:J119"/>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M85:N85"/>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K132" xr:uid="{00000000-0002-0000-0A00-000000000000}">
      <formula1>$H$169:$H$190</formula1>
    </dataValidation>
    <dataValidation type="list" allowBlank="1" showInputMessage="1" showErrorMessage="1" prompt="Select type of assets" sqref="E118 Q118 M118 I118" xr:uid="{00000000-0002-0000-0A00-000001000000}">
      <formula1>$L$145:$L$151</formula1>
    </dataValidation>
    <dataValidation type="whole" allowBlank="1" showInputMessage="1" showErrorMessage="1" error="Please enter a number here" prompt="Enter No. of development strategies" sqref="D134 P134 L134 H134" xr:uid="{00000000-0002-0000-0A00-000002000000}">
      <formula1>0</formula1>
      <formula2>999999999</formula2>
    </dataValidation>
    <dataValidation type="whole" allowBlank="1" showInputMessage="1" showErrorMessage="1" error="Please enter a number" prompt="Enter No. of policy introduced or adjusted" sqref="D132 P132 L132 H132" xr:uid="{00000000-0002-0000-0A00-000003000000}">
      <formula1>0</formula1>
      <formula2>999999999999</formula2>
    </dataValidation>
    <dataValidation type="decimal" allowBlank="1" showInputMessage="1" showErrorMessage="1" error="Please enter a number" prompt="Enter income level of households" sqref="O126 G124 K124 G120 O124 G122 G126 K120 K122 O120 O122 K126" xr:uid="{00000000-0002-0000-0A00-000004000000}">
      <formula1>0</formula1>
      <formula2>9999999999999</formula2>
    </dataValidation>
    <dataValidation type="whole" allowBlank="1" showInputMessage="1" showErrorMessage="1" prompt="Enter number of households" sqref="L126 D126 H124 D120 D122 D124 P126 H120 H122 L120 L122 L124 P120 P122 P124 H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D114 D116 H114 L108 P108 D110 P116 D112 H108 H110 H112 L110 L112 L114 P110 P112 P114 H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Q103:Q104 M97:M98 I94:I95 I97:I98 I100:I101 M103:M104 M100:M101 M94:M95 Q94:Q95 Q97:Q98 Q100:Q101 I103:I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R126 M120 R120 I120:J120 I122:J122 I124:J124 M122 M124 M126 R122 R124 I126:J126" xr:uid="{00000000-0002-0000-0A00-000010000000}">
      <formula1>$K$144:$K$158</formula1>
    </dataValidation>
    <dataValidation type="list" allowBlank="1" showInputMessage="1" showErrorMessage="1" prompt="Please select the alternate source" sqref="G116 O116 G110 K114 G112 S116 G114 K110 K112 O110 O112 O114 S110 S112 S114 K116" xr:uid="{00000000-0002-0000-0A00-000011000000}">
      <formula1>$K$144:$K$158</formula1>
    </dataValidation>
    <dataValidation type="list" allowBlank="1" showInputMessage="1" showErrorMessage="1" prompt="Select % increase in income level" sqref="F116 N116 F110 J114 R116 F112 F114 J110 J112 N110 N112 N114 R110 R112 R114 J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0:H101 H97:H98 H94:H95 D97:D98 D103:D104 D100:D101 H103:H104"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0:J101 J97:J98 J103:J104"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S134 O134 K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Q27 E27 I21:K21 Q21:S21 M27 I27 M21:O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P65:Q65 E67 M22:M23 M28 I28 Q22:Q23 E28 E55 E108 I55 M55 M57 I57 Q28 E57 Q57 I67 M67 Q67 Q108 M116 I114 M108 E116 E114 Q55 D65:E65 I22:K23 E110 E112 I108 I110 I112 M110 M112 M114 Q110 Q112 Q114 Q116 H65:I65 L65:M65 I116" xr:uid="{00000000-0002-0000-0A00-00001D000000}">
      <formula1>0</formula1>
      <formula2>100</formula2>
    </dataValidation>
    <dataValidation type="list" allowBlank="1" showInputMessage="1" showErrorMessage="1" prompt="Select type of policy" sqref="S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R76:S81 N76:O81 J76:K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Q59 N132 R132 F30 F32 F34 F36 F38 J30 J32 J34 J36 J38 N38 N36 N34 N32 N30 R30 R32 R34 R36 R38 E59 I59 M59 J132"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J118 N59 J59 D76:D81 G83:G88 Q132 K83:K88 L76:L81 O83:O88 P76:P81 S83:S88 E132 R59 F118 H76:H81 N118 R118 R54 I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0:K101 K97:K98 K94:K95 R94:R95 O94:O95 O97:O98 O100:O101 O103:O104 R103:R104 R100:R101 R97:R98 K103:K104" xr:uid="{00000000-0002-0000-0A00-000035000000}">
      <formula1>$K$160:$K$164</formula1>
    </dataValidation>
    <dataValidation type="list" allowBlank="1" showInputMessage="1" showErrorMessage="1" error="Please select improvement level from the drop-down list" prompt="Select improvement level" sqref="F108:G108 R108:S108 N108:O108 J108:K108" xr:uid="{00000000-0002-0000-0A00-000036000000}">
      <formula1>$H$155:$H$159</formula1>
    </dataValidation>
    <dataValidation type="list" allowBlank="1" showInputMessage="1" showErrorMessage="1" prompt="Select adaptation strategy" sqref="G118 S118 O118 K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Q134:R134 M134:N134 I134:J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allowBlank="1" showInputMessage="1" showErrorMessage="1" prompt="Please enter your project ID" sqref="C12 C15"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S27:S28 O27:O28 K27:K28" xr:uid="{00000000-0002-0000-0A00-00003F000000}">
      <formula1>$K$160:$K$164</formula1>
    </dataValidation>
    <dataValidation allowBlank="1" showInputMessage="1" showErrorMessage="1" prompt="Please include number of institutions" sqref="P61 D61 H61 L61" xr:uid="{00000000-0002-0000-0A00-000040000000}"/>
    <dataValidation type="list" allowBlank="1" showInputMessage="1" showErrorMessage="1" prompt="Select scale" sqref="G61 K61 O61 S61" xr:uid="{00000000-0002-0000-0A00-000041000000}">
      <formula1>"4: High capacity, 3: Medium capacity, 2: Low capacity, 1: No capacity"</formula1>
    </dataValidation>
    <dataValidation type="list" allowBlank="1" showInputMessage="1" showErrorMessage="1" prompt="Select scale" sqref="E61 I61 M61 Q61" xr:uid="{00000000-0002-0000-0A00-000042000000}">
      <formula1>"National, Local"</formula1>
    </dataValidation>
    <dataValidation type="list" allowBlank="1" showInputMessage="1" showErrorMessage="1" prompt="Select sector" sqref="R61" xr:uid="{00000000-0002-0000-0A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7000000}">
      <formula1>"Training manuals, handbooks, technical guidelines"</formula1>
    </dataValidation>
    <dataValidation type="list" allowBlank="1" showInputMessage="1" showErrorMessage="1" prompt="Select level of awarness" sqref="F69:G69 J69:K69 N69:O69 R69:S69" xr:uid="{00000000-0002-0000-0A00-000048000000}">
      <formula1>"5: Fully aware, 4: Mostly aware, 3: Partially aware, 2: Partially not aware, 1: Aware of neither"</formula1>
    </dataValidation>
    <dataValidation type="list" allowBlank="1" showInputMessage="1" showErrorMessage="1" prompt="Select level of awarness" sqref="F71:G71" xr:uid="{00000000-0002-0000-0A00-000049000000}">
      <formula1>"Regional, National, Sub-national, Local"</formula1>
    </dataValidation>
    <dataValidation type="list" allowBlank="1" showInputMessage="1" showErrorMessage="1" errorTitle="Invalid data" error="Please enter a number between 0 and 100" sqref="I71 M71 Q71" xr:uid="{00000000-0002-0000-0A00-00004A000000}">
      <formula1>"Training manuals, Handbooks, Technical guidelines"</formula1>
    </dataValidation>
    <dataValidation type="list" allowBlank="1" showInputMessage="1" showErrorMessage="1" sqref="J71:K71 R71:S71 N71:O71" xr:uid="{00000000-0002-0000-0A00-00004B000000}">
      <formula1>"Regional, National, Sub-national, Local"</formula1>
    </dataValidation>
    <dataValidation type="list" allowBlank="1" showInputMessage="1" showErrorMessage="1" prompt="Select type" sqref="E334:F334 Q334:R334 M334:N334 I334:J334" xr:uid="{00000000-0002-0000-0A00-00004C000000}">
      <formula1>"Innovative practice, Innovative product, Innovative technology "</formula1>
    </dataValidation>
    <dataValidation type="list" allowBlank="1" showInputMessage="1" showErrorMessage="1" prompt="Select status" sqref="R332 N332 F332 J332" xr:uid="{00000000-0002-0000-0A00-00004D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E000000}">
      <formula1>"Innovation rolled out, Innovation accelerated, Innovation scaled-up, Innovation replicated"</formula1>
    </dataValidation>
    <dataValidation type="list" allowBlank="1" showInputMessage="1" showErrorMessage="1" prompt="Select integration level" sqref="P330 L330"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I330" xr:uid="{00000000-0002-0000-0A00-000050000000}">
      <formula1>"Regional, National, Subnational, Community"</formula1>
    </dataValidation>
    <dataValidation type="list" allowBlank="1" showInputMessage="1" showErrorMessage="1" prompt="Select sector" sqref="Q332 E332 M332 I332"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4 S332 O334 K332" xr:uid="{00000000-0002-0000-0A00-000052000000}">
      <formula1>"5: Very effective, 4: Effective, 3: Moderately effective, 2: Partially effective, 1: Ineffective"</formula1>
    </dataValidation>
    <dataValidation type="list" allowBlank="1" showInputMessage="1" showErrorMessage="1" prompt="Select integration level" sqref="Q330 M330" xr:uid="{00000000-0002-0000-0A00-000053000000}">
      <formula1>"Regional, National, Sub-national, Community"</formula1>
    </dataValidation>
    <dataValidation type="whole" allowBlank="1" showInputMessage="1" showErrorMessage="1" error="Please enter a number" prompt="Enter number of innovative practices, tools, technologies" sqref="D332 L332 P332 H332" xr:uid="{00000000-0002-0000-0A00-000054000000}">
      <formula1>0</formula1>
      <formula2>999999999999</formula2>
    </dataValidation>
    <dataValidation type="list" allowBlank="1" showInputMessage="1" showErrorMessage="1" sqref="D330 H330" xr:uid="{00000000-0002-0000-0A00-000055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here" prompt="Enter number of key findings" sqref="D334 P334 L334 H334" xr:uid="{00000000-0002-0000-0A00-000056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7000000}">
      <formula1>"20% to 39%, 40% to 60%, 61% to 80%"</formula1>
    </dataValidation>
    <dataValidation type="list" allowBlank="1" showInputMessage="1" showErrorMessage="1" prompt="Select integration level" sqref="F330:G330 J330:K330" xr:uid="{00000000-0002-0000-0A00-000058000000}">
      <formula1>"Innovation rolled out,Innovation accelerated, Innovation scaled-up, Innovation replicated"</formula1>
    </dataValidation>
    <dataValidation type="decimal" allowBlank="1" showInputMessage="1" showErrorMessage="1" prompt="Enter a percentage between 0 and 100" sqref="E22:E23" xr:uid="{00000000-0002-0000-0A00-000059000000}">
      <formula1>0</formula1>
      <formula2>100</formula2>
    </dataValidation>
    <dataValidation type="decimal" allowBlank="1" showInputMessage="1" showErrorMessage="1" prompt="Enter a number here" sqref="E21:G21" xr:uid="{00000000-0002-0000-0A00-00005A000000}">
      <formula1>0</formula1>
      <formula2>99999999999</formula2>
    </dataValidation>
    <dataValidation type="decimal" allowBlank="1" showInputMessage="1" showErrorMessage="1" prompt="Enter a percentage (between 0 and 100)" sqref="F22:G23" xr:uid="{00000000-0002-0000-0A00-00005B000000}">
      <formula1>0</formula1>
      <formula2>100</formula2>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70"/>
  <sheetViews>
    <sheetView topLeftCell="H107" zoomScale="68" zoomScaleNormal="68" workbookViewId="0">
      <selection activeCell="P147" sqref="P147"/>
    </sheetView>
  </sheetViews>
  <sheetFormatPr defaultColWidth="8.7109375" defaultRowHeight="15" x14ac:dyDescent="0.25"/>
  <cols>
    <col min="1" max="2" width="8.7109375" style="20"/>
    <col min="3" max="3" width="20.85546875" style="20" customWidth="1"/>
    <col min="4" max="4" width="25.85546875" style="20" customWidth="1"/>
    <col min="5" max="5" width="35.140625" style="20" customWidth="1"/>
    <col min="6" max="6" width="22.85546875" style="20" customWidth="1"/>
    <col min="7" max="7" width="83.85546875" style="20" customWidth="1"/>
    <col min="8" max="8" width="14.140625" style="20" customWidth="1"/>
    <col min="9" max="9" width="8.85546875" style="20" customWidth="1"/>
    <col min="10" max="11" width="1.42578125" style="20" customWidth="1"/>
    <col min="12" max="12" width="1.42578125" style="19" customWidth="1"/>
    <col min="13" max="13" width="10.28515625" style="19" customWidth="1"/>
    <col min="14" max="14" width="27.85546875" style="709" customWidth="1"/>
    <col min="15" max="15" width="105" style="20" customWidth="1"/>
    <col min="16" max="16" width="27.85546875" style="20" customWidth="1"/>
    <col min="17" max="17" width="22.7109375" style="20" customWidth="1"/>
    <col min="18" max="18" width="107.7109375" style="20" customWidth="1"/>
    <col min="19" max="19" width="30.42578125" style="20" customWidth="1"/>
    <col min="20" max="20" width="22.5703125" style="20" customWidth="1"/>
    <col min="21" max="16384" width="8.7109375" style="20"/>
  </cols>
  <sheetData>
    <row r="1" spans="1:25" ht="15.75" thickBot="1" x14ac:dyDescent="0.3"/>
    <row r="2" spans="1:25" ht="15.75" thickBot="1" x14ac:dyDescent="0.3">
      <c r="A2" s="56"/>
      <c r="B2" s="57"/>
      <c r="C2" s="57"/>
      <c r="D2" s="58"/>
      <c r="E2" s="58"/>
      <c r="F2" s="58"/>
      <c r="G2" s="58"/>
      <c r="H2" s="59"/>
      <c r="L2" s="56"/>
      <c r="M2" s="57"/>
      <c r="N2" s="710"/>
      <c r="O2" s="58"/>
      <c r="P2" s="58"/>
      <c r="Q2" s="58"/>
      <c r="R2" s="58"/>
      <c r="S2" s="59"/>
    </row>
    <row r="3" spans="1:25" ht="20.65" customHeight="1" thickBot="1" x14ac:dyDescent="0.35">
      <c r="A3" s="60"/>
      <c r="B3" s="802" t="s">
        <v>1327</v>
      </c>
      <c r="C3" s="803"/>
      <c r="D3" s="803"/>
      <c r="E3" s="803"/>
      <c r="F3" s="803"/>
      <c r="G3" s="804"/>
      <c r="H3" s="628"/>
      <c r="L3" s="60"/>
      <c r="M3" s="811" t="s">
        <v>1290</v>
      </c>
      <c r="N3" s="812"/>
      <c r="O3" s="812"/>
      <c r="P3" s="812"/>
      <c r="Q3" s="812"/>
      <c r="R3" s="813"/>
      <c r="S3" s="61"/>
    </row>
    <row r="4" spans="1:25" ht="14.65" customHeight="1" x14ac:dyDescent="0.25">
      <c r="A4" s="805"/>
      <c r="B4" s="806"/>
      <c r="C4" s="806"/>
      <c r="D4" s="806"/>
      <c r="E4" s="806"/>
      <c r="F4" s="702"/>
      <c r="G4" s="629"/>
      <c r="H4" s="628"/>
      <c r="L4" s="814"/>
      <c r="M4" s="815"/>
      <c r="N4" s="815"/>
      <c r="O4" s="815"/>
      <c r="P4" s="815"/>
      <c r="Q4" s="409"/>
      <c r="R4" s="63"/>
      <c r="S4" s="61"/>
    </row>
    <row r="5" spans="1:25" x14ac:dyDescent="0.25">
      <c r="A5" s="630"/>
      <c r="B5" s="807"/>
      <c r="C5" s="807"/>
      <c r="D5" s="807"/>
      <c r="E5" s="807"/>
      <c r="F5" s="703"/>
      <c r="G5" s="629"/>
      <c r="H5" s="628"/>
      <c r="L5" s="62"/>
      <c r="M5" s="810"/>
      <c r="N5" s="810"/>
      <c r="O5" s="810"/>
      <c r="P5" s="810"/>
      <c r="Q5" s="407"/>
      <c r="R5" s="63"/>
      <c r="S5" s="426"/>
      <c r="T5" s="424"/>
    </row>
    <row r="6" spans="1:25" x14ac:dyDescent="0.25">
      <c r="A6" s="630"/>
      <c r="B6" s="631"/>
      <c r="C6" s="632"/>
      <c r="D6" s="633"/>
      <c r="E6" s="629"/>
      <c r="F6" s="629"/>
      <c r="G6" s="629"/>
      <c r="H6" s="628"/>
      <c r="L6" s="62"/>
      <c r="M6" s="40"/>
      <c r="N6" s="711"/>
      <c r="O6" s="41"/>
      <c r="P6" s="63"/>
      <c r="Q6" s="63"/>
      <c r="R6" s="63"/>
      <c r="S6" s="426"/>
      <c r="T6" s="424"/>
    </row>
    <row r="7" spans="1:25" ht="13.9" customHeight="1" x14ac:dyDescent="0.25">
      <c r="A7" s="630"/>
      <c r="B7" s="757" t="s">
        <v>224</v>
      </c>
      <c r="C7" s="757"/>
      <c r="D7" s="634"/>
      <c r="E7" s="629"/>
      <c r="F7" s="629"/>
      <c r="G7" s="629"/>
      <c r="H7" s="628"/>
      <c r="L7" s="62"/>
      <c r="M7" s="758" t="s">
        <v>224</v>
      </c>
      <c r="N7" s="758"/>
      <c r="O7" s="42"/>
      <c r="P7" s="63"/>
      <c r="Q7" s="63"/>
      <c r="R7" s="63"/>
      <c r="S7" s="426"/>
      <c r="T7" s="424"/>
    </row>
    <row r="8" spans="1:25" ht="27.75" customHeight="1" thickBot="1" x14ac:dyDescent="0.3">
      <c r="A8" s="630"/>
      <c r="B8" s="808" t="s">
        <v>232</v>
      </c>
      <c r="C8" s="808"/>
      <c r="D8" s="808"/>
      <c r="E8" s="808"/>
      <c r="F8" s="704"/>
      <c r="G8" s="629"/>
      <c r="H8" s="628"/>
      <c r="L8" s="62"/>
      <c r="M8" s="816" t="s">
        <v>232</v>
      </c>
      <c r="N8" s="816"/>
      <c r="O8" s="816"/>
      <c r="P8" s="816"/>
      <c r="Q8" s="410"/>
      <c r="R8" s="63"/>
      <c r="S8" s="426"/>
      <c r="T8" s="425"/>
    </row>
    <row r="9" spans="1:25" ht="75.75" customHeight="1" thickBot="1" x14ac:dyDescent="0.3">
      <c r="A9" s="630"/>
      <c r="B9" s="846" t="s">
        <v>1292</v>
      </c>
      <c r="C9" s="846"/>
      <c r="D9" s="826">
        <v>2095000</v>
      </c>
      <c r="E9" s="827"/>
      <c r="F9" s="828"/>
      <c r="G9" s="629"/>
      <c r="H9" s="628"/>
      <c r="L9" s="62"/>
      <c r="M9" s="817" t="s">
        <v>1291</v>
      </c>
      <c r="N9" s="817"/>
      <c r="O9" s="800">
        <v>4386400</v>
      </c>
      <c r="P9" s="801"/>
      <c r="Q9" s="63"/>
      <c r="R9" s="63"/>
      <c r="S9" s="426"/>
      <c r="T9" s="424"/>
    </row>
    <row r="10" spans="1:25" ht="232.5" customHeight="1" thickBot="1" x14ac:dyDescent="0.3">
      <c r="A10" s="630"/>
      <c r="B10" s="757" t="s">
        <v>225</v>
      </c>
      <c r="C10" s="757"/>
      <c r="D10" s="829" t="s">
        <v>1293</v>
      </c>
      <c r="E10" s="830"/>
      <c r="F10" s="831"/>
      <c r="G10" s="629"/>
      <c r="H10" s="628"/>
      <c r="L10" s="62"/>
      <c r="M10" s="758" t="s">
        <v>225</v>
      </c>
      <c r="N10" s="758"/>
      <c r="O10" s="818" t="s">
        <v>1274</v>
      </c>
      <c r="P10" s="819"/>
      <c r="Q10" s="63"/>
      <c r="R10" s="63"/>
      <c r="S10" s="61"/>
    </row>
    <row r="11" spans="1:25" ht="15.75" thickBot="1" x14ac:dyDescent="0.3">
      <c r="A11" s="630"/>
      <c r="B11" s="632"/>
      <c r="C11" s="632"/>
      <c r="D11" s="629"/>
      <c r="E11" s="629"/>
      <c r="F11" s="629"/>
      <c r="G11" s="629"/>
      <c r="H11" s="628"/>
      <c r="L11" s="62"/>
      <c r="M11" s="45"/>
      <c r="N11" s="711"/>
      <c r="O11" s="63"/>
      <c r="P11" s="63"/>
      <c r="Q11" s="63"/>
      <c r="R11" s="63"/>
      <c r="S11" s="61"/>
    </row>
    <row r="12" spans="1:25" ht="18.75" customHeight="1" thickBot="1" x14ac:dyDescent="0.3">
      <c r="A12" s="630"/>
      <c r="B12" s="757" t="s">
        <v>287</v>
      </c>
      <c r="C12" s="757"/>
      <c r="D12" s="800">
        <v>0</v>
      </c>
      <c r="E12" s="801"/>
      <c r="F12" s="629"/>
      <c r="G12" s="629"/>
      <c r="H12" s="628"/>
      <c r="L12" s="62"/>
      <c r="M12" s="758" t="s">
        <v>287</v>
      </c>
      <c r="N12" s="758"/>
      <c r="O12" s="800">
        <v>0</v>
      </c>
      <c r="P12" s="801"/>
      <c r="Q12" s="63"/>
      <c r="R12" s="63"/>
      <c r="S12" s="61"/>
    </row>
    <row r="13" spans="1:25" ht="15" customHeight="1" x14ac:dyDescent="0.25">
      <c r="A13" s="630"/>
      <c r="B13" s="841" t="s">
        <v>286</v>
      </c>
      <c r="C13" s="841"/>
      <c r="D13" s="841"/>
      <c r="E13" s="841"/>
      <c r="F13" s="701"/>
      <c r="G13" s="629"/>
      <c r="H13" s="628"/>
      <c r="L13" s="62"/>
      <c r="M13" s="820" t="s">
        <v>286</v>
      </c>
      <c r="N13" s="820"/>
      <c r="O13" s="820"/>
      <c r="P13" s="820"/>
      <c r="Q13" s="411"/>
      <c r="R13" s="63"/>
      <c r="S13" s="61"/>
    </row>
    <row r="14" spans="1:25" ht="15" customHeight="1" x14ac:dyDescent="0.25">
      <c r="A14" s="630"/>
      <c r="B14" s="635"/>
      <c r="C14" s="635"/>
      <c r="D14" s="635"/>
      <c r="E14" s="635"/>
      <c r="F14" s="635"/>
      <c r="G14" s="629"/>
      <c r="H14" s="628"/>
      <c r="L14" s="62"/>
      <c r="M14" s="357"/>
      <c r="N14" s="712"/>
      <c r="O14" s="357"/>
      <c r="P14" s="357"/>
      <c r="Q14" s="415"/>
      <c r="R14" s="63"/>
      <c r="S14" s="61"/>
    </row>
    <row r="15" spans="1:25" ht="14.65" customHeight="1" thickBot="1" x14ac:dyDescent="0.3">
      <c r="A15" s="630"/>
      <c r="B15" s="757" t="s">
        <v>210</v>
      </c>
      <c r="C15" s="757"/>
      <c r="D15" s="629"/>
      <c r="E15" s="629"/>
      <c r="F15" s="629"/>
      <c r="G15" s="629"/>
      <c r="H15" s="628"/>
      <c r="L15" s="62"/>
      <c r="M15" s="758" t="s">
        <v>210</v>
      </c>
      <c r="N15" s="758"/>
      <c r="O15" s="63"/>
      <c r="P15" s="63"/>
      <c r="Q15" s="63"/>
      <c r="R15" s="63"/>
      <c r="S15" s="61"/>
      <c r="T15" s="21"/>
    </row>
    <row r="16" spans="1:25" ht="81" customHeight="1" x14ac:dyDescent="0.25">
      <c r="A16" s="630"/>
      <c r="B16" s="757" t="s">
        <v>264</v>
      </c>
      <c r="C16" s="757"/>
      <c r="D16" s="636" t="s">
        <v>1294</v>
      </c>
      <c r="E16" s="637" t="s">
        <v>1202</v>
      </c>
      <c r="F16" s="638" t="s">
        <v>865</v>
      </c>
      <c r="G16" s="639" t="s">
        <v>872</v>
      </c>
      <c r="H16" s="628"/>
      <c r="L16" s="62"/>
      <c r="M16" s="758" t="s">
        <v>264</v>
      </c>
      <c r="N16" s="758"/>
      <c r="O16" s="138" t="s">
        <v>1226</v>
      </c>
      <c r="P16" s="139" t="s">
        <v>1202</v>
      </c>
      <c r="Q16" s="445" t="s">
        <v>865</v>
      </c>
      <c r="R16" s="446" t="s">
        <v>872</v>
      </c>
      <c r="S16" s="61"/>
      <c r="T16" s="21"/>
      <c r="U16" s="574"/>
      <c r="V16" s="574"/>
      <c r="W16" s="574"/>
      <c r="X16" s="574"/>
      <c r="Y16" s="574"/>
    </row>
    <row r="17" spans="1:25" ht="60" customHeight="1" thickBot="1" x14ac:dyDescent="0.3">
      <c r="A17" s="630"/>
      <c r="B17" s="699"/>
      <c r="C17" s="699"/>
      <c r="D17" s="640" t="s">
        <v>1295</v>
      </c>
      <c r="E17" s="641">
        <v>1995000</v>
      </c>
      <c r="F17" s="642"/>
      <c r="G17" s="639"/>
      <c r="H17" s="628"/>
      <c r="L17" s="62"/>
      <c r="M17" s="550"/>
      <c r="N17" s="713"/>
      <c r="O17" s="692" t="s">
        <v>1217</v>
      </c>
      <c r="P17" s="693">
        <v>4286400</v>
      </c>
      <c r="Q17" s="553"/>
      <c r="R17" s="446"/>
      <c r="S17" s="61"/>
      <c r="T17" s="21"/>
      <c r="U17" s="574"/>
      <c r="V17" s="574"/>
      <c r="W17" s="575"/>
      <c r="X17" s="574"/>
      <c r="Y17" s="574"/>
    </row>
    <row r="18" spans="1:25" ht="60" x14ac:dyDescent="0.25">
      <c r="A18" s="630"/>
      <c r="B18" s="842" t="s">
        <v>859</v>
      </c>
      <c r="C18" s="843" t="s">
        <v>860</v>
      </c>
      <c r="D18" s="643" t="s">
        <v>861</v>
      </c>
      <c r="E18" s="644">
        <v>77000</v>
      </c>
      <c r="F18" s="645">
        <v>0</v>
      </c>
      <c r="G18" s="646" t="s">
        <v>1296</v>
      </c>
      <c r="H18" s="628"/>
      <c r="L18" s="62"/>
      <c r="M18" s="821" t="s">
        <v>859</v>
      </c>
      <c r="N18" s="787" t="s">
        <v>860</v>
      </c>
      <c r="O18" s="22" t="s">
        <v>861</v>
      </c>
      <c r="P18" s="557">
        <v>77000</v>
      </c>
      <c r="Q18" s="429">
        <v>0</v>
      </c>
      <c r="R18" s="777" t="s">
        <v>1221</v>
      </c>
      <c r="S18" s="61"/>
      <c r="T18" s="21"/>
      <c r="U18" s="574"/>
      <c r="V18" s="574"/>
      <c r="W18" s="575"/>
      <c r="X18" s="574"/>
      <c r="Y18" s="574"/>
    </row>
    <row r="19" spans="1:25" ht="45.75" customHeight="1" x14ac:dyDescent="0.25">
      <c r="A19" s="630"/>
      <c r="B19" s="842"/>
      <c r="C19" s="844"/>
      <c r="D19" s="643" t="s">
        <v>862</v>
      </c>
      <c r="E19" s="647">
        <v>0</v>
      </c>
      <c r="F19" s="645">
        <v>21000</v>
      </c>
      <c r="G19" s="646" t="s">
        <v>1297</v>
      </c>
      <c r="H19" s="628"/>
      <c r="L19" s="62"/>
      <c r="M19" s="821"/>
      <c r="N19" s="765"/>
      <c r="O19" s="22" t="s">
        <v>862</v>
      </c>
      <c r="P19" s="558">
        <v>21000</v>
      </c>
      <c r="Q19" s="429">
        <v>0</v>
      </c>
      <c r="R19" s="778"/>
      <c r="S19" s="61"/>
      <c r="T19" s="21"/>
      <c r="U19" s="574"/>
      <c r="V19" s="574"/>
      <c r="W19" s="575"/>
      <c r="X19" s="574"/>
      <c r="Y19" s="574"/>
    </row>
    <row r="20" spans="1:25" ht="90" x14ac:dyDescent="0.25">
      <c r="A20" s="630"/>
      <c r="B20" s="842"/>
      <c r="C20" s="844"/>
      <c r="D20" s="643" t="s">
        <v>863</v>
      </c>
      <c r="E20" s="644">
        <v>136000</v>
      </c>
      <c r="F20" s="645">
        <v>32000</v>
      </c>
      <c r="G20" s="646" t="s">
        <v>1298</v>
      </c>
      <c r="H20" s="628"/>
      <c r="L20" s="62"/>
      <c r="M20" s="821"/>
      <c r="N20" s="765"/>
      <c r="O20" s="22" t="s">
        <v>863</v>
      </c>
      <c r="P20" s="557">
        <v>136000</v>
      </c>
      <c r="Q20" s="429">
        <v>0</v>
      </c>
      <c r="R20" s="432" t="s">
        <v>1270</v>
      </c>
      <c r="S20" s="61"/>
      <c r="T20" s="576"/>
      <c r="U20" s="574"/>
      <c r="V20" s="574"/>
      <c r="W20" s="575"/>
      <c r="X20" s="574"/>
      <c r="Y20" s="574"/>
    </row>
    <row r="21" spans="1:25" ht="60" x14ac:dyDescent="0.25">
      <c r="A21" s="630"/>
      <c r="B21" s="842"/>
      <c r="C21" s="844"/>
      <c r="D21" s="643" t="s">
        <v>864</v>
      </c>
      <c r="E21" s="644">
        <v>59000</v>
      </c>
      <c r="F21" s="645">
        <v>37000</v>
      </c>
      <c r="G21" s="646" t="s">
        <v>1299</v>
      </c>
      <c r="H21" s="628"/>
      <c r="L21" s="62"/>
      <c r="M21" s="821"/>
      <c r="N21" s="765"/>
      <c r="O21" s="22" t="s">
        <v>864</v>
      </c>
      <c r="P21" s="557">
        <v>59000</v>
      </c>
      <c r="Q21" s="429">
        <v>37000</v>
      </c>
      <c r="R21" s="432" t="s">
        <v>1222</v>
      </c>
      <c r="S21" s="61"/>
      <c r="T21" s="21"/>
      <c r="U21" s="574"/>
      <c r="V21" s="574"/>
      <c r="W21" s="575"/>
      <c r="X21" s="574"/>
      <c r="Y21" s="574"/>
    </row>
    <row r="22" spans="1:25" ht="45.75" thickBot="1" x14ac:dyDescent="0.3">
      <c r="A22" s="630"/>
      <c r="B22" s="842"/>
      <c r="C22" s="845"/>
      <c r="D22" s="643" t="s">
        <v>866</v>
      </c>
      <c r="E22" s="647">
        <v>0</v>
      </c>
      <c r="F22" s="645">
        <v>5000</v>
      </c>
      <c r="G22" s="646" t="s">
        <v>1299</v>
      </c>
      <c r="H22" s="628"/>
      <c r="L22" s="62"/>
      <c r="M22" s="821"/>
      <c r="N22" s="788"/>
      <c r="O22" s="22" t="s">
        <v>866</v>
      </c>
      <c r="P22" s="558">
        <v>5000</v>
      </c>
      <c r="Q22" s="429">
        <v>0</v>
      </c>
      <c r="R22" s="432" t="s">
        <v>1220</v>
      </c>
      <c r="S22" s="61"/>
      <c r="T22" s="21"/>
      <c r="U22" s="574"/>
      <c r="V22" s="574"/>
      <c r="W22" s="575"/>
      <c r="X22" s="574"/>
      <c r="Y22" s="574"/>
    </row>
    <row r="23" spans="1:25" ht="30" customHeight="1" x14ac:dyDescent="0.25">
      <c r="A23" s="630"/>
      <c r="B23" s="842"/>
      <c r="C23" s="833" t="s">
        <v>870</v>
      </c>
      <c r="D23" s="648" t="s">
        <v>867</v>
      </c>
      <c r="E23" s="649">
        <v>8000</v>
      </c>
      <c r="F23" s="645">
        <v>5000</v>
      </c>
      <c r="G23" s="646" t="s">
        <v>1300</v>
      </c>
      <c r="H23" s="628"/>
      <c r="L23" s="62"/>
      <c r="M23" s="821"/>
      <c r="N23" s="782" t="s">
        <v>870</v>
      </c>
      <c r="O23" s="580" t="s">
        <v>867</v>
      </c>
      <c r="P23" s="559">
        <v>8000</v>
      </c>
      <c r="Q23" s="429">
        <v>5000</v>
      </c>
      <c r="R23" s="432" t="s">
        <v>1223</v>
      </c>
      <c r="S23" s="61"/>
      <c r="T23" s="21"/>
      <c r="U23" s="574"/>
      <c r="V23" s="574"/>
      <c r="W23" s="574"/>
      <c r="X23" s="574"/>
      <c r="Y23" s="574"/>
    </row>
    <row r="24" spans="1:25" ht="45" x14ac:dyDescent="0.25">
      <c r="A24" s="630"/>
      <c r="B24" s="842"/>
      <c r="C24" s="834"/>
      <c r="D24" s="648" t="s">
        <v>868</v>
      </c>
      <c r="E24" s="649">
        <v>0</v>
      </c>
      <c r="F24" s="645">
        <v>10000</v>
      </c>
      <c r="G24" s="646" t="s">
        <v>1301</v>
      </c>
      <c r="H24" s="628"/>
      <c r="L24" s="62"/>
      <c r="M24" s="821"/>
      <c r="N24" s="783"/>
      <c r="O24" s="580" t="s">
        <v>868</v>
      </c>
      <c r="P24" s="560">
        <v>10000</v>
      </c>
      <c r="Q24" s="429">
        <v>0</v>
      </c>
      <c r="R24" s="432" t="s">
        <v>1224</v>
      </c>
      <c r="S24" s="61"/>
      <c r="T24" s="21"/>
      <c r="U24" s="574"/>
      <c r="V24" s="574"/>
      <c r="W24" s="574"/>
      <c r="X24" s="574"/>
      <c r="Y24" s="574"/>
    </row>
    <row r="25" spans="1:25" ht="202.5" customHeight="1" thickBot="1" x14ac:dyDescent="0.3">
      <c r="A25" s="630"/>
      <c r="B25" s="842"/>
      <c r="C25" s="835"/>
      <c r="D25" s="648" t="s">
        <v>869</v>
      </c>
      <c r="E25" s="650">
        <v>0</v>
      </c>
      <c r="F25" s="645">
        <v>30000</v>
      </c>
      <c r="G25" s="646" t="s">
        <v>1302</v>
      </c>
      <c r="H25" s="628"/>
      <c r="L25" s="62"/>
      <c r="M25" s="821"/>
      <c r="N25" s="783"/>
      <c r="O25" s="580" t="s">
        <v>869</v>
      </c>
      <c r="P25" s="560">
        <v>150000</v>
      </c>
      <c r="Q25" s="429">
        <v>49200</v>
      </c>
      <c r="R25" s="432" t="s">
        <v>1271</v>
      </c>
      <c r="S25" s="61"/>
      <c r="T25" s="21"/>
      <c r="W25" s="574"/>
    </row>
    <row r="26" spans="1:25" ht="60.75" thickBot="1" x14ac:dyDescent="0.3">
      <c r="A26" s="630"/>
      <c r="B26" s="842"/>
      <c r="C26" s="651" t="s">
        <v>1303</v>
      </c>
      <c r="D26" s="648" t="s">
        <v>871</v>
      </c>
      <c r="E26" s="650">
        <v>62878</v>
      </c>
      <c r="F26" s="645">
        <v>51622</v>
      </c>
      <c r="G26" s="646" t="s">
        <v>1304</v>
      </c>
      <c r="H26" s="628"/>
      <c r="L26" s="62"/>
      <c r="M26" s="821"/>
      <c r="N26" s="783"/>
      <c r="O26" s="586" t="s">
        <v>882</v>
      </c>
      <c r="P26" s="560">
        <v>0</v>
      </c>
      <c r="Q26" s="429">
        <v>10000</v>
      </c>
      <c r="R26" s="432" t="s">
        <v>1273</v>
      </c>
      <c r="S26" s="61"/>
      <c r="T26" s="21"/>
      <c r="W26" s="574"/>
    </row>
    <row r="27" spans="1:25" ht="60.75" thickBot="1" x14ac:dyDescent="0.3">
      <c r="A27" s="630"/>
      <c r="B27" s="632"/>
      <c r="C27" s="833" t="s">
        <v>873</v>
      </c>
      <c r="D27" s="648" t="s">
        <v>874</v>
      </c>
      <c r="E27" s="650">
        <v>18000</v>
      </c>
      <c r="F27" s="645">
        <v>3000</v>
      </c>
      <c r="G27" s="646"/>
      <c r="H27" s="628"/>
      <c r="L27" s="62"/>
      <c r="M27" s="821"/>
      <c r="N27" s="784"/>
      <c r="O27" s="587" t="s">
        <v>1235</v>
      </c>
      <c r="P27" s="560">
        <v>0</v>
      </c>
      <c r="Q27" s="429">
        <v>5000</v>
      </c>
      <c r="R27" s="432" t="s">
        <v>1236</v>
      </c>
      <c r="S27" s="61"/>
      <c r="T27" s="21"/>
      <c r="W27" s="574"/>
    </row>
    <row r="28" spans="1:25" ht="60.75" customHeight="1" x14ac:dyDescent="0.25">
      <c r="A28" s="630"/>
      <c r="B28" s="632"/>
      <c r="C28" s="834"/>
      <c r="D28" s="648" t="s">
        <v>875</v>
      </c>
      <c r="E28" s="650">
        <v>55000</v>
      </c>
      <c r="F28" s="645">
        <v>0</v>
      </c>
      <c r="G28" s="836" t="s">
        <v>1305</v>
      </c>
      <c r="H28" s="628"/>
      <c r="L28" s="62"/>
      <c r="M28" s="821"/>
      <c r="N28" s="782" t="s">
        <v>1238</v>
      </c>
      <c r="O28" s="587" t="s">
        <v>1237</v>
      </c>
      <c r="P28" s="560">
        <v>0</v>
      </c>
      <c r="Q28" s="429">
        <v>100000</v>
      </c>
      <c r="R28" s="432" t="s">
        <v>1272</v>
      </c>
      <c r="S28" s="61"/>
      <c r="T28" s="21"/>
      <c r="W28" s="574"/>
    </row>
    <row r="29" spans="1:25" ht="45.75" thickBot="1" x14ac:dyDescent="0.3">
      <c r="A29" s="630"/>
      <c r="B29" s="632"/>
      <c r="C29" s="835"/>
      <c r="D29" s="648" t="s">
        <v>876</v>
      </c>
      <c r="E29" s="650">
        <v>10000</v>
      </c>
      <c r="F29" s="645">
        <v>0</v>
      </c>
      <c r="G29" s="836"/>
      <c r="H29" s="628"/>
      <c r="L29" s="62"/>
      <c r="M29" s="821"/>
      <c r="N29" s="783"/>
      <c r="O29" s="587" t="s">
        <v>1328</v>
      </c>
      <c r="P29" s="560">
        <v>0</v>
      </c>
      <c r="Q29" s="429">
        <v>0</v>
      </c>
      <c r="R29" s="432" t="s">
        <v>1330</v>
      </c>
      <c r="S29" s="61"/>
      <c r="T29" s="21"/>
      <c r="W29" s="574"/>
    </row>
    <row r="30" spans="1:25" ht="60.75" thickBot="1" x14ac:dyDescent="0.3">
      <c r="A30" s="630"/>
      <c r="B30" s="632"/>
      <c r="C30" s="652" t="s">
        <v>1306</v>
      </c>
      <c r="D30" s="648" t="s">
        <v>877</v>
      </c>
      <c r="E30" s="649">
        <v>0</v>
      </c>
      <c r="F30" s="645">
        <v>14500</v>
      </c>
      <c r="G30" s="629"/>
      <c r="H30" s="628"/>
      <c r="L30" s="62"/>
      <c r="M30" s="821"/>
      <c r="N30" s="784"/>
      <c r="O30" s="587" t="s">
        <v>1329</v>
      </c>
      <c r="P30" s="560">
        <v>0</v>
      </c>
      <c r="Q30" s="429">
        <v>0</v>
      </c>
      <c r="R30" s="432" t="s">
        <v>1330</v>
      </c>
      <c r="S30" s="61"/>
      <c r="T30" s="21"/>
      <c r="W30" s="574"/>
    </row>
    <row r="31" spans="1:25" ht="45.75" thickBot="1" x14ac:dyDescent="0.3">
      <c r="A31" s="630"/>
      <c r="B31" s="632"/>
      <c r="C31" s="632"/>
      <c r="D31" s="648" t="s">
        <v>1307</v>
      </c>
      <c r="E31" s="653">
        <v>287000</v>
      </c>
      <c r="F31" s="654"/>
      <c r="G31" s="646"/>
      <c r="H31" s="628"/>
      <c r="L31" s="62"/>
      <c r="M31" s="821"/>
      <c r="N31" s="782" t="s">
        <v>1347</v>
      </c>
      <c r="O31" s="587" t="s">
        <v>1349</v>
      </c>
      <c r="P31" s="560">
        <v>0</v>
      </c>
      <c r="Q31" s="577">
        <v>0</v>
      </c>
      <c r="R31" s="432"/>
      <c r="S31" s="61"/>
      <c r="T31" s="21"/>
      <c r="W31" s="574"/>
    </row>
    <row r="32" spans="1:25" ht="30" x14ac:dyDescent="0.25">
      <c r="A32" s="630"/>
      <c r="B32" s="632"/>
      <c r="C32" s="632"/>
      <c r="D32" s="655" t="s">
        <v>893</v>
      </c>
      <c r="E32" s="653">
        <f>SUM(E18:E31)</f>
        <v>712878</v>
      </c>
      <c r="F32" s="656">
        <f>SUM(F18:F31)</f>
        <v>209122</v>
      </c>
      <c r="G32" s="646"/>
      <c r="H32" s="628"/>
      <c r="L32" s="62"/>
      <c r="M32" s="821"/>
      <c r="N32" s="783"/>
      <c r="O32" s="587" t="s">
        <v>1348</v>
      </c>
      <c r="P32" s="560">
        <v>0</v>
      </c>
      <c r="Q32" s="577">
        <v>0</v>
      </c>
      <c r="R32" s="432"/>
      <c r="S32" s="61"/>
      <c r="T32" s="21"/>
      <c r="W32" s="574"/>
    </row>
    <row r="33" spans="1:23" ht="71.25" x14ac:dyDescent="0.25">
      <c r="A33" s="630"/>
      <c r="B33" s="632"/>
      <c r="C33" s="632"/>
      <c r="D33" s="657" t="s">
        <v>1308</v>
      </c>
      <c r="E33" s="658">
        <f>(E32+F32)</f>
        <v>922000</v>
      </c>
      <c r="F33" s="659"/>
      <c r="G33" s="646"/>
      <c r="H33" s="628"/>
      <c r="L33" s="62"/>
      <c r="M33" s="821"/>
      <c r="N33" s="714"/>
      <c r="O33" s="587"/>
      <c r="P33" s="560">
        <v>0</v>
      </c>
      <c r="Q33" s="429">
        <v>0</v>
      </c>
      <c r="R33" s="432"/>
      <c r="S33" s="61"/>
      <c r="T33" s="21"/>
      <c r="W33" s="574"/>
    </row>
    <row r="34" spans="1:23" ht="71.25" x14ac:dyDescent="0.25">
      <c r="A34" s="630"/>
      <c r="B34" s="632"/>
      <c r="C34" s="632"/>
      <c r="D34" s="660" t="s">
        <v>1309</v>
      </c>
      <c r="E34" s="661">
        <f xml:space="preserve"> E17-E33</f>
        <v>1073000</v>
      </c>
      <c r="F34" s="662"/>
      <c r="G34" s="663" t="s">
        <v>1310</v>
      </c>
      <c r="H34" s="628"/>
      <c r="L34" s="62"/>
      <c r="M34" s="821"/>
      <c r="N34" s="795" t="s">
        <v>1350</v>
      </c>
      <c r="O34" s="587" t="s">
        <v>1352</v>
      </c>
      <c r="P34" s="560">
        <v>0</v>
      </c>
      <c r="Q34" s="577">
        <v>0</v>
      </c>
      <c r="R34" s="432"/>
      <c r="S34" s="61"/>
      <c r="T34" s="21"/>
      <c r="W34" s="574"/>
    </row>
    <row r="35" spans="1:23" ht="30" x14ac:dyDescent="0.25">
      <c r="A35" s="630"/>
      <c r="B35" s="632"/>
      <c r="C35" s="632"/>
      <c r="D35" s="660"/>
      <c r="E35" s="664"/>
      <c r="F35" s="645"/>
      <c r="G35" s="646"/>
      <c r="H35" s="628"/>
      <c r="L35" s="62"/>
      <c r="M35" s="821"/>
      <c r="N35" s="783"/>
      <c r="O35" s="587" t="s">
        <v>1351</v>
      </c>
      <c r="P35" s="560">
        <v>0</v>
      </c>
      <c r="Q35" s="577">
        <v>0</v>
      </c>
      <c r="R35" s="432"/>
      <c r="S35" s="61"/>
      <c r="T35" s="21"/>
      <c r="W35" s="574"/>
    </row>
    <row r="36" spans="1:23" ht="42.75" x14ac:dyDescent="0.25">
      <c r="A36" s="630"/>
      <c r="B36" s="632"/>
      <c r="C36" s="632"/>
      <c r="D36" s="660" t="s">
        <v>894</v>
      </c>
      <c r="E36" s="664">
        <f xml:space="preserve"> (E33-(E37+E38))</f>
        <v>623005</v>
      </c>
      <c r="F36" s="645"/>
      <c r="G36" s="646"/>
      <c r="H36" s="628"/>
      <c r="L36" s="62"/>
      <c r="M36" s="821"/>
      <c r="N36" s="783"/>
      <c r="O36" s="587" t="s">
        <v>1353</v>
      </c>
      <c r="P36" s="560">
        <v>0</v>
      </c>
      <c r="Q36" s="429">
        <v>0</v>
      </c>
      <c r="R36" s="432"/>
      <c r="S36" s="61"/>
      <c r="T36" s="21"/>
      <c r="W36" s="574"/>
    </row>
    <row r="37" spans="1:23" ht="42.75" x14ac:dyDescent="0.25">
      <c r="A37" s="630"/>
      <c r="B37" s="632"/>
      <c r="C37" s="632"/>
      <c r="D37" s="660" t="s">
        <v>1311</v>
      </c>
      <c r="E37" s="664">
        <v>110351</v>
      </c>
      <c r="F37" s="645"/>
      <c r="G37" s="646"/>
      <c r="H37" s="628"/>
      <c r="L37" s="62"/>
      <c r="M37" s="821"/>
      <c r="N37" s="795" t="s">
        <v>1354</v>
      </c>
      <c r="O37" s="587" t="s">
        <v>1355</v>
      </c>
      <c r="P37" s="560">
        <v>0</v>
      </c>
      <c r="Q37" s="577">
        <v>0</v>
      </c>
      <c r="R37" s="432"/>
      <c r="S37" s="61"/>
      <c r="T37" s="21"/>
      <c r="W37" s="574"/>
    </row>
    <row r="38" spans="1:23" ht="45" x14ac:dyDescent="0.25">
      <c r="A38" s="630"/>
      <c r="B38" s="632"/>
      <c r="C38" s="632"/>
      <c r="D38" s="660" t="s">
        <v>1155</v>
      </c>
      <c r="E38" s="664">
        <v>188644</v>
      </c>
      <c r="F38" s="645"/>
      <c r="G38" s="646"/>
      <c r="H38" s="628"/>
      <c r="L38" s="62"/>
      <c r="M38" s="821"/>
      <c r="N38" s="783"/>
      <c r="O38" s="587" t="s">
        <v>1356</v>
      </c>
      <c r="P38" s="560">
        <v>0</v>
      </c>
      <c r="Q38" s="577">
        <v>0</v>
      </c>
      <c r="R38" s="432"/>
      <c r="S38" s="61"/>
      <c r="T38" s="21"/>
      <c r="W38" s="574"/>
    </row>
    <row r="39" spans="1:23" ht="30.75" thickBot="1" x14ac:dyDescent="0.3">
      <c r="A39" s="630"/>
      <c r="B39" s="632"/>
      <c r="C39" s="632"/>
      <c r="D39" s="629"/>
      <c r="E39" s="629"/>
      <c r="F39" s="629"/>
      <c r="G39" s="629"/>
      <c r="H39" s="628"/>
      <c r="L39" s="62"/>
      <c r="M39" s="821"/>
      <c r="N39" s="783"/>
      <c r="O39" s="587" t="s">
        <v>1357</v>
      </c>
      <c r="P39" s="560">
        <v>0</v>
      </c>
      <c r="Q39" s="577">
        <v>0</v>
      </c>
      <c r="R39" s="432"/>
      <c r="S39" s="61"/>
      <c r="T39" s="21"/>
      <c r="W39" s="574"/>
    </row>
    <row r="40" spans="1:23" ht="36" customHeight="1" x14ac:dyDescent="0.25">
      <c r="A40" s="630"/>
      <c r="B40" s="632"/>
      <c r="C40" s="632"/>
      <c r="D40" s="629"/>
      <c r="E40" s="629"/>
      <c r="F40" s="629"/>
      <c r="G40" s="629"/>
      <c r="H40" s="628"/>
      <c r="L40" s="62"/>
      <c r="M40" s="821"/>
      <c r="N40" s="787" t="s">
        <v>1239</v>
      </c>
      <c r="O40" s="136" t="s">
        <v>1331</v>
      </c>
      <c r="P40" s="789">
        <v>110000</v>
      </c>
      <c r="Q40" s="792">
        <v>4500</v>
      </c>
      <c r="R40" s="777" t="s">
        <v>1379</v>
      </c>
      <c r="S40" s="61"/>
      <c r="T40" s="21"/>
    </row>
    <row r="41" spans="1:23" ht="15.75" thickBot="1" x14ac:dyDescent="0.3">
      <c r="A41" s="630"/>
      <c r="B41" s="757" t="s">
        <v>262</v>
      </c>
      <c r="C41" s="757"/>
      <c r="D41" s="629"/>
      <c r="E41" s="629"/>
      <c r="F41" s="629"/>
      <c r="G41" s="629"/>
      <c r="H41" s="628"/>
      <c r="L41" s="62"/>
      <c r="M41" s="694"/>
      <c r="N41" s="765"/>
      <c r="O41" s="136" t="s">
        <v>1332</v>
      </c>
      <c r="P41" s="790"/>
      <c r="Q41" s="793"/>
      <c r="R41" s="809"/>
      <c r="S41" s="61"/>
      <c r="T41" s="21"/>
    </row>
    <row r="42" spans="1:23" ht="29.25" thickBot="1" x14ac:dyDescent="0.3">
      <c r="A42" s="630"/>
      <c r="B42" s="757" t="s">
        <v>265</v>
      </c>
      <c r="C42" s="757"/>
      <c r="D42" s="636" t="s">
        <v>211</v>
      </c>
      <c r="E42" s="665" t="s">
        <v>880</v>
      </c>
      <c r="F42" s="665" t="s">
        <v>233</v>
      </c>
      <c r="G42" s="666" t="s">
        <v>879</v>
      </c>
      <c r="H42" s="628"/>
      <c r="L42" s="62"/>
      <c r="M42" s="694"/>
      <c r="N42" s="765"/>
      <c r="O42" s="136" t="s">
        <v>1333</v>
      </c>
      <c r="P42" s="790"/>
      <c r="Q42" s="793"/>
      <c r="R42" s="809"/>
      <c r="S42" s="61"/>
      <c r="T42" s="21"/>
    </row>
    <row r="43" spans="1:23" ht="180.75" thickBot="1" x14ac:dyDescent="0.3">
      <c r="A43" s="630"/>
      <c r="B43" s="699"/>
      <c r="C43" s="699"/>
      <c r="D43" s="667" t="s">
        <v>882</v>
      </c>
      <c r="E43" s="668">
        <v>293300</v>
      </c>
      <c r="F43" s="669">
        <v>44285</v>
      </c>
      <c r="G43" s="670" t="s">
        <v>1312</v>
      </c>
      <c r="H43" s="628"/>
      <c r="L43" s="62"/>
      <c r="M43" s="694"/>
      <c r="N43" s="765"/>
      <c r="O43" s="136" t="s">
        <v>1334</v>
      </c>
      <c r="P43" s="790"/>
      <c r="Q43" s="793"/>
      <c r="R43" s="809"/>
      <c r="S43" s="61"/>
      <c r="T43" s="21"/>
    </row>
    <row r="44" spans="1:23" ht="165.75" thickBot="1" x14ac:dyDescent="0.3">
      <c r="A44" s="630"/>
      <c r="B44" s="699"/>
      <c r="C44" s="699"/>
      <c r="D44" s="667" t="s">
        <v>1313</v>
      </c>
      <c r="E44" s="668">
        <v>139200</v>
      </c>
      <c r="F44" s="669">
        <v>44256</v>
      </c>
      <c r="G44" s="670" t="s">
        <v>1312</v>
      </c>
      <c r="H44" s="628"/>
      <c r="L44" s="62"/>
      <c r="M44" s="694"/>
      <c r="N44" s="765"/>
      <c r="O44" s="136" t="s">
        <v>1335</v>
      </c>
      <c r="P44" s="790"/>
      <c r="Q44" s="793"/>
      <c r="R44" s="809"/>
      <c r="S44" s="61"/>
      <c r="T44" s="21"/>
    </row>
    <row r="45" spans="1:23" ht="105.75" thickBot="1" x14ac:dyDescent="0.3">
      <c r="A45" s="630"/>
      <c r="B45" s="699"/>
      <c r="C45" s="699"/>
      <c r="D45" s="667" t="s">
        <v>1314</v>
      </c>
      <c r="E45" s="668">
        <v>5000</v>
      </c>
      <c r="F45" s="669">
        <v>44256</v>
      </c>
      <c r="G45" s="670" t="s">
        <v>1312</v>
      </c>
      <c r="H45" s="628"/>
      <c r="L45" s="62"/>
      <c r="M45" s="694"/>
      <c r="N45" s="765"/>
      <c r="O45" s="136" t="s">
        <v>1336</v>
      </c>
      <c r="P45" s="790"/>
      <c r="Q45" s="793"/>
      <c r="R45" s="809"/>
      <c r="S45" s="61"/>
      <c r="T45" s="21"/>
    </row>
    <row r="46" spans="1:23" ht="60.75" thickBot="1" x14ac:dyDescent="0.3">
      <c r="A46" s="630"/>
      <c r="B46" s="699"/>
      <c r="C46" s="699"/>
      <c r="D46" s="667" t="s">
        <v>890</v>
      </c>
      <c r="E46" s="668">
        <v>274000</v>
      </c>
      <c r="F46" s="669">
        <v>44348</v>
      </c>
      <c r="G46" s="670"/>
      <c r="H46" s="628"/>
      <c r="L46" s="62"/>
      <c r="M46" s="694"/>
      <c r="N46" s="788"/>
      <c r="O46" s="136" t="s">
        <v>1337</v>
      </c>
      <c r="P46" s="791"/>
      <c r="Q46" s="794"/>
      <c r="R46" s="778"/>
      <c r="S46" s="61"/>
      <c r="T46" s="21"/>
    </row>
    <row r="47" spans="1:23" ht="105.75" thickBot="1" x14ac:dyDescent="0.3">
      <c r="A47" s="630"/>
      <c r="B47" s="699"/>
      <c r="C47" s="699"/>
      <c r="D47" s="667" t="s">
        <v>891</v>
      </c>
      <c r="E47" s="668">
        <v>10000</v>
      </c>
      <c r="F47" s="669">
        <v>44348</v>
      </c>
      <c r="G47" s="670"/>
      <c r="H47" s="628"/>
      <c r="L47" s="62"/>
      <c r="M47" s="694"/>
      <c r="N47" s="787" t="s">
        <v>1360</v>
      </c>
      <c r="O47" s="136" t="s">
        <v>1358</v>
      </c>
      <c r="P47" s="560">
        <v>0</v>
      </c>
      <c r="Q47" s="577">
        <v>0</v>
      </c>
      <c r="R47" s="432"/>
      <c r="S47" s="61"/>
      <c r="T47" s="21"/>
    </row>
    <row r="48" spans="1:23" ht="90" x14ac:dyDescent="0.25">
      <c r="A48" s="630"/>
      <c r="B48" s="632"/>
      <c r="C48" s="837"/>
      <c r="D48" s="671" t="s">
        <v>878</v>
      </c>
      <c r="E48" s="668">
        <v>30000</v>
      </c>
      <c r="F48" s="669">
        <v>44256</v>
      </c>
      <c r="G48" s="670" t="s">
        <v>1312</v>
      </c>
      <c r="H48" s="628"/>
      <c r="L48" s="62"/>
      <c r="M48" s="694"/>
      <c r="N48" s="765"/>
      <c r="O48" s="136" t="s">
        <v>1359</v>
      </c>
      <c r="P48" s="560">
        <v>0</v>
      </c>
      <c r="Q48" s="577">
        <v>0</v>
      </c>
      <c r="R48" s="432"/>
      <c r="S48" s="61"/>
      <c r="T48" s="21"/>
    </row>
    <row r="49" spans="1:26" ht="135.75" thickBot="1" x14ac:dyDescent="0.3">
      <c r="A49" s="630"/>
      <c r="B49" s="632"/>
      <c r="C49" s="838"/>
      <c r="D49" s="643" t="s">
        <v>881</v>
      </c>
      <c r="E49" s="668">
        <v>31000</v>
      </c>
      <c r="F49" s="669">
        <v>44256</v>
      </c>
      <c r="G49" s="672" t="s">
        <v>1312</v>
      </c>
      <c r="H49" s="628"/>
      <c r="L49" s="62"/>
      <c r="M49" s="694"/>
      <c r="N49" s="715"/>
      <c r="O49" s="136"/>
      <c r="P49" s="560">
        <v>0</v>
      </c>
      <c r="Q49" s="429">
        <v>0</v>
      </c>
      <c r="R49" s="432"/>
      <c r="S49" s="61"/>
      <c r="T49" s="21"/>
    </row>
    <row r="50" spans="1:26" ht="75" x14ac:dyDescent="0.25">
      <c r="A50" s="630"/>
      <c r="B50" s="632"/>
      <c r="C50" s="838"/>
      <c r="D50" s="643" t="s">
        <v>888</v>
      </c>
      <c r="E50" s="668">
        <v>12000</v>
      </c>
      <c r="F50" s="669">
        <v>44256</v>
      </c>
      <c r="G50" s="672"/>
      <c r="H50" s="628"/>
      <c r="L50" s="62"/>
      <c r="M50" s="694"/>
      <c r="N50" s="787" t="s">
        <v>1361</v>
      </c>
      <c r="O50" s="580" t="s">
        <v>1362</v>
      </c>
      <c r="P50" s="560">
        <v>0</v>
      </c>
      <c r="Q50" s="577">
        <v>0</v>
      </c>
      <c r="R50" s="432"/>
      <c r="S50" s="61"/>
      <c r="T50" s="21"/>
    </row>
    <row r="51" spans="1:26" ht="60" x14ac:dyDescent="0.25">
      <c r="A51" s="630"/>
      <c r="B51" s="632"/>
      <c r="C51" s="838"/>
      <c r="D51" s="643" t="s">
        <v>889</v>
      </c>
      <c r="E51" s="668">
        <v>170000</v>
      </c>
      <c r="F51" s="669">
        <v>44378</v>
      </c>
      <c r="G51" s="672"/>
      <c r="H51" s="628"/>
      <c r="L51" s="62"/>
      <c r="M51" s="694"/>
      <c r="N51" s="765"/>
      <c r="O51" s="580" t="s">
        <v>1363</v>
      </c>
      <c r="P51" s="560">
        <v>0</v>
      </c>
      <c r="Q51" s="577">
        <v>0</v>
      </c>
      <c r="R51" s="432"/>
      <c r="S51" s="61"/>
      <c r="T51" s="21"/>
    </row>
    <row r="52" spans="1:26" ht="60" x14ac:dyDescent="0.25">
      <c r="A52" s="630"/>
      <c r="B52" s="632"/>
      <c r="C52" s="838"/>
      <c r="D52" s="643" t="s">
        <v>875</v>
      </c>
      <c r="E52" s="668">
        <v>91000</v>
      </c>
      <c r="F52" s="669">
        <v>44408</v>
      </c>
      <c r="G52" s="839" t="s">
        <v>1203</v>
      </c>
      <c r="H52" s="628"/>
      <c r="L52" s="62"/>
      <c r="M52" s="694"/>
      <c r="N52" s="765"/>
      <c r="O52" s="580" t="s">
        <v>1364</v>
      </c>
      <c r="P52" s="560">
        <v>0</v>
      </c>
      <c r="Q52" s="577">
        <v>0</v>
      </c>
      <c r="R52" s="432"/>
      <c r="S52" s="61"/>
      <c r="T52" s="21"/>
    </row>
    <row r="53" spans="1:26" ht="42.75" customHeight="1" x14ac:dyDescent="0.25">
      <c r="A53" s="630"/>
      <c r="B53" s="632"/>
      <c r="C53" s="838"/>
      <c r="D53" s="643" t="s">
        <v>876</v>
      </c>
      <c r="E53" s="668">
        <v>120000</v>
      </c>
      <c r="F53" s="669">
        <v>44378</v>
      </c>
      <c r="G53" s="840"/>
      <c r="H53" s="628"/>
      <c r="L53" s="62"/>
      <c r="M53" s="45"/>
      <c r="N53" s="796" t="s">
        <v>873</v>
      </c>
      <c r="O53" s="580" t="s">
        <v>1341</v>
      </c>
      <c r="P53" s="560">
        <v>18000</v>
      </c>
      <c r="Q53" s="429">
        <v>3000</v>
      </c>
      <c r="R53" s="432" t="s">
        <v>1225</v>
      </c>
      <c r="S53" s="61"/>
      <c r="T53" s="21"/>
    </row>
    <row r="54" spans="1:26" ht="31.5" customHeight="1" x14ac:dyDescent="0.25">
      <c r="A54" s="630"/>
      <c r="B54" s="632"/>
      <c r="C54" s="838"/>
      <c r="D54" s="643" t="s">
        <v>1315</v>
      </c>
      <c r="E54" s="668">
        <v>80000</v>
      </c>
      <c r="F54" s="669">
        <v>44408</v>
      </c>
      <c r="G54" s="672" t="s">
        <v>1316</v>
      </c>
      <c r="H54" s="628"/>
      <c r="L54" s="62"/>
      <c r="M54" s="45"/>
      <c r="N54" s="796"/>
      <c r="O54" s="580" t="s">
        <v>1340</v>
      </c>
      <c r="P54" s="560">
        <v>55000</v>
      </c>
      <c r="Q54" s="429">
        <v>0</v>
      </c>
      <c r="R54" s="785" t="s">
        <v>907</v>
      </c>
      <c r="S54" s="61"/>
      <c r="T54" s="21"/>
    </row>
    <row r="55" spans="1:26" ht="31.5" customHeight="1" x14ac:dyDescent="0.25">
      <c r="A55" s="630"/>
      <c r="B55" s="632"/>
      <c r="C55" s="838"/>
      <c r="D55" s="643" t="s">
        <v>906</v>
      </c>
      <c r="E55" s="668">
        <v>21000</v>
      </c>
      <c r="F55" s="669">
        <v>44348</v>
      </c>
      <c r="G55" s="673"/>
      <c r="H55" s="628"/>
      <c r="L55" s="62"/>
      <c r="M55" s="45"/>
      <c r="N55" s="796"/>
      <c r="O55" s="580" t="s">
        <v>1338</v>
      </c>
      <c r="P55" s="560">
        <v>0</v>
      </c>
      <c r="Q55" s="429">
        <v>0</v>
      </c>
      <c r="R55" s="785"/>
      <c r="S55" s="61"/>
      <c r="T55" s="21"/>
    </row>
    <row r="56" spans="1:26" ht="31.5" customHeight="1" x14ac:dyDescent="0.25">
      <c r="A56" s="630"/>
      <c r="B56" s="632"/>
      <c r="C56" s="838"/>
      <c r="D56" s="643" t="s">
        <v>883</v>
      </c>
      <c r="E56" s="668">
        <v>61000</v>
      </c>
      <c r="F56" s="669">
        <v>44408</v>
      </c>
      <c r="G56" s="673"/>
      <c r="H56" s="628"/>
      <c r="L56" s="62"/>
      <c r="M56" s="45"/>
      <c r="N56" s="796"/>
      <c r="O56" s="580" t="s">
        <v>1339</v>
      </c>
      <c r="P56" s="560">
        <v>0</v>
      </c>
      <c r="Q56" s="429">
        <v>0</v>
      </c>
      <c r="R56" s="785"/>
      <c r="S56" s="61"/>
      <c r="T56" s="21"/>
    </row>
    <row r="57" spans="1:26" ht="33.75" customHeight="1" x14ac:dyDescent="0.25">
      <c r="A57" s="630"/>
      <c r="B57" s="632"/>
      <c r="C57" s="632"/>
      <c r="D57" s="643" t="s">
        <v>884</v>
      </c>
      <c r="E57" s="668">
        <v>17000</v>
      </c>
      <c r="F57" s="669">
        <v>44378</v>
      </c>
      <c r="G57" s="673"/>
      <c r="H57" s="628"/>
      <c r="L57" s="62"/>
      <c r="M57" s="45"/>
      <c r="N57" s="796"/>
      <c r="O57" s="580" t="s">
        <v>1342</v>
      </c>
      <c r="P57" s="560">
        <v>50000</v>
      </c>
      <c r="Q57" s="429">
        <v>0</v>
      </c>
      <c r="R57" s="785"/>
      <c r="S57" s="61"/>
      <c r="T57" s="21"/>
      <c r="U57" s="574"/>
      <c r="V57" s="574"/>
      <c r="W57" s="574"/>
      <c r="X57" s="574"/>
      <c r="Y57" s="574"/>
      <c r="Z57" s="574"/>
    </row>
    <row r="58" spans="1:26" ht="188.25" customHeight="1" x14ac:dyDescent="0.25">
      <c r="A58" s="630"/>
      <c r="B58" s="632"/>
      <c r="C58" s="632"/>
      <c r="D58" s="643" t="s">
        <v>892</v>
      </c>
      <c r="E58" s="668">
        <v>20000</v>
      </c>
      <c r="F58" s="669">
        <v>44378</v>
      </c>
      <c r="G58" s="673" t="s">
        <v>885</v>
      </c>
      <c r="H58" s="628"/>
      <c r="L58" s="62"/>
      <c r="M58" s="45"/>
      <c r="N58" s="716" t="s">
        <v>1415</v>
      </c>
      <c r="O58" s="580" t="s">
        <v>1416</v>
      </c>
      <c r="P58" s="560">
        <v>0</v>
      </c>
      <c r="Q58" s="577">
        <v>0</v>
      </c>
      <c r="R58" s="695"/>
      <c r="S58" s="61"/>
      <c r="T58" s="21"/>
      <c r="U58" s="574"/>
      <c r="V58" s="574"/>
      <c r="W58" s="574"/>
      <c r="X58" s="574"/>
      <c r="Y58" s="574"/>
      <c r="Z58" s="574"/>
    </row>
    <row r="59" spans="1:26" ht="160.5" customHeight="1" x14ac:dyDescent="0.25">
      <c r="A59" s="630"/>
      <c r="B59" s="632"/>
      <c r="C59" s="632"/>
      <c r="D59" s="643" t="s">
        <v>1317</v>
      </c>
      <c r="E59" s="668">
        <v>234000</v>
      </c>
      <c r="F59" s="669">
        <v>44407</v>
      </c>
      <c r="G59" s="673" t="s">
        <v>1318</v>
      </c>
      <c r="H59" s="628"/>
      <c r="L59" s="62"/>
      <c r="M59" s="45"/>
      <c r="N59" s="716" t="s">
        <v>1414</v>
      </c>
      <c r="O59" s="707" t="s">
        <v>1413</v>
      </c>
      <c r="P59" s="560">
        <v>0</v>
      </c>
      <c r="Q59" s="577">
        <v>0</v>
      </c>
      <c r="R59" s="695"/>
      <c r="S59" s="61"/>
      <c r="T59" s="21"/>
      <c r="U59" s="574"/>
      <c r="V59" s="574"/>
      <c r="W59" s="574"/>
      <c r="X59" s="574"/>
      <c r="Y59" s="574"/>
      <c r="Z59" s="574"/>
    </row>
    <row r="60" spans="1:26" ht="163.5" customHeight="1" thickBot="1" x14ac:dyDescent="0.3">
      <c r="A60" s="630"/>
      <c r="B60" s="632"/>
      <c r="C60" s="632"/>
      <c r="D60" s="643" t="s">
        <v>1319</v>
      </c>
      <c r="E60" s="668">
        <v>122000</v>
      </c>
      <c r="F60" s="669">
        <v>44043</v>
      </c>
      <c r="G60" s="673" t="s">
        <v>1320</v>
      </c>
      <c r="H60" s="628"/>
      <c r="L60" s="62"/>
      <c r="M60" s="45"/>
      <c r="N60" s="717" t="s">
        <v>1411</v>
      </c>
      <c r="O60" s="580" t="s">
        <v>1412</v>
      </c>
      <c r="P60" s="560">
        <v>0</v>
      </c>
      <c r="Q60" s="577">
        <v>0</v>
      </c>
      <c r="R60" s="695"/>
      <c r="S60" s="61"/>
      <c r="T60" s="21"/>
      <c r="U60" s="574"/>
      <c r="V60" s="574"/>
      <c r="W60" s="574"/>
      <c r="X60" s="574"/>
      <c r="Y60" s="574"/>
      <c r="Z60" s="574"/>
    </row>
    <row r="61" spans="1:26" ht="144" customHeight="1" x14ac:dyDescent="0.25">
      <c r="A61" s="630"/>
      <c r="B61" s="632"/>
      <c r="C61" s="632"/>
      <c r="D61" s="648" t="s">
        <v>1321</v>
      </c>
      <c r="E61" s="668">
        <v>282000</v>
      </c>
      <c r="F61" s="669">
        <v>44408</v>
      </c>
      <c r="G61" s="674" t="s">
        <v>1322</v>
      </c>
      <c r="H61" s="628"/>
      <c r="L61" s="62"/>
      <c r="M61" s="45"/>
      <c r="N61" s="718" t="s">
        <v>1410</v>
      </c>
      <c r="O61" s="594" t="s">
        <v>1409</v>
      </c>
      <c r="P61" s="556">
        <v>0</v>
      </c>
      <c r="Q61" s="429">
        <v>0</v>
      </c>
      <c r="R61" s="695"/>
      <c r="S61" s="61"/>
      <c r="T61" s="21"/>
      <c r="U61" s="574"/>
      <c r="V61" s="574"/>
      <c r="W61" s="574"/>
      <c r="X61" s="574"/>
      <c r="Y61" s="574"/>
      <c r="Z61" s="574"/>
    </row>
    <row r="62" spans="1:26" ht="120" customHeight="1" x14ac:dyDescent="0.25">
      <c r="A62" s="630"/>
      <c r="B62" s="632"/>
      <c r="C62" s="632"/>
      <c r="D62" s="648" t="s">
        <v>886</v>
      </c>
      <c r="E62" s="668">
        <v>64000</v>
      </c>
      <c r="F62" s="669">
        <v>44348</v>
      </c>
      <c r="G62" s="674" t="s">
        <v>885</v>
      </c>
      <c r="H62" s="628"/>
      <c r="L62" s="62"/>
      <c r="M62" s="45"/>
      <c r="N62" s="716" t="s">
        <v>1407</v>
      </c>
      <c r="O62" s="707" t="s">
        <v>1408</v>
      </c>
      <c r="P62" s="579">
        <v>0</v>
      </c>
      <c r="Q62" s="579">
        <v>0</v>
      </c>
      <c r="R62" s="695"/>
      <c r="S62" s="61"/>
      <c r="T62" s="21"/>
      <c r="U62" s="574"/>
      <c r="V62" s="574"/>
      <c r="W62" s="574"/>
      <c r="X62" s="574"/>
      <c r="Y62" s="574"/>
      <c r="Z62" s="574"/>
    </row>
    <row r="63" spans="1:26" ht="60" customHeight="1" x14ac:dyDescent="0.25">
      <c r="A63" s="630"/>
      <c r="B63" s="632"/>
      <c r="C63" s="632"/>
      <c r="D63" s="648" t="s">
        <v>887</v>
      </c>
      <c r="E63" s="668">
        <v>22500</v>
      </c>
      <c r="F63" s="669">
        <v>44348</v>
      </c>
      <c r="G63" s="674" t="s">
        <v>885</v>
      </c>
      <c r="H63" s="628"/>
      <c r="L63" s="62"/>
      <c r="M63" s="45"/>
      <c r="N63" s="765" t="s">
        <v>1232</v>
      </c>
      <c r="O63" s="708" t="s">
        <v>877</v>
      </c>
      <c r="P63" s="583">
        <v>14500</v>
      </c>
      <c r="Q63" s="706">
        <v>0</v>
      </c>
      <c r="R63" s="63" t="s">
        <v>1227</v>
      </c>
      <c r="S63" s="61"/>
      <c r="T63" s="21"/>
      <c r="U63" s="574"/>
      <c r="V63" s="574"/>
      <c r="W63" s="574"/>
      <c r="X63" s="574"/>
      <c r="Y63" s="574"/>
      <c r="Z63" s="574"/>
    </row>
    <row r="64" spans="1:26" ht="60" customHeight="1" x14ac:dyDescent="0.25">
      <c r="A64" s="630"/>
      <c r="B64" s="632"/>
      <c r="C64" s="632"/>
      <c r="D64" s="648"/>
      <c r="E64" s="645"/>
      <c r="F64" s="675"/>
      <c r="G64" s="674"/>
      <c r="H64" s="628"/>
      <c r="L64" s="62"/>
      <c r="M64" s="45"/>
      <c r="N64" s="765"/>
      <c r="O64" s="580" t="s">
        <v>1228</v>
      </c>
      <c r="P64" s="581">
        <v>0</v>
      </c>
      <c r="Q64" s="761">
        <v>210000</v>
      </c>
      <c r="R64" s="582" t="s">
        <v>1241</v>
      </c>
      <c r="S64" s="61"/>
      <c r="T64" s="21"/>
      <c r="U64" s="574"/>
      <c r="V64" s="574"/>
      <c r="W64" s="574"/>
      <c r="X64" s="574"/>
      <c r="Y64" s="574"/>
      <c r="Z64" s="574"/>
    </row>
    <row r="65" spans="1:26" ht="60" customHeight="1" x14ac:dyDescent="0.25">
      <c r="A65" s="630"/>
      <c r="B65" s="632"/>
      <c r="C65" s="632"/>
      <c r="D65" s="676" t="s">
        <v>1323</v>
      </c>
      <c r="E65" s="677">
        <v>355000</v>
      </c>
      <c r="F65" s="675"/>
      <c r="G65" s="674"/>
      <c r="H65" s="628"/>
      <c r="L65" s="62"/>
      <c r="M65" s="45"/>
      <c r="N65" s="715"/>
      <c r="O65" s="580" t="s">
        <v>1400</v>
      </c>
      <c r="P65" s="581">
        <v>0</v>
      </c>
      <c r="Q65" s="762"/>
      <c r="R65" s="582"/>
      <c r="S65" s="61"/>
      <c r="T65" s="21"/>
      <c r="U65" s="574"/>
      <c r="V65" s="574"/>
      <c r="W65" s="574"/>
      <c r="X65" s="574"/>
      <c r="Y65" s="574"/>
      <c r="Z65" s="574"/>
    </row>
    <row r="66" spans="1:26" ht="60" customHeight="1" thickBot="1" x14ac:dyDescent="0.3">
      <c r="A66" s="630"/>
      <c r="B66" s="632"/>
      <c r="C66" s="632"/>
      <c r="D66" s="648"/>
      <c r="E66" s="678"/>
      <c r="F66" s="671"/>
      <c r="G66" s="674"/>
      <c r="H66" s="628"/>
      <c r="L66" s="62"/>
      <c r="M66" s="45"/>
      <c r="N66" s="715"/>
      <c r="O66" s="580" t="s">
        <v>1401</v>
      </c>
      <c r="P66" s="581">
        <v>0</v>
      </c>
      <c r="Q66" s="763"/>
      <c r="R66" s="582"/>
      <c r="S66" s="61"/>
      <c r="T66" s="21"/>
      <c r="U66" s="574"/>
      <c r="V66" s="574"/>
      <c r="W66" s="574"/>
      <c r="X66" s="574"/>
      <c r="Y66" s="574"/>
      <c r="Z66" s="574"/>
    </row>
    <row r="67" spans="1:26" ht="60" customHeight="1" thickBot="1" x14ac:dyDescent="0.3">
      <c r="A67" s="630"/>
      <c r="B67" s="632"/>
      <c r="C67" s="632"/>
      <c r="D67" s="679" t="s">
        <v>1324</v>
      </c>
      <c r="E67" s="677">
        <f>SUM(E48:E66)</f>
        <v>1732500</v>
      </c>
      <c r="F67" s="671"/>
      <c r="G67" s="680"/>
      <c r="H67" s="628"/>
      <c r="L67" s="62"/>
      <c r="M67" s="45"/>
      <c r="N67" s="764" t="s">
        <v>1404</v>
      </c>
      <c r="O67" s="594" t="s">
        <v>1369</v>
      </c>
      <c r="P67" s="588">
        <v>0</v>
      </c>
      <c r="Q67" s="761">
        <v>234000</v>
      </c>
      <c r="R67" s="582" t="s">
        <v>1240</v>
      </c>
      <c r="S67" s="61"/>
      <c r="T67" s="21"/>
      <c r="U67" s="574"/>
      <c r="V67" s="574"/>
      <c r="W67" s="574"/>
      <c r="X67" s="574"/>
      <c r="Y67" s="574"/>
      <c r="Z67" s="574"/>
    </row>
    <row r="68" spans="1:26" ht="30.75" customHeight="1" x14ac:dyDescent="0.25">
      <c r="A68" s="630"/>
      <c r="B68" s="632"/>
      <c r="C68" s="632"/>
      <c r="D68" s="681"/>
      <c r="E68" s="682"/>
      <c r="F68" s="683"/>
      <c r="G68" s="683"/>
      <c r="H68" s="628"/>
      <c r="L68" s="62"/>
      <c r="M68" s="45"/>
      <c r="N68" s="765"/>
      <c r="O68" s="594" t="s">
        <v>1370</v>
      </c>
      <c r="P68" s="581">
        <v>0</v>
      </c>
      <c r="Q68" s="762"/>
      <c r="R68" s="582"/>
      <c r="S68" s="61"/>
      <c r="T68" s="21"/>
      <c r="U68" s="574"/>
      <c r="V68" s="574"/>
      <c r="W68" s="574"/>
      <c r="X68" s="574"/>
      <c r="Y68" s="574"/>
      <c r="Z68" s="574"/>
    </row>
    <row r="69" spans="1:26" ht="33.75" customHeight="1" x14ac:dyDescent="0.25">
      <c r="A69" s="630"/>
      <c r="B69" s="632"/>
      <c r="C69" s="632"/>
      <c r="D69" s="681"/>
      <c r="E69" s="682"/>
      <c r="F69" s="683"/>
      <c r="G69" s="683"/>
      <c r="H69" s="628"/>
      <c r="L69" s="62"/>
      <c r="M69" s="45"/>
      <c r="N69" s="765"/>
      <c r="O69" s="594" t="s">
        <v>1371</v>
      </c>
      <c r="P69" s="588">
        <v>0</v>
      </c>
      <c r="Q69" s="762"/>
      <c r="R69" s="582"/>
      <c r="S69" s="61"/>
      <c r="T69" s="21"/>
      <c r="U69" s="574"/>
      <c r="V69" s="574"/>
      <c r="W69" s="574"/>
      <c r="X69" s="574"/>
      <c r="Y69" s="574"/>
      <c r="Z69" s="574"/>
    </row>
    <row r="70" spans="1:26" ht="34.5" customHeight="1" x14ac:dyDescent="0.25">
      <c r="A70" s="630"/>
      <c r="B70" s="632"/>
      <c r="C70" s="632"/>
      <c r="D70" s="681" t="s">
        <v>1325</v>
      </c>
      <c r="E70" s="668">
        <f>E34</f>
        <v>1073000</v>
      </c>
      <c r="F70" s="683"/>
      <c r="G70" s="683"/>
      <c r="H70" s="628"/>
      <c r="L70" s="62"/>
      <c r="M70" s="45"/>
      <c r="N70" s="765"/>
      <c r="O70" s="594" t="s">
        <v>1372</v>
      </c>
      <c r="P70" s="581">
        <v>0</v>
      </c>
      <c r="Q70" s="762"/>
      <c r="R70" s="582"/>
      <c r="S70" s="61"/>
      <c r="T70" s="21"/>
      <c r="U70" s="574"/>
      <c r="V70" s="574"/>
      <c r="W70" s="574"/>
      <c r="X70" s="574"/>
      <c r="Y70" s="574"/>
      <c r="Z70" s="574"/>
    </row>
    <row r="71" spans="1:26" ht="34.5" customHeight="1" x14ac:dyDescent="0.25">
      <c r="A71" s="630"/>
      <c r="B71" s="632"/>
      <c r="C71" s="632"/>
      <c r="D71" s="629"/>
      <c r="E71" s="684"/>
      <c r="F71" s="629"/>
      <c r="G71" s="629"/>
      <c r="H71" s="628"/>
      <c r="L71" s="62"/>
      <c r="M71" s="45"/>
      <c r="N71" s="766"/>
      <c r="O71" s="594" t="s">
        <v>1373</v>
      </c>
      <c r="P71" s="588">
        <v>0</v>
      </c>
      <c r="Q71" s="763"/>
      <c r="R71" s="582"/>
      <c r="S71" s="61"/>
      <c r="T71" s="21"/>
      <c r="U71" s="574"/>
      <c r="V71" s="574"/>
      <c r="W71" s="574"/>
      <c r="X71" s="574"/>
      <c r="Y71" s="574"/>
      <c r="Z71" s="574"/>
    </row>
    <row r="72" spans="1:26" ht="30.75" customHeight="1" x14ac:dyDescent="0.25">
      <c r="A72" s="630"/>
      <c r="B72" s="757"/>
      <c r="C72" s="757"/>
      <c r="D72" s="757"/>
      <c r="E72" s="757"/>
      <c r="F72" s="699"/>
      <c r="G72" s="685"/>
      <c r="H72" s="628"/>
      <c r="L72" s="62"/>
      <c r="M72" s="45"/>
      <c r="N72" s="764" t="s">
        <v>1405</v>
      </c>
      <c r="O72" s="594" t="s">
        <v>1374</v>
      </c>
      <c r="P72" s="588">
        <v>0</v>
      </c>
      <c r="Q72" s="761">
        <v>384000</v>
      </c>
      <c r="R72" s="797" t="s">
        <v>1380</v>
      </c>
      <c r="S72" s="61"/>
      <c r="T72" s="21"/>
      <c r="U72" s="574"/>
      <c r="V72" s="574"/>
      <c r="W72" s="574"/>
      <c r="X72" s="574"/>
      <c r="Y72" s="574"/>
      <c r="Z72" s="574"/>
    </row>
    <row r="73" spans="1:26" ht="42.75" customHeight="1" thickBot="1" x14ac:dyDescent="0.3">
      <c r="A73" s="630"/>
      <c r="B73" s="699"/>
      <c r="C73" s="699"/>
      <c r="D73" s="757" t="s">
        <v>1204</v>
      </c>
      <c r="E73" s="757"/>
      <c r="F73" s="757"/>
      <c r="G73" s="757"/>
      <c r="H73" s="628"/>
      <c r="L73" s="62"/>
      <c r="M73" s="45"/>
      <c r="N73" s="765"/>
      <c r="O73" s="594" t="s">
        <v>1375</v>
      </c>
      <c r="P73" s="581">
        <v>0</v>
      </c>
      <c r="Q73" s="762"/>
      <c r="R73" s="798"/>
      <c r="S73" s="61"/>
      <c r="T73" s="21"/>
      <c r="U73" s="574"/>
      <c r="V73" s="574"/>
      <c r="W73" s="574"/>
      <c r="X73" s="574"/>
      <c r="Y73" s="574"/>
      <c r="Z73" s="574"/>
    </row>
    <row r="74" spans="1:26" ht="42" customHeight="1" thickBot="1" x14ac:dyDescent="0.3">
      <c r="A74" s="630"/>
      <c r="B74" s="700"/>
      <c r="C74" s="700"/>
      <c r="D74" s="757" t="s">
        <v>1205</v>
      </c>
      <c r="E74" s="757"/>
      <c r="F74" s="686">
        <v>0</v>
      </c>
      <c r="G74" s="687"/>
      <c r="H74" s="628"/>
      <c r="L74" s="62"/>
      <c r="M74" s="45"/>
      <c r="N74" s="765"/>
      <c r="O74" s="594" t="s">
        <v>1376</v>
      </c>
      <c r="P74" s="588">
        <v>0</v>
      </c>
      <c r="Q74" s="762"/>
      <c r="R74" s="798"/>
      <c r="S74" s="61"/>
      <c r="T74" s="21"/>
      <c r="U74" s="574"/>
      <c r="V74" s="574"/>
      <c r="W74" s="574"/>
      <c r="X74" s="574"/>
      <c r="Y74" s="574"/>
      <c r="Z74" s="574"/>
    </row>
    <row r="75" spans="1:26" ht="29.25" customHeight="1" thickBot="1" x14ac:dyDescent="0.3">
      <c r="A75" s="630"/>
      <c r="B75" s="700"/>
      <c r="C75" s="700"/>
      <c r="D75" s="832"/>
      <c r="E75" s="832"/>
      <c r="F75" s="832"/>
      <c r="G75" s="832"/>
      <c r="H75" s="628"/>
      <c r="L75" s="62"/>
      <c r="M75" s="45"/>
      <c r="N75" s="765"/>
      <c r="O75" s="594" t="s">
        <v>1377</v>
      </c>
      <c r="P75" s="581">
        <v>0</v>
      </c>
      <c r="Q75" s="762"/>
      <c r="R75" s="798"/>
      <c r="S75" s="61"/>
      <c r="T75" s="21"/>
      <c r="U75" s="574"/>
      <c r="V75" s="574"/>
      <c r="W75" s="574"/>
      <c r="X75" s="574"/>
      <c r="Y75" s="574"/>
      <c r="Z75" s="574"/>
    </row>
    <row r="76" spans="1:26" ht="111" customHeight="1" thickBot="1" x14ac:dyDescent="0.3">
      <c r="A76" s="630"/>
      <c r="B76" s="700"/>
      <c r="C76" s="700"/>
      <c r="D76" s="757" t="s">
        <v>1206</v>
      </c>
      <c r="E76" s="757"/>
      <c r="F76" s="697">
        <v>0</v>
      </c>
      <c r="G76" s="698" t="s">
        <v>1326</v>
      </c>
      <c r="H76" s="628"/>
      <c r="L76" s="62"/>
      <c r="M76" s="45"/>
      <c r="N76" s="766"/>
      <c r="O76" s="594" t="s">
        <v>1378</v>
      </c>
      <c r="P76" s="588">
        <v>0</v>
      </c>
      <c r="Q76" s="763"/>
      <c r="R76" s="799"/>
      <c r="S76" s="61"/>
      <c r="T76" s="21"/>
      <c r="U76" s="574"/>
      <c r="V76" s="574"/>
      <c r="W76" s="574"/>
      <c r="X76" s="574"/>
      <c r="Y76" s="574"/>
      <c r="Z76" s="574"/>
    </row>
    <row r="77" spans="1:26" ht="33.75" customHeight="1" thickBot="1" x14ac:dyDescent="0.3">
      <c r="A77" s="630"/>
      <c r="B77" s="700"/>
      <c r="C77" s="700"/>
      <c r="D77" s="699"/>
      <c r="E77" s="699"/>
      <c r="F77" s="822"/>
      <c r="G77" s="822"/>
      <c r="H77" s="628"/>
      <c r="L77" s="62"/>
      <c r="M77" s="45"/>
      <c r="N77" s="764" t="s">
        <v>1365</v>
      </c>
      <c r="O77" s="696" t="s">
        <v>1366</v>
      </c>
      <c r="P77" s="588">
        <v>0</v>
      </c>
      <c r="Q77" s="577">
        <v>298000</v>
      </c>
      <c r="R77" s="582" t="s">
        <v>1249</v>
      </c>
      <c r="S77" s="61"/>
      <c r="T77" s="21"/>
      <c r="U77" s="574"/>
      <c r="V77" s="574"/>
      <c r="W77" s="574"/>
      <c r="X77" s="574"/>
      <c r="Y77" s="574"/>
      <c r="Z77" s="574"/>
    </row>
    <row r="78" spans="1:26" ht="35.25" customHeight="1" thickBot="1" x14ac:dyDescent="0.3">
      <c r="A78" s="630"/>
      <c r="B78" s="700"/>
      <c r="C78" s="700"/>
      <c r="D78" s="757" t="s">
        <v>1207</v>
      </c>
      <c r="E78" s="757"/>
      <c r="F78" s="823" t="s">
        <v>931</v>
      </c>
      <c r="G78" s="824"/>
      <c r="H78" s="628"/>
      <c r="L78" s="62"/>
      <c r="M78" s="45"/>
      <c r="N78" s="765"/>
      <c r="O78" s="696" t="s">
        <v>1367</v>
      </c>
      <c r="P78" s="588"/>
      <c r="Q78" s="577"/>
      <c r="R78" s="582"/>
      <c r="S78" s="61"/>
      <c r="T78" s="21"/>
      <c r="U78" s="574"/>
      <c r="V78" s="574"/>
      <c r="W78" s="574"/>
      <c r="X78" s="574"/>
      <c r="Y78" s="574"/>
      <c r="Z78" s="574"/>
    </row>
    <row r="79" spans="1:26" ht="30.75" customHeight="1" x14ac:dyDescent="0.25">
      <c r="A79" s="630"/>
      <c r="B79" s="700"/>
      <c r="C79" s="700"/>
      <c r="D79" s="700"/>
      <c r="E79" s="700"/>
      <c r="F79" s="700"/>
      <c r="G79" s="629"/>
      <c r="H79" s="628"/>
      <c r="L79" s="62"/>
      <c r="M79" s="45"/>
      <c r="N79" s="765"/>
      <c r="O79" s="696" t="s">
        <v>1368</v>
      </c>
      <c r="P79" s="588"/>
      <c r="Q79" s="577"/>
      <c r="R79" s="582"/>
      <c r="S79" s="61"/>
      <c r="T79" s="21"/>
      <c r="U79" s="574"/>
      <c r="V79" s="574"/>
      <c r="W79" s="574"/>
      <c r="X79" s="574"/>
      <c r="Y79" s="574"/>
      <c r="Z79" s="574"/>
    </row>
    <row r="80" spans="1:26" ht="33.75" customHeight="1" x14ac:dyDescent="0.25">
      <c r="A80" s="630"/>
      <c r="B80" s="700"/>
      <c r="C80" s="700"/>
      <c r="D80" s="700"/>
      <c r="E80" s="700"/>
      <c r="F80" s="700"/>
      <c r="G80" s="629"/>
      <c r="H80" s="628"/>
      <c r="L80" s="62"/>
      <c r="M80" s="45"/>
      <c r="N80" s="764" t="s">
        <v>1406</v>
      </c>
      <c r="O80" s="594" t="s">
        <v>1251</v>
      </c>
      <c r="P80" s="588">
        <v>0</v>
      </c>
      <c r="Q80" s="577">
        <v>18000</v>
      </c>
      <c r="R80" s="582" t="s">
        <v>1269</v>
      </c>
      <c r="S80" s="61"/>
      <c r="T80" s="21"/>
      <c r="U80" s="574"/>
      <c r="V80" s="574"/>
      <c r="W80" s="574"/>
      <c r="X80" s="574"/>
      <c r="Y80" s="574"/>
      <c r="Z80" s="574"/>
    </row>
    <row r="81" spans="1:26" ht="27" customHeight="1" x14ac:dyDescent="0.25">
      <c r="A81" s="630"/>
      <c r="B81" s="632"/>
      <c r="C81" s="632"/>
      <c r="D81" s="629"/>
      <c r="E81" s="629"/>
      <c r="F81" s="629"/>
      <c r="G81" s="629"/>
      <c r="H81" s="628"/>
      <c r="L81" s="62"/>
      <c r="M81" s="45"/>
      <c r="N81" s="765"/>
      <c r="O81" s="594" t="s">
        <v>1343</v>
      </c>
      <c r="P81" s="588">
        <v>0</v>
      </c>
      <c r="Q81" s="577">
        <v>0</v>
      </c>
      <c r="R81" s="582"/>
      <c r="S81" s="61"/>
      <c r="T81" s="21"/>
      <c r="U81" s="574"/>
      <c r="V81" s="574"/>
      <c r="W81" s="574"/>
      <c r="X81" s="574"/>
      <c r="Y81" s="574"/>
      <c r="Z81" s="574"/>
    </row>
    <row r="82" spans="1:26" ht="30" customHeight="1" thickBot="1" x14ac:dyDescent="0.3">
      <c r="A82" s="688"/>
      <c r="B82" s="825"/>
      <c r="C82" s="825"/>
      <c r="D82" s="689"/>
      <c r="E82" s="690"/>
      <c r="F82" s="690"/>
      <c r="G82" s="690"/>
      <c r="H82" s="691"/>
      <c r="L82" s="62"/>
      <c r="M82" s="45"/>
      <c r="N82" s="765"/>
      <c r="O82" s="594" t="s">
        <v>1344</v>
      </c>
      <c r="P82" s="588">
        <v>0</v>
      </c>
      <c r="Q82" s="577">
        <v>0</v>
      </c>
      <c r="R82" s="582"/>
      <c r="S82" s="61"/>
      <c r="T82" s="21"/>
      <c r="U82" s="574"/>
      <c r="V82" s="574"/>
      <c r="W82" s="574"/>
      <c r="X82" s="574"/>
      <c r="Y82" s="574"/>
      <c r="Z82" s="574"/>
    </row>
    <row r="83" spans="1:26" ht="30" customHeight="1" x14ac:dyDescent="0.25">
      <c r="L83" s="62"/>
      <c r="M83" s="45"/>
      <c r="N83" s="765"/>
      <c r="O83" s="594" t="s">
        <v>1345</v>
      </c>
      <c r="P83" s="588">
        <v>0</v>
      </c>
      <c r="Q83" s="577">
        <v>0</v>
      </c>
      <c r="R83" s="582"/>
      <c r="S83" s="61"/>
      <c r="T83" s="21"/>
      <c r="U83" s="574"/>
      <c r="V83" s="574"/>
      <c r="W83" s="574"/>
      <c r="X83" s="574"/>
      <c r="Y83" s="574"/>
      <c r="Z83" s="574"/>
    </row>
    <row r="84" spans="1:26" ht="34.5" customHeight="1" x14ac:dyDescent="0.25">
      <c r="L84" s="62"/>
      <c r="M84" s="45"/>
      <c r="N84" s="766"/>
      <c r="O84" s="594" t="s">
        <v>1346</v>
      </c>
      <c r="P84" s="588">
        <v>0</v>
      </c>
      <c r="Q84" s="577">
        <v>0</v>
      </c>
      <c r="R84" s="582"/>
      <c r="S84" s="61"/>
      <c r="T84" s="21"/>
      <c r="U84" s="574"/>
      <c r="V84" s="574"/>
      <c r="W84" s="574"/>
      <c r="X84" s="574"/>
      <c r="Y84" s="574"/>
      <c r="Z84" s="574"/>
    </row>
    <row r="85" spans="1:26" ht="128.25" customHeight="1" x14ac:dyDescent="0.25">
      <c r="L85" s="62"/>
      <c r="M85" s="45"/>
      <c r="N85" s="714" t="s">
        <v>1403</v>
      </c>
      <c r="O85" s="580" t="s">
        <v>1402</v>
      </c>
      <c r="P85" s="560"/>
      <c r="Q85" s="577"/>
      <c r="R85" s="582"/>
      <c r="S85" s="61"/>
      <c r="T85" s="21"/>
      <c r="U85" s="574"/>
      <c r="V85" s="574"/>
      <c r="W85" s="574"/>
      <c r="X85" s="574"/>
      <c r="Y85" s="574"/>
      <c r="Z85" s="574"/>
    </row>
    <row r="86" spans="1:26" ht="60.75" customHeight="1" x14ac:dyDescent="0.25">
      <c r="L86" s="62"/>
      <c r="M86" s="45"/>
      <c r="N86" s="764" t="s">
        <v>1384</v>
      </c>
      <c r="O86" s="594" t="s">
        <v>1381</v>
      </c>
      <c r="P86" s="588">
        <v>0</v>
      </c>
      <c r="Q86" s="761">
        <v>114400</v>
      </c>
      <c r="R86" s="582" t="s">
        <v>1250</v>
      </c>
      <c r="S86" s="61"/>
      <c r="T86" s="21"/>
      <c r="U86" s="574"/>
      <c r="V86" s="574"/>
      <c r="W86" s="574"/>
      <c r="X86" s="574"/>
      <c r="Y86" s="574"/>
      <c r="Z86" s="574"/>
    </row>
    <row r="87" spans="1:26" ht="34.5" customHeight="1" x14ac:dyDescent="0.25">
      <c r="L87" s="62"/>
      <c r="M87" s="45"/>
      <c r="N87" s="765"/>
      <c r="O87" s="594" t="s">
        <v>1382</v>
      </c>
      <c r="P87" s="588">
        <v>0</v>
      </c>
      <c r="Q87" s="762"/>
      <c r="R87" s="582"/>
      <c r="S87" s="61"/>
      <c r="T87" s="21"/>
      <c r="U87" s="574"/>
      <c r="V87" s="574"/>
      <c r="W87" s="574"/>
      <c r="X87" s="574"/>
      <c r="Y87" s="574"/>
      <c r="Z87" s="574"/>
    </row>
    <row r="88" spans="1:26" ht="34.5" customHeight="1" x14ac:dyDescent="0.25">
      <c r="L88" s="62"/>
      <c r="M88" s="45"/>
      <c r="N88" s="765"/>
      <c r="O88" s="594" t="s">
        <v>1383</v>
      </c>
      <c r="P88" s="588">
        <v>0</v>
      </c>
      <c r="Q88" s="763"/>
      <c r="R88" s="582"/>
      <c r="S88" s="61"/>
      <c r="T88" s="21"/>
      <c r="U88" s="574"/>
      <c r="V88" s="574"/>
      <c r="W88" s="574"/>
      <c r="X88" s="574"/>
      <c r="Y88" s="574"/>
      <c r="Z88" s="574"/>
    </row>
    <row r="89" spans="1:26" ht="34.5" customHeight="1" x14ac:dyDescent="0.25">
      <c r="L89" s="62"/>
      <c r="M89" s="45"/>
      <c r="N89" s="764" t="s">
        <v>1385</v>
      </c>
      <c r="O89" s="594" t="s">
        <v>1386</v>
      </c>
      <c r="P89" s="588">
        <v>0</v>
      </c>
      <c r="Q89" s="705">
        <v>0</v>
      </c>
      <c r="R89" s="582"/>
      <c r="S89" s="61"/>
      <c r="T89" s="21"/>
      <c r="U89" s="574"/>
      <c r="V89" s="574"/>
      <c r="W89" s="574"/>
      <c r="X89" s="574"/>
      <c r="Y89" s="574"/>
      <c r="Z89" s="574"/>
    </row>
    <row r="90" spans="1:26" ht="34.5" customHeight="1" x14ac:dyDescent="0.25">
      <c r="L90" s="62"/>
      <c r="M90" s="45"/>
      <c r="N90" s="765"/>
      <c r="O90" s="594" t="s">
        <v>1387</v>
      </c>
      <c r="P90" s="588">
        <v>0</v>
      </c>
      <c r="Q90" s="705">
        <v>0</v>
      </c>
      <c r="R90" s="582"/>
      <c r="S90" s="61"/>
      <c r="T90" s="21"/>
      <c r="U90" s="574"/>
      <c r="V90" s="574"/>
      <c r="W90" s="574"/>
      <c r="X90" s="574"/>
      <c r="Y90" s="574"/>
      <c r="Z90" s="574"/>
    </row>
    <row r="91" spans="1:26" ht="34.5" customHeight="1" x14ac:dyDescent="0.25">
      <c r="L91" s="62"/>
      <c r="M91" s="45"/>
      <c r="N91" s="765"/>
      <c r="O91" s="594" t="s">
        <v>1388</v>
      </c>
      <c r="P91" s="588">
        <v>0</v>
      </c>
      <c r="Q91" s="705">
        <v>0</v>
      </c>
      <c r="R91" s="582"/>
      <c r="S91" s="61"/>
      <c r="T91" s="21"/>
      <c r="U91" s="574"/>
      <c r="V91" s="574"/>
      <c r="W91" s="574"/>
      <c r="X91" s="574"/>
      <c r="Y91" s="574"/>
      <c r="Z91" s="574"/>
    </row>
    <row r="92" spans="1:26" ht="34.5" customHeight="1" x14ac:dyDescent="0.25">
      <c r="L92" s="62"/>
      <c r="M92" s="45"/>
      <c r="N92" s="766"/>
      <c r="O92" s="594" t="s">
        <v>1389</v>
      </c>
      <c r="P92" s="588">
        <v>0</v>
      </c>
      <c r="Q92" s="705">
        <v>0</v>
      </c>
      <c r="R92" s="582"/>
      <c r="S92" s="61"/>
      <c r="T92" s="21"/>
      <c r="U92" s="574"/>
      <c r="V92" s="574"/>
      <c r="W92" s="574"/>
      <c r="X92" s="574"/>
      <c r="Y92" s="574"/>
      <c r="Z92" s="574"/>
    </row>
    <row r="93" spans="1:26" ht="60" customHeight="1" x14ac:dyDescent="0.25">
      <c r="L93" s="62"/>
      <c r="M93" s="45"/>
      <c r="N93" s="719" t="s">
        <v>1390</v>
      </c>
      <c r="O93" s="594" t="s">
        <v>1391</v>
      </c>
      <c r="P93" s="588">
        <v>0</v>
      </c>
      <c r="Q93" s="705">
        <v>0</v>
      </c>
      <c r="R93" s="582"/>
      <c r="S93" s="61"/>
      <c r="T93" s="21"/>
      <c r="U93" s="574"/>
      <c r="V93" s="574"/>
      <c r="W93" s="574"/>
      <c r="X93" s="574"/>
      <c r="Y93" s="574"/>
      <c r="Z93" s="574"/>
    </row>
    <row r="94" spans="1:26" ht="108" customHeight="1" x14ac:dyDescent="0.25">
      <c r="L94" s="62"/>
      <c r="M94" s="45"/>
      <c r="N94" s="719" t="s">
        <v>1392</v>
      </c>
      <c r="O94" s="594" t="s">
        <v>1393</v>
      </c>
      <c r="P94" s="588">
        <v>0</v>
      </c>
      <c r="Q94" s="705">
        <v>0</v>
      </c>
      <c r="R94" s="582"/>
      <c r="S94" s="61"/>
      <c r="T94" s="21"/>
      <c r="U94" s="574"/>
      <c r="V94" s="574"/>
      <c r="W94" s="574"/>
      <c r="X94" s="574"/>
      <c r="Y94" s="574"/>
      <c r="Z94" s="574"/>
    </row>
    <row r="95" spans="1:26" ht="60" customHeight="1" x14ac:dyDescent="0.25">
      <c r="L95" s="62"/>
      <c r="M95" s="45"/>
      <c r="N95" s="719" t="s">
        <v>1395</v>
      </c>
      <c r="O95" s="594" t="s">
        <v>1394</v>
      </c>
      <c r="P95" s="588">
        <v>0</v>
      </c>
      <c r="Q95" s="705">
        <v>0</v>
      </c>
      <c r="R95" s="582"/>
      <c r="S95" s="61"/>
      <c r="T95" s="21"/>
      <c r="U95" s="574"/>
      <c r="V95" s="574"/>
      <c r="W95" s="574"/>
      <c r="X95" s="574"/>
      <c r="Y95" s="574"/>
      <c r="Z95" s="574"/>
    </row>
    <row r="96" spans="1:26" ht="89.25" customHeight="1" x14ac:dyDescent="0.25">
      <c r="L96" s="62"/>
      <c r="M96" s="45"/>
      <c r="N96" s="719" t="s">
        <v>1396</v>
      </c>
      <c r="O96" s="594" t="s">
        <v>1397</v>
      </c>
      <c r="P96" s="588">
        <v>0</v>
      </c>
      <c r="Q96" s="705">
        <v>0</v>
      </c>
      <c r="R96" s="582"/>
      <c r="S96" s="61"/>
      <c r="T96" s="21"/>
      <c r="U96" s="574"/>
      <c r="V96" s="574"/>
      <c r="W96" s="574"/>
      <c r="X96" s="574"/>
      <c r="Y96" s="574"/>
      <c r="Z96" s="574"/>
    </row>
    <row r="97" spans="12:26" ht="143.25" customHeight="1" thickBot="1" x14ac:dyDescent="0.3">
      <c r="L97" s="62"/>
      <c r="M97" s="45"/>
      <c r="N97" s="720" t="s">
        <v>1398</v>
      </c>
      <c r="O97" s="594" t="s">
        <v>1399</v>
      </c>
      <c r="P97" s="588">
        <v>0</v>
      </c>
      <c r="Q97" s="705">
        <v>0</v>
      </c>
      <c r="R97" s="582"/>
      <c r="S97" s="61"/>
      <c r="T97" s="21"/>
      <c r="U97" s="574"/>
      <c r="V97" s="574"/>
      <c r="W97" s="574"/>
      <c r="X97" s="574"/>
      <c r="Y97" s="574"/>
      <c r="Z97" s="574"/>
    </row>
    <row r="98" spans="12:26" ht="51.6" customHeight="1" x14ac:dyDescent="0.25">
      <c r="L98" s="62"/>
      <c r="M98" s="756"/>
      <c r="N98" s="751" t="s">
        <v>1550</v>
      </c>
      <c r="O98" s="594" t="s">
        <v>1593</v>
      </c>
      <c r="P98" s="588">
        <v>179180</v>
      </c>
      <c r="Q98" s="705"/>
      <c r="R98" s="582"/>
      <c r="S98" s="61"/>
      <c r="T98" s="21"/>
      <c r="U98" s="574"/>
      <c r="V98" s="574"/>
      <c r="W98" s="574"/>
      <c r="X98" s="574"/>
      <c r="Y98" s="574"/>
      <c r="Z98" s="574"/>
    </row>
    <row r="99" spans="12:26" ht="22.5" customHeight="1" x14ac:dyDescent="0.25">
      <c r="L99" s="62"/>
      <c r="M99" s="756"/>
      <c r="N99" s="752"/>
      <c r="O99" s="594" t="s">
        <v>1580</v>
      </c>
      <c r="P99" s="588">
        <v>0</v>
      </c>
      <c r="Q99" s="705">
        <v>0</v>
      </c>
      <c r="R99" s="582" t="s">
        <v>1592</v>
      </c>
      <c r="S99" s="61"/>
      <c r="T99" s="21"/>
      <c r="U99" s="574"/>
      <c r="V99" s="574"/>
      <c r="W99" s="574"/>
      <c r="X99" s="574"/>
      <c r="Y99" s="574"/>
      <c r="Z99" s="574"/>
    </row>
    <row r="100" spans="12:26" ht="26.1" customHeight="1" x14ac:dyDescent="0.25">
      <c r="L100" s="62"/>
      <c r="M100" s="756"/>
      <c r="N100" s="752"/>
      <c r="O100" s="594" t="s">
        <v>1583</v>
      </c>
      <c r="P100" s="588"/>
      <c r="Q100" s="429">
        <v>0</v>
      </c>
      <c r="R100" s="432" t="s">
        <v>1288</v>
      </c>
      <c r="S100" s="61"/>
      <c r="T100" s="21"/>
      <c r="U100" s="574"/>
      <c r="V100" s="574"/>
      <c r="W100" s="574"/>
      <c r="X100" s="574"/>
      <c r="Y100" s="574"/>
      <c r="Z100" s="574"/>
    </row>
    <row r="101" spans="12:26" ht="38.1" customHeight="1" x14ac:dyDescent="0.25">
      <c r="L101" s="62"/>
      <c r="M101" s="756"/>
      <c r="N101" s="752"/>
      <c r="O101" s="594" t="s">
        <v>1256</v>
      </c>
      <c r="P101" s="578">
        <v>9947</v>
      </c>
      <c r="Q101" s="429"/>
      <c r="R101" s="432" t="s">
        <v>1589</v>
      </c>
      <c r="S101" s="61"/>
      <c r="T101" s="21"/>
      <c r="U101" s="574"/>
      <c r="V101" s="574"/>
      <c r="W101" s="574"/>
      <c r="X101" s="574"/>
      <c r="Y101" s="574"/>
      <c r="Z101" s="574"/>
    </row>
    <row r="102" spans="12:26" ht="38.1" customHeight="1" x14ac:dyDescent="0.25">
      <c r="L102" s="62"/>
      <c r="M102" s="756"/>
      <c r="N102" s="752"/>
      <c r="O102" s="594" t="s">
        <v>1582</v>
      </c>
      <c r="P102" s="556">
        <v>0</v>
      </c>
      <c r="Q102" s="429"/>
      <c r="R102" s="432" t="s">
        <v>1592</v>
      </c>
      <c r="S102" s="61"/>
      <c r="T102" s="21"/>
      <c r="U102" s="574"/>
      <c r="V102" s="574"/>
      <c r="W102" s="574"/>
      <c r="X102" s="574"/>
      <c r="Y102" s="574"/>
      <c r="Z102" s="574"/>
    </row>
    <row r="103" spans="12:26" ht="24" customHeight="1" x14ac:dyDescent="0.25">
      <c r="L103" s="62"/>
      <c r="M103" s="756"/>
      <c r="N103" s="753"/>
      <c r="O103" s="594" t="s">
        <v>1581</v>
      </c>
      <c r="P103" s="578">
        <v>8040</v>
      </c>
      <c r="Q103" s="429"/>
      <c r="R103" s="432"/>
      <c r="S103" s="61"/>
      <c r="T103" s="21"/>
      <c r="U103" s="574"/>
      <c r="V103" s="574"/>
      <c r="W103" s="574"/>
      <c r="X103" s="574"/>
      <c r="Y103" s="574"/>
      <c r="Z103" s="574"/>
    </row>
    <row r="104" spans="12:26" ht="24" customHeight="1" x14ac:dyDescent="0.25">
      <c r="L104" s="62"/>
      <c r="M104" s="756"/>
      <c r="N104" s="754" t="s">
        <v>1551</v>
      </c>
      <c r="O104" s="594" t="s">
        <v>1584</v>
      </c>
      <c r="P104" s="556">
        <v>179179</v>
      </c>
      <c r="Q104" s="429"/>
      <c r="R104" s="432"/>
      <c r="S104" s="61"/>
      <c r="T104" s="21"/>
      <c r="U104" s="574"/>
      <c r="V104" s="574"/>
      <c r="W104" s="574"/>
      <c r="X104" s="574"/>
      <c r="Y104" s="574"/>
      <c r="Z104" s="574"/>
    </row>
    <row r="105" spans="12:26" ht="24" customHeight="1" x14ac:dyDescent="0.25">
      <c r="L105" s="62"/>
      <c r="M105" s="756"/>
      <c r="N105" s="752"/>
      <c r="O105" s="594" t="s">
        <v>1587</v>
      </c>
      <c r="P105" s="556">
        <v>96000</v>
      </c>
      <c r="Q105" s="429"/>
      <c r="R105" s="432"/>
      <c r="S105" s="61"/>
      <c r="T105" s="21"/>
      <c r="U105" s="574"/>
      <c r="V105" s="574"/>
      <c r="W105" s="574"/>
      <c r="X105" s="574"/>
      <c r="Y105" s="574"/>
      <c r="Z105" s="574"/>
    </row>
    <row r="106" spans="12:26" ht="24" customHeight="1" x14ac:dyDescent="0.25">
      <c r="L106" s="62"/>
      <c r="M106" s="756"/>
      <c r="N106" s="752"/>
      <c r="O106" s="594" t="s">
        <v>1588</v>
      </c>
      <c r="P106" s="556">
        <v>70000</v>
      </c>
      <c r="Q106" s="429"/>
      <c r="R106" s="432"/>
      <c r="S106" s="61"/>
      <c r="T106" s="21"/>
      <c r="U106" s="574"/>
      <c r="V106" s="574"/>
      <c r="W106" s="574"/>
      <c r="X106" s="574"/>
      <c r="Y106" s="574"/>
      <c r="Z106" s="574"/>
    </row>
    <row r="107" spans="12:26" ht="24" customHeight="1" x14ac:dyDescent="0.25">
      <c r="L107" s="62"/>
      <c r="M107" s="756"/>
      <c r="N107" s="755"/>
      <c r="O107" s="579" t="s">
        <v>1585</v>
      </c>
      <c r="P107" s="732">
        <v>15000</v>
      </c>
      <c r="Q107" s="429"/>
      <c r="R107" s="432"/>
      <c r="S107" s="61"/>
      <c r="T107" s="21"/>
      <c r="U107" s="574"/>
      <c r="V107" s="574"/>
      <c r="W107" s="574"/>
      <c r="X107" s="574"/>
      <c r="Y107" s="574"/>
      <c r="Z107" s="574"/>
    </row>
    <row r="108" spans="12:26" ht="24" customHeight="1" x14ac:dyDescent="0.25">
      <c r="L108" s="62"/>
      <c r="M108" s="756"/>
      <c r="N108" s="755"/>
      <c r="O108" s="579" t="s">
        <v>1586</v>
      </c>
      <c r="P108" s="732">
        <v>10000</v>
      </c>
      <c r="Q108" s="429"/>
      <c r="R108" s="432"/>
      <c r="S108" s="61"/>
      <c r="T108" s="21"/>
      <c r="U108" s="574"/>
      <c r="V108" s="574"/>
      <c r="W108" s="574"/>
      <c r="X108" s="574"/>
      <c r="Y108" s="574"/>
      <c r="Z108" s="574"/>
    </row>
    <row r="109" spans="12:26" ht="21" customHeight="1" x14ac:dyDescent="0.25">
      <c r="L109" s="62"/>
      <c r="M109" s="756"/>
      <c r="N109" s="752"/>
      <c r="O109" s="594" t="s">
        <v>1552</v>
      </c>
      <c r="P109" s="578">
        <v>59393</v>
      </c>
      <c r="Q109" s="429"/>
      <c r="R109" s="432"/>
      <c r="S109" s="61"/>
      <c r="T109" s="21"/>
      <c r="U109" s="574"/>
      <c r="V109" s="574"/>
      <c r="W109" s="574"/>
      <c r="X109" s="574"/>
      <c r="Y109" s="574"/>
      <c r="Z109" s="574"/>
    </row>
    <row r="110" spans="12:26" ht="72.599999999999994" customHeight="1" x14ac:dyDescent="0.25">
      <c r="L110" s="62"/>
      <c r="M110" s="756"/>
      <c r="N110" s="752"/>
      <c r="O110" s="729" t="s">
        <v>1247</v>
      </c>
      <c r="P110" s="735">
        <v>1476</v>
      </c>
      <c r="Q110" s="579">
        <v>35000</v>
      </c>
      <c r="R110" s="432" t="s">
        <v>1284</v>
      </c>
      <c r="S110" s="61"/>
      <c r="T110" s="21"/>
      <c r="U110" s="574"/>
      <c r="V110" s="574"/>
      <c r="W110" s="574"/>
      <c r="X110" s="574"/>
      <c r="Y110" s="574"/>
      <c r="Z110" s="574"/>
    </row>
    <row r="111" spans="12:26" ht="57.75" thickBot="1" x14ac:dyDescent="0.3">
      <c r="L111" s="62"/>
      <c r="M111" s="45"/>
      <c r="N111" s="446" t="s">
        <v>1244</v>
      </c>
      <c r="O111" s="734">
        <f xml:space="preserve"> SUM(P98:P110)</f>
        <v>628215</v>
      </c>
      <c r="P111" s="733"/>
      <c r="Q111" s="584"/>
      <c r="R111" s="585"/>
      <c r="S111" s="61"/>
      <c r="T111" s="21"/>
      <c r="U111" s="574"/>
      <c r="V111" s="574"/>
      <c r="W111" s="574"/>
      <c r="X111" s="574"/>
      <c r="Y111" s="574"/>
      <c r="Z111" s="574"/>
    </row>
    <row r="112" spans="12:26" x14ac:dyDescent="0.25">
      <c r="L112" s="62"/>
      <c r="M112" s="45"/>
      <c r="N112" s="711"/>
      <c r="O112" s="437" t="s">
        <v>893</v>
      </c>
      <c r="P112" s="561">
        <f>SUM(P18:P110)</f>
        <v>1341715</v>
      </c>
      <c r="Q112" s="431">
        <f>SUM(Q18:Q110)</f>
        <v>1507100</v>
      </c>
      <c r="R112" s="432"/>
      <c r="S112" s="61"/>
      <c r="T112" s="21"/>
      <c r="U112" s="574"/>
      <c r="V112" s="574"/>
      <c r="W112" s="574"/>
      <c r="X112" s="574"/>
      <c r="Y112" s="574"/>
      <c r="Z112" s="574"/>
    </row>
    <row r="113" spans="12:26" x14ac:dyDescent="0.25">
      <c r="L113" s="62"/>
      <c r="M113" s="45"/>
      <c r="N113" s="711"/>
      <c r="O113" s="534" t="s">
        <v>1242</v>
      </c>
      <c r="P113" s="535">
        <f>(P112+Q112)</f>
        <v>2848815</v>
      </c>
      <c r="Q113" s="536"/>
      <c r="R113" s="432"/>
      <c r="S113" s="61"/>
      <c r="T113" s="21"/>
      <c r="U113" s="574"/>
      <c r="V113" s="574"/>
      <c r="W113" s="574"/>
      <c r="X113" s="574"/>
      <c r="Y113" s="574"/>
      <c r="Z113" s="574"/>
    </row>
    <row r="114" spans="12:26" ht="409.5" customHeight="1" x14ac:dyDescent="0.25">
      <c r="L114" s="62"/>
      <c r="M114" s="45"/>
      <c r="N114" s="711"/>
      <c r="O114" s="438" t="s">
        <v>1246</v>
      </c>
      <c r="P114" s="562">
        <f xml:space="preserve"> P17-P113</f>
        <v>1437585</v>
      </c>
      <c r="Q114" s="428"/>
      <c r="R114" s="554" t="s">
        <v>1280</v>
      </c>
      <c r="S114" s="595" t="s">
        <v>1268</v>
      </c>
      <c r="T114" s="21"/>
      <c r="U114" s="574"/>
      <c r="V114" s="574"/>
      <c r="W114" s="574"/>
      <c r="X114" s="575"/>
      <c r="Y114" s="574"/>
      <c r="Z114" s="574"/>
    </row>
    <row r="115" spans="12:26" x14ac:dyDescent="0.25">
      <c r="L115" s="62"/>
      <c r="M115" s="45"/>
      <c r="N115" s="711"/>
      <c r="O115" s="438"/>
      <c r="P115" s="556"/>
      <c r="Q115" s="429"/>
      <c r="R115" s="432"/>
      <c r="S115" s="61"/>
      <c r="T115" s="21"/>
      <c r="U115" s="574"/>
      <c r="V115" s="574"/>
      <c r="W115" s="574"/>
      <c r="X115" s="575"/>
      <c r="Y115" s="574"/>
      <c r="Z115" s="574"/>
    </row>
    <row r="116" spans="12:26" x14ac:dyDescent="0.25">
      <c r="L116" s="62"/>
      <c r="M116" s="45"/>
      <c r="N116" s="711"/>
      <c r="O116" s="438" t="s">
        <v>894</v>
      </c>
      <c r="P116" s="556">
        <f xml:space="preserve"> (P113-(P117+P118))</f>
        <v>1076120</v>
      </c>
      <c r="Q116" s="429"/>
      <c r="R116" s="432"/>
      <c r="S116" s="61"/>
      <c r="T116" s="21"/>
      <c r="U116" s="574"/>
      <c r="V116" s="574"/>
      <c r="W116" s="574"/>
      <c r="X116" s="575"/>
      <c r="Y116" s="574"/>
      <c r="Z116" s="574"/>
    </row>
    <row r="117" spans="12:26" x14ac:dyDescent="0.25">
      <c r="L117" s="62"/>
      <c r="M117" s="45"/>
      <c r="N117" s="711"/>
      <c r="O117" s="438" t="s">
        <v>1245</v>
      </c>
      <c r="P117" s="556">
        <v>753601</v>
      </c>
      <c r="Q117" s="429"/>
      <c r="R117" s="432"/>
      <c r="S117" s="61"/>
      <c r="T117" s="21"/>
      <c r="U117" s="574"/>
      <c r="V117" s="574"/>
      <c r="W117" s="574"/>
      <c r="X117" s="575"/>
      <c r="Y117" s="574"/>
      <c r="Z117" s="574"/>
    </row>
    <row r="118" spans="12:26" x14ac:dyDescent="0.25">
      <c r="L118" s="62"/>
      <c r="M118" s="45"/>
      <c r="N118" s="711"/>
      <c r="O118" s="438" t="s">
        <v>1155</v>
      </c>
      <c r="P118" s="556">
        <v>1019094</v>
      </c>
      <c r="Q118" s="429"/>
      <c r="R118" s="432"/>
      <c r="S118" s="61"/>
      <c r="T118" s="21"/>
      <c r="U118" s="574"/>
      <c r="V118" s="574"/>
      <c r="W118" s="574"/>
      <c r="X118" s="575"/>
      <c r="Y118" s="574"/>
      <c r="Z118" s="574"/>
    </row>
    <row r="119" spans="12:26" x14ac:dyDescent="0.25">
      <c r="L119" s="62"/>
      <c r="M119" s="45"/>
      <c r="N119" s="711"/>
      <c r="O119" s="63"/>
      <c r="P119" s="63"/>
      <c r="Q119" s="63"/>
      <c r="R119" s="63"/>
      <c r="S119" s="61"/>
      <c r="T119" s="21"/>
      <c r="U119" s="574"/>
      <c r="V119" s="574"/>
      <c r="W119" s="574"/>
      <c r="X119" s="575"/>
      <c r="Y119" s="574"/>
      <c r="Z119" s="574"/>
    </row>
    <row r="120" spans="12:26" x14ac:dyDescent="0.25">
      <c r="L120" s="62"/>
      <c r="M120" s="45"/>
      <c r="N120" s="711"/>
      <c r="O120" s="63"/>
      <c r="P120" s="63"/>
      <c r="Q120" s="63"/>
      <c r="R120" s="63"/>
      <c r="S120" s="61"/>
      <c r="T120" s="21"/>
      <c r="U120" s="574"/>
      <c r="V120" s="574"/>
      <c r="W120" s="574"/>
      <c r="X120" s="574"/>
      <c r="Y120" s="574"/>
      <c r="Z120" s="574"/>
    </row>
    <row r="121" spans="12:26" ht="34.5" customHeight="1" thickBot="1" x14ac:dyDescent="0.3">
      <c r="L121" s="62"/>
      <c r="M121" s="758" t="s">
        <v>262</v>
      </c>
      <c r="N121" s="758"/>
      <c r="O121" s="63"/>
      <c r="P121" s="63"/>
      <c r="Q121" s="63"/>
      <c r="R121" s="63"/>
      <c r="S121" s="61"/>
      <c r="T121" s="21"/>
      <c r="U121" s="574"/>
      <c r="V121" s="574"/>
      <c r="W121" s="574"/>
      <c r="X121" s="574"/>
      <c r="Y121" s="574"/>
      <c r="Z121" s="574"/>
    </row>
    <row r="122" spans="12:26" ht="57.75" customHeight="1" thickBot="1" x14ac:dyDescent="0.3">
      <c r="L122" s="62"/>
      <c r="M122" s="758" t="s">
        <v>265</v>
      </c>
      <c r="N122" s="786"/>
      <c r="O122" s="138" t="s">
        <v>211</v>
      </c>
      <c r="P122" s="435" t="s">
        <v>880</v>
      </c>
      <c r="Q122" s="435" t="s">
        <v>233</v>
      </c>
      <c r="R122" s="427" t="s">
        <v>879</v>
      </c>
      <c r="S122" s="61"/>
      <c r="U122" s="574"/>
      <c r="V122" s="574"/>
      <c r="W122" s="574"/>
      <c r="X122" s="574"/>
      <c r="Y122" s="574"/>
      <c r="Z122" s="574"/>
    </row>
    <row r="123" spans="12:26" ht="49.9" customHeight="1" thickBot="1" x14ac:dyDescent="0.3">
      <c r="L123" s="62"/>
      <c r="M123" s="423"/>
      <c r="N123" s="713"/>
      <c r="O123" s="589" t="s">
        <v>882</v>
      </c>
      <c r="P123" s="555">
        <v>283300</v>
      </c>
      <c r="Q123" s="436">
        <v>44560</v>
      </c>
      <c r="R123" s="592" t="s">
        <v>1233</v>
      </c>
      <c r="S123" s="432" t="s">
        <v>1234</v>
      </c>
    </row>
    <row r="124" spans="12:26" ht="35.25" customHeight="1" thickBot="1" x14ac:dyDescent="0.3">
      <c r="L124" s="62"/>
      <c r="M124" s="423"/>
      <c r="N124" s="713"/>
      <c r="O124" s="589" t="s">
        <v>891</v>
      </c>
      <c r="P124" s="555">
        <v>10000</v>
      </c>
      <c r="Q124" s="436">
        <v>44531</v>
      </c>
      <c r="R124" s="592" t="s">
        <v>1266</v>
      </c>
      <c r="S124" s="432" t="s">
        <v>1234</v>
      </c>
    </row>
    <row r="125" spans="12:26" ht="30" x14ac:dyDescent="0.25">
      <c r="L125" s="62"/>
      <c r="M125" s="45"/>
      <c r="N125" s="759"/>
      <c r="O125" s="590" t="s">
        <v>878</v>
      </c>
      <c r="P125" s="555">
        <v>30000</v>
      </c>
      <c r="Q125" s="436">
        <v>44531</v>
      </c>
      <c r="R125" s="592" t="s">
        <v>1267</v>
      </c>
      <c r="S125" s="432" t="s">
        <v>1234</v>
      </c>
    </row>
    <row r="126" spans="12:26" ht="34.5" customHeight="1" x14ac:dyDescent="0.25">
      <c r="L126" s="62"/>
      <c r="M126" s="45"/>
      <c r="N126" s="760"/>
      <c r="O126" s="591" t="s">
        <v>881</v>
      </c>
      <c r="P126" s="555">
        <v>31000</v>
      </c>
      <c r="Q126" s="436">
        <v>44531</v>
      </c>
      <c r="R126" s="593" t="s">
        <v>1266</v>
      </c>
      <c r="S126" s="432" t="s">
        <v>1234</v>
      </c>
    </row>
    <row r="127" spans="12:26" ht="34.5" customHeight="1" x14ac:dyDescent="0.25">
      <c r="L127" s="62"/>
      <c r="M127" s="45"/>
      <c r="N127" s="760"/>
      <c r="O127" s="591" t="s">
        <v>888</v>
      </c>
      <c r="P127" s="555">
        <v>12000</v>
      </c>
      <c r="Q127" s="436">
        <v>44531</v>
      </c>
      <c r="R127" s="593" t="s">
        <v>1267</v>
      </c>
      <c r="S127" s="432" t="s">
        <v>1234</v>
      </c>
    </row>
    <row r="128" spans="12:26" ht="29.25" customHeight="1" x14ac:dyDescent="0.25">
      <c r="L128" s="62"/>
      <c r="M128" s="45"/>
      <c r="N128" s="760"/>
      <c r="O128" s="591" t="s">
        <v>889</v>
      </c>
      <c r="P128" s="555">
        <v>170000</v>
      </c>
      <c r="Q128" s="436">
        <v>44561</v>
      </c>
      <c r="R128" s="593" t="s">
        <v>1266</v>
      </c>
      <c r="S128" s="432" t="s">
        <v>1234</v>
      </c>
    </row>
    <row r="129" spans="12:19" ht="48.75" customHeight="1" x14ac:dyDescent="0.25">
      <c r="L129" s="62"/>
      <c r="M129" s="45"/>
      <c r="N129" s="760"/>
      <c r="O129" s="591" t="s">
        <v>875</v>
      </c>
      <c r="P129" s="555">
        <v>91000</v>
      </c>
      <c r="Q129" s="436">
        <v>45107</v>
      </c>
      <c r="R129" s="773" t="s">
        <v>1203</v>
      </c>
      <c r="S129" s="777" t="s">
        <v>1234</v>
      </c>
    </row>
    <row r="130" spans="12:19" ht="45" customHeight="1" x14ac:dyDescent="0.25">
      <c r="L130" s="62"/>
      <c r="M130" s="45"/>
      <c r="N130" s="760"/>
      <c r="O130" s="591" t="s">
        <v>876</v>
      </c>
      <c r="P130" s="555">
        <v>120000</v>
      </c>
      <c r="Q130" s="436">
        <v>45107</v>
      </c>
      <c r="R130" s="774"/>
      <c r="S130" s="778"/>
    </row>
    <row r="131" spans="12:19" ht="45" customHeight="1" x14ac:dyDescent="0.25">
      <c r="L131" s="62"/>
      <c r="M131" s="45"/>
      <c r="N131" s="760"/>
      <c r="O131" s="591" t="s">
        <v>906</v>
      </c>
      <c r="P131" s="555">
        <v>21000</v>
      </c>
      <c r="Q131" s="436">
        <v>44531</v>
      </c>
      <c r="R131" s="593" t="s">
        <v>1266</v>
      </c>
      <c r="S131" s="432" t="s">
        <v>1234</v>
      </c>
    </row>
    <row r="132" spans="12:19" ht="48" customHeight="1" x14ac:dyDescent="0.25">
      <c r="L132" s="62"/>
      <c r="M132" s="45"/>
      <c r="N132" s="760"/>
      <c r="O132" s="591" t="s">
        <v>883</v>
      </c>
      <c r="P132" s="555">
        <v>61000</v>
      </c>
      <c r="Q132" s="436">
        <v>44561</v>
      </c>
      <c r="R132" s="593" t="s">
        <v>1266</v>
      </c>
      <c r="S132" s="432" t="s">
        <v>1234</v>
      </c>
    </row>
    <row r="133" spans="12:19" x14ac:dyDescent="0.25">
      <c r="L133" s="62"/>
      <c r="M133" s="45"/>
      <c r="N133" s="711"/>
      <c r="O133" s="591" t="s">
        <v>884</v>
      </c>
      <c r="P133" s="555">
        <v>17000</v>
      </c>
      <c r="Q133" s="436">
        <v>44531</v>
      </c>
      <c r="R133" s="593" t="s">
        <v>1266</v>
      </c>
      <c r="S133" s="432" t="s">
        <v>1234</v>
      </c>
    </row>
    <row r="134" spans="12:19" ht="41.25" customHeight="1" x14ac:dyDescent="0.25">
      <c r="L134" s="62"/>
      <c r="M134" s="45"/>
      <c r="N134" s="711"/>
      <c r="O134" s="591" t="s">
        <v>892</v>
      </c>
      <c r="P134" s="555">
        <v>50000</v>
      </c>
      <c r="Q134" s="436">
        <v>44531</v>
      </c>
      <c r="R134" s="594" t="s">
        <v>1257</v>
      </c>
      <c r="S134" s="432" t="s">
        <v>1234</v>
      </c>
    </row>
    <row r="135" spans="12:19" ht="30" x14ac:dyDescent="0.25">
      <c r="L135" s="62"/>
      <c r="M135" s="45"/>
      <c r="N135" s="711"/>
      <c r="O135" s="430" t="s">
        <v>1230</v>
      </c>
      <c r="P135" s="555">
        <v>0</v>
      </c>
      <c r="Q135" s="436">
        <v>44530</v>
      </c>
      <c r="R135" s="781" t="s">
        <v>1231</v>
      </c>
      <c r="S135" s="779" t="s">
        <v>1234</v>
      </c>
    </row>
    <row r="136" spans="12:19" ht="30" x14ac:dyDescent="0.25">
      <c r="L136" s="62"/>
      <c r="M136" s="45"/>
      <c r="N136" s="711"/>
      <c r="O136" s="430" t="s">
        <v>1229</v>
      </c>
      <c r="P136" s="555">
        <v>25000</v>
      </c>
      <c r="Q136" s="436">
        <v>44500</v>
      </c>
      <c r="R136" s="781"/>
      <c r="S136" s="780"/>
    </row>
    <row r="137" spans="12:19" ht="39" customHeight="1" x14ac:dyDescent="0.25">
      <c r="L137" s="62"/>
      <c r="M137" s="45"/>
      <c r="N137" s="711"/>
      <c r="O137" s="430" t="s">
        <v>886</v>
      </c>
      <c r="P137" s="555">
        <v>64000</v>
      </c>
      <c r="Q137" s="436">
        <v>45078</v>
      </c>
      <c r="R137" s="430" t="s">
        <v>885</v>
      </c>
      <c r="S137" s="600" t="s">
        <v>1234</v>
      </c>
    </row>
    <row r="138" spans="12:19" ht="39" customHeight="1" x14ac:dyDescent="0.25">
      <c r="L138" s="62"/>
      <c r="M138" s="45"/>
      <c r="N138" s="711"/>
      <c r="O138" s="430" t="s">
        <v>887</v>
      </c>
      <c r="P138" s="555">
        <v>22500</v>
      </c>
      <c r="Q138" s="436">
        <v>44621</v>
      </c>
      <c r="R138" s="430" t="s">
        <v>885</v>
      </c>
      <c r="S138" s="600" t="s">
        <v>1234</v>
      </c>
    </row>
    <row r="139" spans="12:19" ht="39" customHeight="1" x14ac:dyDescent="0.25">
      <c r="L139" s="62"/>
      <c r="M139" s="45"/>
      <c r="N139" s="711"/>
      <c r="O139" s="430" t="s">
        <v>1255</v>
      </c>
      <c r="P139" s="555">
        <v>76800</v>
      </c>
      <c r="Q139" s="436">
        <v>44652</v>
      </c>
      <c r="R139" s="430" t="s">
        <v>885</v>
      </c>
      <c r="S139" s="600" t="s">
        <v>1234</v>
      </c>
    </row>
    <row r="140" spans="12:19" ht="39" customHeight="1" x14ac:dyDescent="0.25">
      <c r="L140" s="62"/>
      <c r="M140" s="45"/>
      <c r="N140" s="711"/>
      <c r="O140" s="430" t="s">
        <v>1252</v>
      </c>
      <c r="P140" s="555">
        <v>203500</v>
      </c>
      <c r="Q140" s="436">
        <v>44713</v>
      </c>
      <c r="R140" s="430" t="s">
        <v>1254</v>
      </c>
      <c r="S140" s="600" t="s">
        <v>1234</v>
      </c>
    </row>
    <row r="141" spans="12:19" ht="59.25" customHeight="1" x14ac:dyDescent="0.25">
      <c r="L141" s="62"/>
      <c r="M141" s="45"/>
      <c r="N141" s="711"/>
      <c r="O141" s="597" t="s">
        <v>1282</v>
      </c>
      <c r="P141" s="555">
        <v>149485</v>
      </c>
      <c r="Q141" s="436">
        <v>44682</v>
      </c>
      <c r="R141" s="596" t="s">
        <v>1253</v>
      </c>
      <c r="S141" s="600" t="s">
        <v>1234</v>
      </c>
    </row>
    <row r="142" spans="12:19" ht="15.75" thickBot="1" x14ac:dyDescent="0.3">
      <c r="L142" s="62"/>
      <c r="M142" s="45"/>
      <c r="N142" s="711"/>
      <c r="S142" s="432"/>
    </row>
    <row r="143" spans="12:19" ht="15.75" thickBot="1" x14ac:dyDescent="0.3">
      <c r="L143" s="62"/>
      <c r="M143" s="45"/>
      <c r="N143" s="711"/>
      <c r="O143" s="137" t="s">
        <v>1243</v>
      </c>
      <c r="P143" s="598">
        <f>SUM(P123:P141)</f>
        <v>1437585</v>
      </c>
      <c r="Q143" s="599"/>
      <c r="R143" s="434"/>
      <c r="S143" s="61"/>
    </row>
    <row r="144" spans="12:19" x14ac:dyDescent="0.25">
      <c r="L144" s="62"/>
      <c r="M144" s="45"/>
      <c r="N144" s="711"/>
      <c r="O144" s="723" t="s">
        <v>1417</v>
      </c>
      <c r="P144" s="724">
        <v>167500</v>
      </c>
      <c r="R144" s="20" t="s">
        <v>1590</v>
      </c>
      <c r="S144" s="61"/>
    </row>
    <row r="145" spans="12:19" x14ac:dyDescent="0.25">
      <c r="L145" s="62"/>
      <c r="M145" s="45"/>
      <c r="N145" s="711"/>
      <c r="O145" s="725" t="s">
        <v>1418</v>
      </c>
      <c r="P145" s="726">
        <v>187500</v>
      </c>
      <c r="Q145" s="430"/>
      <c r="R145" s="433" t="s">
        <v>1549</v>
      </c>
      <c r="S145" s="61"/>
    </row>
    <row r="146" spans="12:19" ht="115.5" customHeight="1" x14ac:dyDescent="0.25">
      <c r="L146" s="62"/>
      <c r="M146" s="45"/>
      <c r="N146" s="711"/>
      <c r="O146" s="736" t="s">
        <v>1591</v>
      </c>
      <c r="P146" s="601">
        <v>355000</v>
      </c>
      <c r="Q146" s="602"/>
      <c r="R146" s="604" t="s">
        <v>1281</v>
      </c>
      <c r="S146" s="603" t="s">
        <v>1283</v>
      </c>
    </row>
    <row r="147" spans="12:19" x14ac:dyDescent="0.25">
      <c r="L147" s="62"/>
      <c r="M147" s="45"/>
      <c r="N147" s="711"/>
      <c r="O147" s="63"/>
      <c r="P147" s="63"/>
      <c r="Q147" s="63"/>
      <c r="R147" s="63"/>
      <c r="S147" s="61"/>
    </row>
    <row r="148" spans="12:19" ht="34.5" customHeight="1" x14ac:dyDescent="0.25">
      <c r="L148" s="62"/>
      <c r="M148" s="758"/>
      <c r="N148" s="758"/>
      <c r="O148" s="758"/>
      <c r="P148" s="758"/>
      <c r="Q148" s="408"/>
      <c r="R148" s="140"/>
      <c r="S148" s="61"/>
    </row>
    <row r="149" spans="12:19" ht="63.75" customHeight="1" x14ac:dyDescent="0.25">
      <c r="L149" s="62"/>
      <c r="M149" s="551"/>
      <c r="N149" s="713"/>
      <c r="O149" s="757"/>
      <c r="P149" s="757"/>
      <c r="Q149" s="757"/>
      <c r="R149" s="757"/>
      <c r="S149" s="61"/>
    </row>
    <row r="150" spans="12:19" x14ac:dyDescent="0.25">
      <c r="L150" s="62"/>
      <c r="M150" s="552"/>
      <c r="N150" s="552"/>
      <c r="O150" s="713"/>
      <c r="P150" s="757"/>
      <c r="Q150" s="757"/>
      <c r="R150" s="757"/>
      <c r="S150" s="61"/>
    </row>
    <row r="151" spans="12:19" x14ac:dyDescent="0.25">
      <c r="L151" s="62"/>
      <c r="M151" s="552"/>
      <c r="N151" s="552"/>
      <c r="O151" s="713"/>
      <c r="P151" s="757"/>
      <c r="Q151" s="757"/>
      <c r="R151" s="757"/>
      <c r="S151" s="61"/>
    </row>
    <row r="152" spans="12:19" ht="15.75" customHeight="1" x14ac:dyDescent="0.25">
      <c r="L152" s="62"/>
      <c r="M152" s="552"/>
      <c r="N152" s="552"/>
      <c r="O152" s="713"/>
      <c r="P152" s="757"/>
      <c r="Q152" s="757"/>
      <c r="R152" s="757"/>
      <c r="S152" s="61"/>
    </row>
    <row r="153" spans="12:19" x14ac:dyDescent="0.25">
      <c r="L153" s="62"/>
      <c r="M153" s="552"/>
      <c r="N153" s="552"/>
      <c r="O153" s="713"/>
      <c r="P153" s="757"/>
      <c r="Q153" s="757"/>
      <c r="R153" s="757"/>
      <c r="S153" s="61"/>
    </row>
    <row r="154" spans="12:19" ht="119.25" customHeight="1" x14ac:dyDescent="0.25">
      <c r="L154" s="62"/>
      <c r="M154" s="552"/>
      <c r="N154" s="552"/>
      <c r="O154" s="713"/>
      <c r="P154" s="757"/>
      <c r="Q154" s="757"/>
      <c r="R154" s="757"/>
      <c r="S154" s="61"/>
    </row>
    <row r="155" spans="12:19" x14ac:dyDescent="0.25">
      <c r="L155" s="62"/>
      <c r="M155" s="552"/>
      <c r="N155" s="552"/>
      <c r="O155" s="713"/>
      <c r="P155" s="757"/>
      <c r="Q155" s="757"/>
      <c r="R155" s="757"/>
      <c r="S155" s="61"/>
    </row>
    <row r="156" spans="12:19" x14ac:dyDescent="0.25">
      <c r="L156" s="62"/>
      <c r="M156" s="552"/>
      <c r="N156" s="552"/>
      <c r="O156" s="713"/>
      <c r="P156" s="757"/>
      <c r="Q156" s="757"/>
      <c r="R156" s="757"/>
      <c r="S156" s="61"/>
    </row>
    <row r="157" spans="12:19" x14ac:dyDescent="0.25">
      <c r="L157" s="62"/>
      <c r="M157" s="45"/>
      <c r="N157" s="711"/>
      <c r="O157" s="63"/>
      <c r="P157" s="63"/>
      <c r="Q157" s="63"/>
      <c r="R157" s="63"/>
      <c r="S157" s="61"/>
    </row>
    <row r="158" spans="12:19" ht="15.75" thickBot="1" x14ac:dyDescent="0.3">
      <c r="L158" s="64"/>
      <c r="M158" s="772"/>
      <c r="N158" s="772"/>
      <c r="O158" s="65"/>
      <c r="P158" s="48"/>
      <c r="Q158" s="48"/>
      <c r="R158" s="48"/>
      <c r="S158" s="66"/>
    </row>
    <row r="159" spans="12:19" s="23" customFormat="1" ht="64.900000000000006" customHeight="1" x14ac:dyDescent="0.25">
      <c r="L159" s="356"/>
      <c r="M159" s="775"/>
      <c r="N159" s="775"/>
      <c r="O159" s="776"/>
      <c r="P159" s="776"/>
      <c r="Q159" s="412"/>
      <c r="R159" s="13"/>
    </row>
    <row r="160" spans="12:19" ht="59.25" customHeight="1" x14ac:dyDescent="0.25">
      <c r="L160" s="356"/>
      <c r="M160" s="771"/>
      <c r="N160" s="771"/>
      <c r="O160" s="771"/>
      <c r="P160" s="771"/>
      <c r="Q160" s="771"/>
      <c r="R160" s="771"/>
    </row>
    <row r="161" spans="12:18" ht="49.9" customHeight="1" x14ac:dyDescent="0.25">
      <c r="L161" s="356"/>
      <c r="M161" s="767"/>
      <c r="N161" s="767"/>
      <c r="O161" s="769"/>
      <c r="P161" s="769"/>
      <c r="Q161" s="414"/>
      <c r="R161" s="13"/>
    </row>
    <row r="162" spans="12:18" ht="100.15" customHeight="1" x14ac:dyDescent="0.25">
      <c r="L162" s="356"/>
      <c r="M162" s="767"/>
      <c r="N162" s="767"/>
      <c r="O162" s="768"/>
      <c r="P162" s="768"/>
      <c r="Q162" s="413"/>
      <c r="R162" s="13"/>
    </row>
    <row r="163" spans="12:18" x14ac:dyDescent="0.25">
      <c r="L163" s="356"/>
      <c r="M163" s="356"/>
      <c r="N163" s="721"/>
      <c r="O163" s="13"/>
      <c r="P163" s="13"/>
      <c r="Q163" s="13"/>
      <c r="R163" s="13"/>
    </row>
    <row r="164" spans="12:18" x14ac:dyDescent="0.25">
      <c r="L164" s="356"/>
      <c r="M164" s="770"/>
      <c r="N164" s="770"/>
      <c r="O164" s="13"/>
      <c r="P164" s="13"/>
      <c r="Q164" s="13"/>
      <c r="R164" s="13"/>
    </row>
    <row r="165" spans="12:18" ht="49.9" customHeight="1" x14ac:dyDescent="0.25">
      <c r="L165" s="356"/>
      <c r="M165" s="770"/>
      <c r="N165" s="770"/>
      <c r="O165" s="768"/>
      <c r="P165" s="768"/>
      <c r="Q165" s="413"/>
      <c r="R165" s="13"/>
    </row>
    <row r="166" spans="12:18" ht="100.15" customHeight="1" x14ac:dyDescent="0.25">
      <c r="L166" s="356"/>
      <c r="M166" s="767"/>
      <c r="N166" s="767"/>
      <c r="O166" s="768"/>
      <c r="P166" s="768"/>
      <c r="Q166" s="413"/>
      <c r="R166" s="13"/>
    </row>
    <row r="167" spans="12:18" x14ac:dyDescent="0.25">
      <c r="L167" s="356"/>
      <c r="M167" s="24"/>
      <c r="N167" s="721"/>
      <c r="O167" s="25"/>
      <c r="P167" s="13"/>
      <c r="Q167" s="13"/>
      <c r="R167" s="13"/>
    </row>
    <row r="168" spans="12:18" x14ac:dyDescent="0.25">
      <c r="L168" s="356"/>
      <c r="M168" s="24"/>
      <c r="N168" s="722"/>
      <c r="O168" s="25"/>
      <c r="P168" s="25"/>
      <c r="Q168" s="25"/>
      <c r="R168" s="12"/>
    </row>
    <row r="169" spans="12:18" x14ac:dyDescent="0.25">
      <c r="O169" s="26"/>
      <c r="P169" s="26"/>
      <c r="Q169" s="26"/>
    </row>
    <row r="170" spans="12:18" x14ac:dyDescent="0.25">
      <c r="O170" s="26"/>
      <c r="P170" s="26"/>
      <c r="Q170" s="26"/>
    </row>
  </sheetData>
  <mergeCells count="106">
    <mergeCell ref="F77:G77"/>
    <mergeCell ref="D78:E78"/>
    <mergeCell ref="F78:G78"/>
    <mergeCell ref="B82:C82"/>
    <mergeCell ref="D9:F9"/>
    <mergeCell ref="D10:F10"/>
    <mergeCell ref="B72:E72"/>
    <mergeCell ref="D73:G73"/>
    <mergeCell ref="D74:E74"/>
    <mergeCell ref="D75:G75"/>
    <mergeCell ref="D76:E76"/>
    <mergeCell ref="C27:C29"/>
    <mergeCell ref="G28:G29"/>
    <mergeCell ref="B41:C41"/>
    <mergeCell ref="B42:C42"/>
    <mergeCell ref="C48:C56"/>
    <mergeCell ref="G52:G53"/>
    <mergeCell ref="B13:E13"/>
    <mergeCell ref="B15:C15"/>
    <mergeCell ref="B16:C16"/>
    <mergeCell ref="B18:B26"/>
    <mergeCell ref="C18:C22"/>
    <mergeCell ref="C23:C25"/>
    <mergeCell ref="B9:C9"/>
    <mergeCell ref="B10:C10"/>
    <mergeCell ref="B12:C12"/>
    <mergeCell ref="D12:E12"/>
    <mergeCell ref="B3:G3"/>
    <mergeCell ref="A4:E4"/>
    <mergeCell ref="B5:E5"/>
    <mergeCell ref="B7:C7"/>
    <mergeCell ref="B8:E8"/>
    <mergeCell ref="R40:R46"/>
    <mergeCell ref="M5:P5"/>
    <mergeCell ref="M7:N7"/>
    <mergeCell ref="M3:R3"/>
    <mergeCell ref="L4:P4"/>
    <mergeCell ref="M8:P8"/>
    <mergeCell ref="M9:N9"/>
    <mergeCell ref="O9:P9"/>
    <mergeCell ref="M10:N10"/>
    <mergeCell ref="O10:P10"/>
    <mergeCell ref="M12:N12"/>
    <mergeCell ref="O12:P12"/>
    <mergeCell ref="M13:P13"/>
    <mergeCell ref="M15:N15"/>
    <mergeCell ref="N18:N22"/>
    <mergeCell ref="M18:M40"/>
    <mergeCell ref="S129:S130"/>
    <mergeCell ref="S135:S136"/>
    <mergeCell ref="R18:R19"/>
    <mergeCell ref="R135:R136"/>
    <mergeCell ref="N23:N27"/>
    <mergeCell ref="R54:R57"/>
    <mergeCell ref="M122:N122"/>
    <mergeCell ref="N28:N30"/>
    <mergeCell ref="N40:N46"/>
    <mergeCell ref="P40:P46"/>
    <mergeCell ref="Q40:Q46"/>
    <mergeCell ref="N80:N84"/>
    <mergeCell ref="N31:N32"/>
    <mergeCell ref="N34:N36"/>
    <mergeCell ref="N37:N39"/>
    <mergeCell ref="N53:N57"/>
    <mergeCell ref="N47:N48"/>
    <mergeCell ref="N50:N52"/>
    <mergeCell ref="R72:R76"/>
    <mergeCell ref="N86:N88"/>
    <mergeCell ref="N89:N92"/>
    <mergeCell ref="Q86:Q88"/>
    <mergeCell ref="N77:N79"/>
    <mergeCell ref="N67:N71"/>
    <mergeCell ref="M160:R160"/>
    <mergeCell ref="M158:N158"/>
    <mergeCell ref="R129:R130"/>
    <mergeCell ref="M159:N159"/>
    <mergeCell ref="O159:P159"/>
    <mergeCell ref="O149:R149"/>
    <mergeCell ref="P150:R150"/>
    <mergeCell ref="P151:R151"/>
    <mergeCell ref="P152:R152"/>
    <mergeCell ref="P153:R153"/>
    <mergeCell ref="P154:R154"/>
    <mergeCell ref="M166:N166"/>
    <mergeCell ref="O166:P166"/>
    <mergeCell ref="M161:N161"/>
    <mergeCell ref="O161:P161"/>
    <mergeCell ref="M162:N162"/>
    <mergeCell ref="O162:P162"/>
    <mergeCell ref="M164:N164"/>
    <mergeCell ref="M165:N165"/>
    <mergeCell ref="O165:P165"/>
    <mergeCell ref="N98:N103"/>
    <mergeCell ref="N104:N110"/>
    <mergeCell ref="M98:M110"/>
    <mergeCell ref="P155:R155"/>
    <mergeCell ref="P156:R156"/>
    <mergeCell ref="M148:P148"/>
    <mergeCell ref="N125:N132"/>
    <mergeCell ref="M16:N16"/>
    <mergeCell ref="M121:N121"/>
    <mergeCell ref="Q64:Q66"/>
    <mergeCell ref="Q67:Q71"/>
    <mergeCell ref="N72:N76"/>
    <mergeCell ref="Q72:Q76"/>
    <mergeCell ref="N63:N64"/>
  </mergeCells>
  <dataValidations count="2">
    <dataValidation type="whole" allowBlank="1" showInputMessage="1" showErrorMessage="1" sqref="O161 O9 Q152:Q153 D9 F76:F77" xr:uid="{00000000-0002-0000-0100-000000000000}">
      <formula1>-999999999</formula1>
      <formula2>999999999</formula2>
    </dataValidation>
    <dataValidation type="list" allowBlank="1" showInputMessage="1" showErrorMessage="1" sqref="O165" xr:uid="{00000000-0002-0000-0100-000001000000}">
      <formula1>#REF!</formula1>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4"/>
  <sheetViews>
    <sheetView tabSelected="1" topLeftCell="A19" workbookViewId="0">
      <selection activeCell="E25" sqref="E25:F25"/>
    </sheetView>
  </sheetViews>
  <sheetFormatPr defaultColWidth="8.7109375" defaultRowHeight="15" x14ac:dyDescent="0.25"/>
  <cols>
    <col min="1" max="2" width="1.7109375" customWidth="1"/>
    <col min="3" max="3" width="38.85546875" customWidth="1"/>
    <col min="4" max="4" width="31.28515625" customWidth="1"/>
    <col min="5" max="5" width="22.7109375" customWidth="1"/>
    <col min="6" max="6" width="66.85546875" customWidth="1"/>
    <col min="7" max="7" width="1.42578125" customWidth="1"/>
    <col min="8" max="8" width="12.7109375" customWidth="1"/>
  </cols>
  <sheetData>
    <row r="1" spans="2:7" ht="15.75" thickBot="1" x14ac:dyDescent="0.3"/>
    <row r="2" spans="2:7" ht="15.75" thickBot="1" x14ac:dyDescent="0.3">
      <c r="B2" s="80"/>
      <c r="C2" s="81"/>
      <c r="D2" s="81"/>
      <c r="E2" s="81"/>
      <c r="F2" s="81"/>
      <c r="G2" s="82"/>
    </row>
    <row r="3" spans="2:7" ht="21" thickBot="1" x14ac:dyDescent="0.35">
      <c r="B3" s="83"/>
      <c r="C3" s="811" t="s">
        <v>212</v>
      </c>
      <c r="D3" s="812"/>
      <c r="E3" s="812"/>
      <c r="F3" s="813"/>
      <c r="G3" s="50"/>
    </row>
    <row r="4" spans="2:7" x14ac:dyDescent="0.25">
      <c r="B4" s="814"/>
      <c r="C4" s="848"/>
      <c r="D4" s="848"/>
      <c r="E4" s="848"/>
      <c r="F4" s="848"/>
      <c r="G4" s="50"/>
    </row>
    <row r="5" spans="2:7" x14ac:dyDescent="0.25">
      <c r="B5" s="51"/>
      <c r="C5" s="869"/>
      <c r="D5" s="869"/>
      <c r="E5" s="869"/>
      <c r="F5" s="869"/>
      <c r="G5" s="50"/>
    </row>
    <row r="6" spans="2:7" x14ac:dyDescent="0.25">
      <c r="B6" s="51"/>
      <c r="C6" s="52"/>
      <c r="D6" s="53"/>
      <c r="E6" s="52"/>
      <c r="F6" s="53"/>
      <c r="G6" s="50"/>
    </row>
    <row r="7" spans="2:7" x14ac:dyDescent="0.25">
      <c r="B7" s="51"/>
      <c r="C7" s="847" t="s">
        <v>221</v>
      </c>
      <c r="D7" s="847"/>
      <c r="E7" s="54"/>
      <c r="F7" s="53"/>
      <c r="G7" s="50"/>
    </row>
    <row r="8" spans="2:7" ht="15.75" thickBot="1" x14ac:dyDescent="0.3">
      <c r="B8" s="51"/>
      <c r="C8" s="849" t="s">
        <v>272</v>
      </c>
      <c r="D8" s="849"/>
      <c r="E8" s="849"/>
      <c r="F8" s="849"/>
      <c r="G8" s="50"/>
    </row>
    <row r="9" spans="2:7" x14ac:dyDescent="0.25">
      <c r="B9" s="51"/>
      <c r="C9" s="439" t="s">
        <v>223</v>
      </c>
      <c r="D9" s="440" t="s">
        <v>222</v>
      </c>
      <c r="E9" s="870" t="s">
        <v>253</v>
      </c>
      <c r="F9" s="871"/>
      <c r="G9" s="50"/>
    </row>
    <row r="10" spans="2:7" ht="171" customHeight="1" x14ac:dyDescent="0.25">
      <c r="B10" s="51"/>
      <c r="C10" s="377" t="s">
        <v>916</v>
      </c>
      <c r="D10" s="449" t="s">
        <v>895</v>
      </c>
      <c r="E10" s="867" t="s">
        <v>1421</v>
      </c>
      <c r="F10" s="868"/>
      <c r="G10" s="50"/>
    </row>
    <row r="11" spans="2:7" ht="132.75" customHeight="1" x14ac:dyDescent="0.25">
      <c r="B11" s="51"/>
      <c r="C11" s="447" t="s">
        <v>910</v>
      </c>
      <c r="D11" s="448" t="s">
        <v>895</v>
      </c>
      <c r="E11" s="873" t="s">
        <v>1422</v>
      </c>
      <c r="F11" s="874"/>
      <c r="G11" s="50"/>
    </row>
    <row r="12" spans="2:7" ht="136.5" customHeight="1" x14ac:dyDescent="0.25">
      <c r="B12" s="51"/>
      <c r="C12" s="33" t="s">
        <v>1419</v>
      </c>
      <c r="D12" s="33" t="s">
        <v>895</v>
      </c>
      <c r="E12" s="865" t="s">
        <v>1423</v>
      </c>
      <c r="F12" s="866"/>
      <c r="G12" s="50"/>
    </row>
    <row r="13" spans="2:7" ht="165" customHeight="1" x14ac:dyDescent="0.25">
      <c r="B13" s="51"/>
      <c r="C13" s="33" t="s">
        <v>908</v>
      </c>
      <c r="D13" s="33" t="s">
        <v>895</v>
      </c>
      <c r="E13" s="865" t="s">
        <v>1424</v>
      </c>
      <c r="F13" s="866"/>
      <c r="G13" s="50"/>
    </row>
    <row r="14" spans="2:7" ht="90" customHeight="1" x14ac:dyDescent="0.25">
      <c r="B14" s="51"/>
      <c r="C14" s="33" t="s">
        <v>911</v>
      </c>
      <c r="D14" s="33" t="s">
        <v>895</v>
      </c>
      <c r="E14" s="865" t="s">
        <v>1425</v>
      </c>
      <c r="F14" s="866"/>
      <c r="G14" s="50"/>
    </row>
    <row r="15" spans="2:7" ht="136.5" customHeight="1" x14ac:dyDescent="0.25">
      <c r="B15" s="51"/>
      <c r="C15" s="33" t="s">
        <v>912</v>
      </c>
      <c r="D15" s="33" t="s">
        <v>895</v>
      </c>
      <c r="E15" s="865" t="s">
        <v>1426</v>
      </c>
      <c r="F15" s="866"/>
      <c r="G15" s="50"/>
    </row>
    <row r="16" spans="2:7" ht="91.5" customHeight="1" x14ac:dyDescent="0.25">
      <c r="B16" s="51"/>
      <c r="C16" s="33" t="s">
        <v>913</v>
      </c>
      <c r="D16" s="33" t="s">
        <v>895</v>
      </c>
      <c r="E16" s="865" t="s">
        <v>1427</v>
      </c>
      <c r="F16" s="866"/>
      <c r="G16" s="50"/>
    </row>
    <row r="17" spans="2:8" ht="91.5" customHeight="1" x14ac:dyDescent="0.25">
      <c r="B17" s="51"/>
      <c r="C17" s="33" t="s">
        <v>914</v>
      </c>
      <c r="D17" s="33" t="s">
        <v>909</v>
      </c>
      <c r="E17" s="865" t="s">
        <v>1428</v>
      </c>
      <c r="F17" s="866"/>
      <c r="G17" s="50"/>
    </row>
    <row r="18" spans="2:8" ht="140.25" customHeight="1" x14ac:dyDescent="0.25">
      <c r="B18" s="51"/>
      <c r="C18" s="33" t="s">
        <v>1420</v>
      </c>
      <c r="D18" s="33" t="s">
        <v>895</v>
      </c>
      <c r="E18" s="865" t="s">
        <v>1429</v>
      </c>
      <c r="F18" s="866"/>
      <c r="G18" s="50"/>
    </row>
    <row r="19" spans="2:8" x14ac:dyDescent="0.25">
      <c r="B19" s="51"/>
      <c r="C19" s="53"/>
      <c r="D19" s="53"/>
      <c r="E19" s="53"/>
      <c r="F19" s="53"/>
      <c r="G19" s="50"/>
    </row>
    <row r="20" spans="2:8" x14ac:dyDescent="0.25">
      <c r="B20" s="51"/>
      <c r="C20" s="876" t="s">
        <v>237</v>
      </c>
      <c r="D20" s="876"/>
      <c r="E20" s="876"/>
      <c r="F20" s="876"/>
      <c r="G20" s="50"/>
    </row>
    <row r="21" spans="2:8" ht="15.75" thickBot="1" x14ac:dyDescent="0.3">
      <c r="B21" s="51"/>
      <c r="C21" s="882" t="s">
        <v>251</v>
      </c>
      <c r="D21" s="882"/>
      <c r="E21" s="882"/>
      <c r="F21" s="882"/>
      <c r="G21" s="50"/>
    </row>
    <row r="22" spans="2:8" ht="15.75" thickBot="1" x14ac:dyDescent="0.3">
      <c r="B22" s="51"/>
      <c r="C22" s="30" t="s">
        <v>223</v>
      </c>
      <c r="D22" s="31" t="s">
        <v>222</v>
      </c>
      <c r="E22" s="880" t="s">
        <v>253</v>
      </c>
      <c r="F22" s="881"/>
      <c r="G22" s="50"/>
    </row>
    <row r="23" spans="2:8" ht="127.5" customHeight="1" x14ac:dyDescent="0.25">
      <c r="B23" s="51"/>
      <c r="C23" s="32" t="s">
        <v>1156</v>
      </c>
      <c r="D23" s="32" t="s">
        <v>896</v>
      </c>
      <c r="E23" s="863" t="s">
        <v>1430</v>
      </c>
      <c r="F23" s="864"/>
      <c r="G23" s="50"/>
    </row>
    <row r="24" spans="2:8" ht="187.5" customHeight="1" x14ac:dyDescent="0.25">
      <c r="B24" s="51"/>
      <c r="C24" s="32" t="s">
        <v>1548</v>
      </c>
      <c r="D24" s="32" t="s">
        <v>896</v>
      </c>
      <c r="E24" s="865" t="s">
        <v>1546</v>
      </c>
      <c r="F24" s="866"/>
      <c r="G24" s="50"/>
    </row>
    <row r="25" spans="2:8" ht="126.75" customHeight="1" x14ac:dyDescent="0.25">
      <c r="B25" s="51"/>
      <c r="C25" s="32" t="s">
        <v>917</v>
      </c>
      <c r="D25" s="32" t="s">
        <v>1553</v>
      </c>
      <c r="E25" s="863" t="s">
        <v>1431</v>
      </c>
      <c r="F25" s="864"/>
      <c r="G25" s="50"/>
    </row>
    <row r="26" spans="2:8" ht="15.75" thickBot="1" x14ac:dyDescent="0.3">
      <c r="B26" s="51"/>
      <c r="C26" s="53"/>
      <c r="D26" s="53"/>
      <c r="E26" s="53"/>
      <c r="F26" s="53"/>
      <c r="G26" s="50"/>
    </row>
    <row r="27" spans="2:8" ht="31.5" customHeight="1" thickBot="1" x14ac:dyDescent="0.3">
      <c r="B27" s="51"/>
      <c r="C27" s="877" t="s">
        <v>1218</v>
      </c>
      <c r="D27" s="878"/>
      <c r="E27" s="878"/>
      <c r="F27" s="879"/>
      <c r="G27" s="50"/>
    </row>
    <row r="28" spans="2:8" ht="31.5" customHeight="1" x14ac:dyDescent="0.25">
      <c r="B28" s="51"/>
      <c r="C28" s="567"/>
      <c r="D28" s="568"/>
      <c r="E28" s="568"/>
      <c r="F28" s="567"/>
      <c r="G28" s="50"/>
    </row>
    <row r="29" spans="2:8" ht="48.75" customHeight="1" x14ac:dyDescent="0.25">
      <c r="B29" s="51"/>
      <c r="C29" s="875" t="s">
        <v>236</v>
      </c>
      <c r="D29" s="875"/>
      <c r="E29" s="875"/>
      <c r="F29" s="875"/>
      <c r="G29" s="50"/>
    </row>
    <row r="30" spans="2:8" ht="20.25" customHeight="1" thickBot="1" x14ac:dyDescent="0.3">
      <c r="B30" s="51"/>
      <c r="C30" s="849" t="s">
        <v>254</v>
      </c>
      <c r="D30" s="849"/>
      <c r="E30" s="872"/>
      <c r="F30" s="872"/>
      <c r="G30" s="50"/>
    </row>
    <row r="31" spans="2:8" ht="219" customHeight="1" thickBot="1" x14ac:dyDescent="0.3">
      <c r="B31" s="368"/>
      <c r="C31" s="860" t="s">
        <v>1547</v>
      </c>
      <c r="D31" s="861"/>
      <c r="E31" s="861"/>
      <c r="F31" s="862"/>
      <c r="G31" s="55"/>
      <c r="H31" s="370"/>
    </row>
    <row r="32" spans="2:8" ht="15" customHeight="1" thickBot="1" x14ac:dyDescent="0.3">
      <c r="B32" s="369"/>
      <c r="C32" s="851"/>
      <c r="D32" s="852"/>
      <c r="E32" s="851"/>
      <c r="F32" s="852"/>
      <c r="G32" s="369"/>
    </row>
    <row r="33" spans="2:7" x14ac:dyDescent="0.25">
      <c r="B33" s="8"/>
      <c r="C33" s="853"/>
      <c r="D33" s="853"/>
      <c r="E33" s="853"/>
      <c r="F33" s="853"/>
      <c r="G33" s="8"/>
    </row>
    <row r="34" spans="2:7" x14ac:dyDescent="0.25">
      <c r="B34" s="8"/>
      <c r="C34" s="853"/>
      <c r="D34" s="853"/>
      <c r="E34" s="853"/>
      <c r="F34" s="853"/>
      <c r="G34" s="8"/>
    </row>
    <row r="35" spans="2:7" x14ac:dyDescent="0.25">
      <c r="B35" s="8"/>
      <c r="C35" s="850"/>
      <c r="D35" s="850"/>
      <c r="E35" s="850"/>
      <c r="F35" s="850"/>
      <c r="G35" s="8"/>
    </row>
    <row r="36" spans="2:7" x14ac:dyDescent="0.25">
      <c r="B36" s="8"/>
      <c r="C36" s="8"/>
      <c r="D36" s="8"/>
      <c r="E36" s="8"/>
      <c r="F36" s="8"/>
      <c r="G36" s="8"/>
    </row>
    <row r="37" spans="2:7" x14ac:dyDescent="0.25">
      <c r="B37" s="8"/>
      <c r="C37" s="8"/>
      <c r="D37" s="8"/>
      <c r="E37" s="8"/>
      <c r="F37" s="8"/>
      <c r="G37" s="8"/>
    </row>
    <row r="38" spans="2:7" x14ac:dyDescent="0.25">
      <c r="B38" s="8"/>
      <c r="C38" s="856"/>
      <c r="D38" s="856"/>
      <c r="E38" s="7"/>
      <c r="F38" s="8"/>
      <c r="G38" s="8"/>
    </row>
    <row r="39" spans="2:7" x14ac:dyDescent="0.25">
      <c r="B39" s="8"/>
      <c r="C39" s="856"/>
      <c r="D39" s="856"/>
      <c r="E39" s="7"/>
      <c r="F39" s="8"/>
      <c r="G39" s="8"/>
    </row>
    <row r="40" spans="2:7" x14ac:dyDescent="0.25">
      <c r="B40" s="8"/>
      <c r="C40" s="857"/>
      <c r="D40" s="857"/>
      <c r="E40" s="857"/>
      <c r="F40" s="857"/>
      <c r="G40" s="8"/>
    </row>
    <row r="41" spans="2:7" x14ac:dyDescent="0.25">
      <c r="B41" s="8"/>
      <c r="C41" s="854"/>
      <c r="D41" s="854"/>
      <c r="E41" s="859"/>
      <c r="F41" s="859"/>
      <c r="G41" s="8"/>
    </row>
    <row r="42" spans="2:7" x14ac:dyDescent="0.25">
      <c r="B42" s="8"/>
      <c r="C42" s="854"/>
      <c r="D42" s="854"/>
      <c r="E42" s="855"/>
      <c r="F42" s="855"/>
      <c r="G42" s="8"/>
    </row>
    <row r="43" spans="2:7" x14ac:dyDescent="0.25">
      <c r="B43" s="8"/>
      <c r="C43" s="8"/>
      <c r="D43" s="8"/>
      <c r="E43" s="8"/>
      <c r="F43" s="8"/>
      <c r="G43" s="8"/>
    </row>
    <row r="44" spans="2:7" x14ac:dyDescent="0.25">
      <c r="B44" s="8"/>
      <c r="C44" s="856"/>
      <c r="D44" s="856"/>
      <c r="E44" s="7"/>
      <c r="F44" s="8"/>
      <c r="G44" s="8"/>
    </row>
    <row r="45" spans="2:7" x14ac:dyDescent="0.25">
      <c r="B45" s="8"/>
      <c r="C45" s="856"/>
      <c r="D45" s="856"/>
      <c r="E45" s="858"/>
      <c r="F45" s="858"/>
      <c r="G45" s="8"/>
    </row>
    <row r="46" spans="2:7" x14ac:dyDescent="0.25">
      <c r="B46" s="8"/>
      <c r="C46" s="7"/>
      <c r="D46" s="7"/>
      <c r="E46" s="7"/>
      <c r="F46" s="7"/>
      <c r="G46" s="8"/>
    </row>
    <row r="47" spans="2:7" x14ac:dyDescent="0.25">
      <c r="B47" s="8"/>
      <c r="C47" s="854"/>
      <c r="D47" s="854"/>
      <c r="E47" s="859"/>
      <c r="F47" s="859"/>
      <c r="G47" s="8"/>
    </row>
    <row r="48" spans="2:7" x14ac:dyDescent="0.25">
      <c r="B48" s="8"/>
      <c r="C48" s="854"/>
      <c r="D48" s="854"/>
      <c r="E48" s="855"/>
      <c r="F48" s="855"/>
      <c r="G48" s="8"/>
    </row>
    <row r="49" spans="2:7" x14ac:dyDescent="0.25">
      <c r="B49" s="8"/>
      <c r="C49" s="8"/>
      <c r="D49" s="8"/>
      <c r="E49" s="8"/>
      <c r="F49" s="8"/>
      <c r="G49" s="8"/>
    </row>
    <row r="50" spans="2:7" x14ac:dyDescent="0.25">
      <c r="B50" s="8"/>
      <c r="C50" s="856"/>
      <c r="D50" s="856"/>
      <c r="E50" s="8"/>
      <c r="F50" s="8"/>
      <c r="G50" s="8"/>
    </row>
    <row r="51" spans="2:7" x14ac:dyDescent="0.25">
      <c r="B51" s="8"/>
      <c r="C51" s="856"/>
      <c r="D51" s="856"/>
      <c r="E51" s="855"/>
      <c r="F51" s="855"/>
      <c r="G51" s="8"/>
    </row>
    <row r="52" spans="2:7" x14ac:dyDescent="0.25">
      <c r="B52" s="8"/>
      <c r="C52" s="854"/>
      <c r="D52" s="854"/>
      <c r="E52" s="855"/>
      <c r="F52" s="855"/>
      <c r="G52" s="8"/>
    </row>
    <row r="53" spans="2:7" x14ac:dyDescent="0.25">
      <c r="B53" s="8"/>
      <c r="C53" s="9"/>
      <c r="D53" s="8"/>
      <c r="E53" s="9"/>
      <c r="F53" s="8"/>
      <c r="G53" s="10"/>
    </row>
    <row r="54" spans="2:7" x14ac:dyDescent="0.25">
      <c r="C54" s="9"/>
      <c r="D54" s="9"/>
      <c r="E54" s="9"/>
      <c r="F54" s="9"/>
    </row>
  </sheetData>
  <mergeCells count="53">
    <mergeCell ref="E11:F11"/>
    <mergeCell ref="E14:F14"/>
    <mergeCell ref="E15:F15"/>
    <mergeCell ref="C29:F29"/>
    <mergeCell ref="C20:F20"/>
    <mergeCell ref="E16:F16"/>
    <mergeCell ref="C27:F27"/>
    <mergeCell ref="E12:F12"/>
    <mergeCell ref="E18:F18"/>
    <mergeCell ref="E22:F22"/>
    <mergeCell ref="C21:F21"/>
    <mergeCell ref="E17:F17"/>
    <mergeCell ref="E24:F24"/>
    <mergeCell ref="C3:F3"/>
    <mergeCell ref="C50:D50"/>
    <mergeCell ref="C31:F31"/>
    <mergeCell ref="C30:D30"/>
    <mergeCell ref="E23:F23"/>
    <mergeCell ref="E13:F13"/>
    <mergeCell ref="E41:F41"/>
    <mergeCell ref="C42:D42"/>
    <mergeCell ref="E10:F10"/>
    <mergeCell ref="E25:F25"/>
    <mergeCell ref="B4:F4"/>
    <mergeCell ref="C5:F5"/>
    <mergeCell ref="C7:D7"/>
    <mergeCell ref="C8:F8"/>
    <mergeCell ref="E9:F9"/>
    <mergeCell ref="E30:F30"/>
    <mergeCell ref="C52:D52"/>
    <mergeCell ref="E52:F52"/>
    <mergeCell ref="C48:D48"/>
    <mergeCell ref="E48:F48"/>
    <mergeCell ref="C38:D38"/>
    <mergeCell ref="C39:D39"/>
    <mergeCell ref="E42:F42"/>
    <mergeCell ref="C44:D44"/>
    <mergeCell ref="C40:F40"/>
    <mergeCell ref="C41:D41"/>
    <mergeCell ref="C51:D51"/>
    <mergeCell ref="E51:F51"/>
    <mergeCell ref="C45:D45"/>
    <mergeCell ref="E45:F45"/>
    <mergeCell ref="C47:D47"/>
    <mergeCell ref="E47:F47"/>
    <mergeCell ref="C35:D35"/>
    <mergeCell ref="E35:F35"/>
    <mergeCell ref="C32:D32"/>
    <mergeCell ref="E32:F32"/>
    <mergeCell ref="C33:D33"/>
    <mergeCell ref="E33:F33"/>
    <mergeCell ref="C34:D34"/>
    <mergeCell ref="E34:F34"/>
  </mergeCells>
  <dataValidations disablePrompts="1"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$K$57:$K$58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2"/>
  <sheetViews>
    <sheetView topLeftCell="H16" zoomScale="160" zoomScaleNormal="160" workbookViewId="0">
      <selection activeCell="L16" sqref="L16"/>
    </sheetView>
  </sheetViews>
  <sheetFormatPr defaultColWidth="9.28515625" defaultRowHeight="15" x14ac:dyDescent="0.25"/>
  <cols>
    <col min="1" max="2" width="1.7109375" style="247" customWidth="1"/>
    <col min="3" max="3" width="45.5703125" style="247" customWidth="1"/>
    <col min="4" max="4" width="33.7109375" style="247" customWidth="1"/>
    <col min="5" max="5" width="38.42578125" style="247" customWidth="1"/>
    <col min="6" max="6" width="47.7109375" style="247" customWidth="1"/>
    <col min="7" max="7" width="76.7109375" style="247" customWidth="1"/>
    <col min="8" max="8" width="33.85546875" style="247" customWidth="1"/>
    <col min="9" max="9" width="35" style="247" customWidth="1"/>
    <col min="10" max="10" width="38" style="247" customWidth="1"/>
    <col min="11" max="11" width="24.5703125" style="247" customWidth="1"/>
    <col min="12" max="12" width="24.42578125" style="247" customWidth="1"/>
    <col min="13" max="14" width="2" style="247" customWidth="1"/>
    <col min="15" max="19" width="9.28515625" style="247"/>
    <col min="20" max="16384" width="9.28515625" style="246"/>
  </cols>
  <sheetData>
    <row r="1" spans="1:19" ht="15.75" thickBot="1" x14ac:dyDescent="0.3"/>
    <row r="2" spans="1:19" ht="15.75" thickBot="1" x14ac:dyDescent="0.3">
      <c r="B2" s="309"/>
      <c r="C2" s="308"/>
      <c r="D2" s="308"/>
      <c r="E2" s="308"/>
      <c r="F2" s="308"/>
      <c r="G2" s="308"/>
      <c r="H2" s="308"/>
      <c r="I2" s="308"/>
      <c r="J2" s="308"/>
      <c r="K2" s="308"/>
      <c r="L2" s="308"/>
      <c r="M2" s="307"/>
      <c r="N2" s="248"/>
    </row>
    <row r="3" spans="1:19" customFormat="1" ht="21" thickBot="1" x14ac:dyDescent="0.35">
      <c r="A3" s="6"/>
      <c r="B3" s="83"/>
      <c r="C3" s="883" t="s">
        <v>695</v>
      </c>
      <c r="D3" s="884"/>
      <c r="E3" s="884"/>
      <c r="F3" s="884"/>
      <c r="G3" s="885"/>
      <c r="H3" s="306"/>
      <c r="I3" s="306"/>
      <c r="J3" s="306"/>
      <c r="K3" s="306"/>
      <c r="L3" s="306"/>
      <c r="M3" s="305"/>
      <c r="N3" s="142"/>
      <c r="O3" s="6"/>
      <c r="P3" s="6"/>
      <c r="Q3" s="6"/>
      <c r="R3" s="6"/>
      <c r="S3" s="6"/>
    </row>
    <row r="4" spans="1:19" customFormat="1" x14ac:dyDescent="0.25">
      <c r="A4" s="6"/>
      <c r="B4" s="83"/>
      <c r="C4" s="306"/>
      <c r="D4" s="306"/>
      <c r="E4" s="306"/>
      <c r="F4" s="306"/>
      <c r="G4" s="306"/>
      <c r="H4" s="306"/>
      <c r="I4" s="306"/>
      <c r="J4" s="306"/>
      <c r="K4" s="306"/>
      <c r="L4" s="306"/>
      <c r="M4" s="305"/>
      <c r="N4" s="142"/>
      <c r="O4" s="6"/>
      <c r="P4" s="6"/>
      <c r="Q4" s="6"/>
      <c r="R4" s="6"/>
      <c r="S4" s="6"/>
    </row>
    <row r="5" spans="1:19" x14ac:dyDescent="0.25">
      <c r="B5" s="254"/>
      <c r="C5" s="296"/>
      <c r="D5" s="296"/>
      <c r="E5" s="296"/>
      <c r="F5" s="296"/>
      <c r="G5" s="296"/>
      <c r="H5" s="296"/>
      <c r="I5" s="296"/>
      <c r="J5" s="296"/>
      <c r="K5" s="296"/>
      <c r="L5" s="296"/>
      <c r="M5" s="255"/>
      <c r="N5" s="248"/>
    </row>
    <row r="6" spans="1:19" x14ac:dyDescent="0.25">
      <c r="B6" s="254"/>
      <c r="C6" s="258" t="s">
        <v>694</v>
      </c>
      <c r="D6" s="296"/>
      <c r="E6" s="296"/>
      <c r="F6" s="296"/>
      <c r="G6" s="296"/>
      <c r="H6" s="296"/>
      <c r="I6" s="296"/>
      <c r="J6" s="296"/>
      <c r="K6" s="296"/>
      <c r="L6" s="296"/>
      <c r="M6" s="255"/>
      <c r="N6" s="248"/>
    </row>
    <row r="7" spans="1:19" ht="15.75" thickBot="1" x14ac:dyDescent="0.3">
      <c r="B7" s="254"/>
      <c r="C7" s="296"/>
      <c r="D7" s="296"/>
      <c r="E7" s="296"/>
      <c r="F7" s="296"/>
      <c r="G7" s="296"/>
      <c r="H7" s="296"/>
      <c r="I7" s="296"/>
      <c r="J7" s="296"/>
      <c r="K7" s="296"/>
      <c r="L7" s="296"/>
      <c r="M7" s="255"/>
      <c r="N7" s="248"/>
    </row>
    <row r="8" spans="1:19" ht="51" customHeight="1" thickBot="1" x14ac:dyDescent="0.3">
      <c r="B8" s="254"/>
      <c r="C8" s="304" t="s">
        <v>772</v>
      </c>
      <c r="D8" s="900"/>
      <c r="E8" s="900"/>
      <c r="F8" s="900"/>
      <c r="G8" s="901"/>
      <c r="H8" s="296"/>
      <c r="I8" s="296"/>
      <c r="J8" s="296"/>
      <c r="K8" s="296"/>
      <c r="L8" s="296"/>
      <c r="M8" s="255"/>
      <c r="N8" s="248"/>
    </row>
    <row r="9" spans="1:19" ht="15.75" thickBot="1" x14ac:dyDescent="0.3">
      <c r="B9" s="254"/>
      <c r="C9" s="296"/>
      <c r="D9" s="296"/>
      <c r="E9" s="296"/>
      <c r="F9" s="296"/>
      <c r="G9" s="296"/>
      <c r="H9" s="296"/>
      <c r="I9" s="296"/>
      <c r="J9" s="296"/>
      <c r="K9" s="296"/>
      <c r="L9" s="296"/>
      <c r="M9" s="255"/>
      <c r="N9" s="248"/>
    </row>
    <row r="10" spans="1:19" ht="99.75" x14ac:dyDescent="0.25">
      <c r="B10" s="254"/>
      <c r="C10" s="303" t="s">
        <v>773</v>
      </c>
      <c r="D10" s="279" t="s">
        <v>774</v>
      </c>
      <c r="E10" s="279" t="s">
        <v>775</v>
      </c>
      <c r="F10" s="279" t="s">
        <v>693</v>
      </c>
      <c r="G10" s="279" t="s">
        <v>776</v>
      </c>
      <c r="H10" s="279" t="s">
        <v>777</v>
      </c>
      <c r="I10" s="279" t="s">
        <v>692</v>
      </c>
      <c r="J10" s="279" t="s">
        <v>778</v>
      </c>
      <c r="K10" s="279" t="s">
        <v>779</v>
      </c>
      <c r="L10" s="278" t="s">
        <v>780</v>
      </c>
      <c r="M10" s="255"/>
      <c r="N10" s="261"/>
    </row>
    <row r="11" spans="1:19" ht="299.25" customHeight="1" x14ac:dyDescent="0.25">
      <c r="B11" s="254"/>
      <c r="C11" s="271" t="s">
        <v>691</v>
      </c>
      <c r="D11" s="302"/>
      <c r="E11" s="302"/>
      <c r="F11" s="269" t="s">
        <v>1435</v>
      </c>
      <c r="G11" s="269" t="s">
        <v>1441</v>
      </c>
      <c r="H11" s="269" t="s">
        <v>1438</v>
      </c>
      <c r="I11" s="269" t="s">
        <v>1443</v>
      </c>
      <c r="J11" s="269" t="s">
        <v>1561</v>
      </c>
      <c r="K11" s="269" t="s">
        <v>1575</v>
      </c>
      <c r="L11" s="268" t="s">
        <v>1574</v>
      </c>
      <c r="M11" s="262"/>
      <c r="N11" s="261"/>
    </row>
    <row r="12" spans="1:19" ht="196.5" customHeight="1" x14ac:dyDescent="0.25">
      <c r="B12" s="254"/>
      <c r="C12" s="271" t="s">
        <v>690</v>
      </c>
      <c r="D12" s="302"/>
      <c r="E12" s="302"/>
      <c r="F12" s="269" t="s">
        <v>1436</v>
      </c>
      <c r="G12" s="269" t="s">
        <v>1440</v>
      </c>
      <c r="H12" s="269" t="s">
        <v>1437</v>
      </c>
      <c r="I12" s="269" t="s">
        <v>1158</v>
      </c>
      <c r="J12" s="269" t="s">
        <v>1576</v>
      </c>
      <c r="K12" s="498" t="s">
        <v>1577</v>
      </c>
      <c r="L12" s="499" t="s">
        <v>1562</v>
      </c>
      <c r="M12" s="262"/>
      <c r="N12" s="261"/>
    </row>
    <row r="13" spans="1:19" ht="330" customHeight="1" x14ac:dyDescent="0.25">
      <c r="B13" s="254"/>
      <c r="C13" s="271" t="s">
        <v>689</v>
      </c>
      <c r="D13" s="302"/>
      <c r="E13" s="302"/>
      <c r="F13" s="269" t="s">
        <v>1449</v>
      </c>
      <c r="G13" s="269" t="s">
        <v>1439</v>
      </c>
      <c r="H13" s="269" t="s">
        <v>1025</v>
      </c>
      <c r="I13" s="269" t="s">
        <v>1026</v>
      </c>
      <c r="J13" s="269" t="s">
        <v>1563</v>
      </c>
      <c r="K13" s="498" t="s">
        <v>1564</v>
      </c>
      <c r="L13" s="499" t="s">
        <v>1565</v>
      </c>
      <c r="M13" s="262"/>
      <c r="N13" s="261"/>
    </row>
    <row r="14" spans="1:19" ht="162" customHeight="1" x14ac:dyDescent="0.25">
      <c r="B14" s="254"/>
      <c r="C14" s="271" t="s">
        <v>688</v>
      </c>
      <c r="D14" s="302"/>
      <c r="E14" s="302"/>
      <c r="F14" s="269" t="s">
        <v>1442</v>
      </c>
      <c r="G14" s="269" t="s">
        <v>829</v>
      </c>
      <c r="H14" s="269" t="s">
        <v>829</v>
      </c>
      <c r="I14" s="498" t="s">
        <v>829</v>
      </c>
      <c r="J14" s="498" t="s">
        <v>829</v>
      </c>
      <c r="K14" s="498" t="s">
        <v>829</v>
      </c>
      <c r="L14" s="498" t="s">
        <v>829</v>
      </c>
      <c r="M14" s="262"/>
      <c r="N14" s="261"/>
    </row>
    <row r="15" spans="1:19" ht="342" customHeight="1" x14ac:dyDescent="0.25">
      <c r="B15" s="254"/>
      <c r="C15" s="271" t="s">
        <v>687</v>
      </c>
      <c r="D15" s="302"/>
      <c r="E15" s="302"/>
      <c r="F15" s="269" t="s">
        <v>1450</v>
      </c>
      <c r="G15" s="269" t="s">
        <v>1451</v>
      </c>
      <c r="H15" s="269" t="s">
        <v>1027</v>
      </c>
      <c r="I15" s="269" t="s">
        <v>1159</v>
      </c>
      <c r="J15" s="269" t="s">
        <v>1453</v>
      </c>
      <c r="K15" s="498" t="s">
        <v>1578</v>
      </c>
      <c r="L15" s="499" t="s">
        <v>1566</v>
      </c>
      <c r="M15" s="262"/>
      <c r="N15" s="261"/>
    </row>
    <row r="16" spans="1:19" ht="232.5" customHeight="1" x14ac:dyDescent="0.25">
      <c r="B16" s="254"/>
      <c r="C16" s="271" t="s">
        <v>686</v>
      </c>
      <c r="D16" s="302"/>
      <c r="E16" s="302"/>
      <c r="F16" s="269" t="s">
        <v>1444</v>
      </c>
      <c r="G16" s="269" t="s">
        <v>932</v>
      </c>
      <c r="H16" s="269" t="s">
        <v>829</v>
      </c>
      <c r="I16" s="269" t="s">
        <v>829</v>
      </c>
      <c r="J16" s="269" t="s">
        <v>829</v>
      </c>
      <c r="K16" s="269" t="s">
        <v>829</v>
      </c>
      <c r="L16" s="268" t="s">
        <v>829</v>
      </c>
      <c r="M16" s="262"/>
      <c r="N16" s="261"/>
    </row>
    <row r="17" spans="1:19" ht="146.25" customHeight="1" x14ac:dyDescent="0.25">
      <c r="B17" s="254"/>
      <c r="C17" s="271" t="s">
        <v>685</v>
      </c>
      <c r="D17" s="302"/>
      <c r="E17" s="302"/>
      <c r="F17" s="269" t="s">
        <v>1160</v>
      </c>
      <c r="G17" s="269" t="s">
        <v>1445</v>
      </c>
      <c r="H17" s="269" t="s">
        <v>1029</v>
      </c>
      <c r="I17" s="269" t="s">
        <v>1028</v>
      </c>
      <c r="J17" s="269" t="s">
        <v>1454</v>
      </c>
      <c r="K17" s="498" t="s">
        <v>829</v>
      </c>
      <c r="L17" s="499" t="s">
        <v>829</v>
      </c>
      <c r="M17" s="262"/>
      <c r="N17" s="261"/>
    </row>
    <row r="18" spans="1:19" ht="235.5" customHeight="1" x14ac:dyDescent="0.25">
      <c r="B18" s="254"/>
      <c r="C18" s="271" t="s">
        <v>684</v>
      </c>
      <c r="D18" s="498"/>
      <c r="E18" s="498"/>
      <c r="F18" s="269" t="s">
        <v>1116</v>
      </c>
      <c r="G18" s="269" t="s">
        <v>1452</v>
      </c>
      <c r="H18" s="269" t="s">
        <v>1117</v>
      </c>
      <c r="I18" s="269" t="s">
        <v>1161</v>
      </c>
      <c r="J18" s="269" t="s">
        <v>1568</v>
      </c>
      <c r="K18" s="730" t="s">
        <v>1567</v>
      </c>
      <c r="L18" s="731" t="s">
        <v>1569</v>
      </c>
      <c r="M18" s="262"/>
      <c r="N18" s="261"/>
    </row>
    <row r="19" spans="1:19" ht="387" customHeight="1" x14ac:dyDescent="0.25">
      <c r="B19" s="254"/>
      <c r="C19" s="271" t="s">
        <v>683</v>
      </c>
      <c r="D19" s="302"/>
      <c r="E19" s="302"/>
      <c r="F19" s="269" t="s">
        <v>1120</v>
      </c>
      <c r="G19" s="497" t="s">
        <v>1162</v>
      </c>
      <c r="H19" s="269" t="s">
        <v>1121</v>
      </c>
      <c r="I19" s="269" t="s">
        <v>1124</v>
      </c>
      <c r="J19" s="269" t="s">
        <v>1570</v>
      </c>
      <c r="K19" s="730" t="s">
        <v>1571</v>
      </c>
      <c r="L19" s="731" t="s">
        <v>1579</v>
      </c>
      <c r="M19" s="262"/>
      <c r="N19" s="261"/>
    </row>
    <row r="20" spans="1:19" ht="353.25" customHeight="1" x14ac:dyDescent="0.25">
      <c r="B20" s="254"/>
      <c r="C20" s="271" t="s">
        <v>682</v>
      </c>
      <c r="D20" s="302"/>
      <c r="E20" s="498" t="s">
        <v>1119</v>
      </c>
      <c r="F20" s="269" t="s">
        <v>1446</v>
      </c>
      <c r="G20" s="269" t="s">
        <v>1447</v>
      </c>
      <c r="H20" s="269" t="s">
        <v>1122</v>
      </c>
      <c r="I20" s="269" t="s">
        <v>1123</v>
      </c>
      <c r="J20" s="269" t="s">
        <v>1448</v>
      </c>
      <c r="K20" s="498" t="s">
        <v>1572</v>
      </c>
      <c r="L20" s="499" t="s">
        <v>1573</v>
      </c>
      <c r="M20" s="262"/>
      <c r="N20" s="261"/>
    </row>
    <row r="21" spans="1:19" ht="177.75" customHeight="1" x14ac:dyDescent="0.25">
      <c r="B21" s="254"/>
      <c r="C21" s="271" t="s">
        <v>681</v>
      </c>
      <c r="D21" s="302"/>
      <c r="E21" s="498" t="s">
        <v>1118</v>
      </c>
      <c r="F21" s="269" t="s">
        <v>1163</v>
      </c>
      <c r="G21" s="498" t="s">
        <v>829</v>
      </c>
      <c r="H21" s="498" t="s">
        <v>829</v>
      </c>
      <c r="I21" s="498" t="s">
        <v>829</v>
      </c>
      <c r="J21" s="498" t="s">
        <v>829</v>
      </c>
      <c r="K21" s="498" t="s">
        <v>829</v>
      </c>
      <c r="L21" s="498" t="s">
        <v>829</v>
      </c>
      <c r="M21" s="262"/>
      <c r="N21" s="261"/>
    </row>
    <row r="22" spans="1:19" ht="226.5" customHeight="1" x14ac:dyDescent="0.25">
      <c r="B22" s="254"/>
      <c r="C22" s="271" t="s">
        <v>680</v>
      </c>
      <c r="D22" s="302"/>
      <c r="E22" s="302" t="s">
        <v>1198</v>
      </c>
      <c r="F22" s="269" t="s">
        <v>1115</v>
      </c>
      <c r="G22" s="498" t="s">
        <v>829</v>
      </c>
      <c r="H22" s="498" t="s">
        <v>829</v>
      </c>
      <c r="I22" s="498" t="s">
        <v>829</v>
      </c>
      <c r="J22" s="498" t="s">
        <v>829</v>
      </c>
      <c r="K22" s="498" t="s">
        <v>829</v>
      </c>
      <c r="L22" s="498" t="s">
        <v>829</v>
      </c>
      <c r="M22" s="262"/>
      <c r="N22" s="261"/>
    </row>
    <row r="23" spans="1:19" ht="261.75" customHeight="1" x14ac:dyDescent="0.25">
      <c r="B23" s="254"/>
      <c r="C23" s="271" t="s">
        <v>679</v>
      </c>
      <c r="D23" s="302"/>
      <c r="E23" s="498" t="s">
        <v>1197</v>
      </c>
      <c r="F23" s="269" t="s">
        <v>1164</v>
      </c>
      <c r="G23" s="498" t="s">
        <v>829</v>
      </c>
      <c r="H23" s="498" t="s">
        <v>829</v>
      </c>
      <c r="I23" s="498" t="s">
        <v>829</v>
      </c>
      <c r="J23" s="498" t="s">
        <v>829</v>
      </c>
      <c r="K23" s="498" t="s">
        <v>829</v>
      </c>
      <c r="L23" s="498" t="s">
        <v>829</v>
      </c>
      <c r="M23" s="262"/>
      <c r="N23" s="261"/>
    </row>
    <row r="24" spans="1:19" ht="191.25" customHeight="1" x14ac:dyDescent="0.25">
      <c r="B24" s="254"/>
      <c r="C24" s="271" t="s">
        <v>678</v>
      </c>
      <c r="D24" s="302"/>
      <c r="E24" s="498" t="s">
        <v>1199</v>
      </c>
      <c r="F24" s="269" t="s">
        <v>1157</v>
      </c>
      <c r="G24" s="269" t="s">
        <v>829</v>
      </c>
      <c r="H24" s="269" t="s">
        <v>829</v>
      </c>
      <c r="I24" s="269" t="s">
        <v>829</v>
      </c>
      <c r="J24" s="269" t="s">
        <v>829</v>
      </c>
      <c r="K24" s="498" t="s">
        <v>829</v>
      </c>
      <c r="L24" s="498" t="s">
        <v>829</v>
      </c>
      <c r="M24" s="262"/>
      <c r="N24" s="261"/>
    </row>
    <row r="25" spans="1:19" ht="156.75" customHeight="1" thickBot="1" x14ac:dyDescent="0.3">
      <c r="B25" s="254"/>
      <c r="C25" s="301" t="s">
        <v>677</v>
      </c>
      <c r="D25" s="300"/>
      <c r="E25" s="500" t="s">
        <v>1200</v>
      </c>
      <c r="F25" s="299" t="s">
        <v>1114</v>
      </c>
      <c r="G25" s="299" t="s">
        <v>829</v>
      </c>
      <c r="H25" s="299" t="s">
        <v>829</v>
      </c>
      <c r="I25" s="299" t="s">
        <v>829</v>
      </c>
      <c r="J25" s="299" t="s">
        <v>829</v>
      </c>
      <c r="K25" s="498" t="s">
        <v>829</v>
      </c>
      <c r="L25" s="498" t="s">
        <v>829</v>
      </c>
      <c r="M25" s="262"/>
      <c r="N25" s="261"/>
    </row>
    <row r="26" spans="1:19" x14ac:dyDescent="0.25">
      <c r="B26" s="254"/>
      <c r="C26" s="256"/>
      <c r="D26" s="256"/>
      <c r="E26" s="256"/>
      <c r="F26" s="256"/>
      <c r="G26" s="256"/>
      <c r="H26" s="256"/>
      <c r="I26" s="256"/>
      <c r="J26" s="256"/>
      <c r="K26" s="256"/>
      <c r="L26" s="256"/>
      <c r="M26" s="255"/>
      <c r="N26" s="248"/>
    </row>
    <row r="27" spans="1:19" x14ac:dyDescent="0.25">
      <c r="B27" s="254"/>
      <c r="C27" s="256"/>
      <c r="D27" s="256"/>
      <c r="E27" s="256"/>
      <c r="F27" s="256"/>
      <c r="G27" s="256"/>
      <c r="H27" s="256"/>
      <c r="I27" s="256"/>
      <c r="J27" s="256"/>
      <c r="K27" s="256"/>
      <c r="L27" s="256"/>
      <c r="M27" s="255"/>
      <c r="N27" s="248"/>
    </row>
    <row r="28" spans="1:19" x14ac:dyDescent="0.25">
      <c r="B28" s="254"/>
      <c r="C28" s="258" t="s">
        <v>676</v>
      </c>
      <c r="D28" s="256"/>
      <c r="E28" s="256"/>
      <c r="F28" s="256"/>
      <c r="G28" s="256"/>
      <c r="H28" s="256"/>
      <c r="I28" s="256"/>
      <c r="J28" s="256"/>
      <c r="K28" s="256"/>
      <c r="L28" s="256"/>
      <c r="M28" s="255"/>
      <c r="N28" s="248"/>
    </row>
    <row r="29" spans="1:19" ht="15.75" thickBot="1" x14ac:dyDescent="0.3">
      <c r="B29" s="254"/>
      <c r="C29" s="258"/>
      <c r="D29" s="256"/>
      <c r="E29" s="256"/>
      <c r="F29" s="256"/>
      <c r="G29" s="256"/>
      <c r="H29" s="256"/>
      <c r="I29" s="256"/>
      <c r="J29" s="256"/>
      <c r="K29" s="256"/>
      <c r="L29" s="256"/>
      <c r="M29" s="255"/>
      <c r="N29" s="248"/>
    </row>
    <row r="30" spans="1:19" s="292" customFormat="1" ht="40.15" customHeight="1" x14ac:dyDescent="0.25">
      <c r="A30" s="293"/>
      <c r="B30" s="297"/>
      <c r="C30" s="886" t="s">
        <v>675</v>
      </c>
      <c r="D30" s="887"/>
      <c r="E30" s="892" t="s">
        <v>1030</v>
      </c>
      <c r="F30" s="893"/>
      <c r="G30" s="894"/>
      <c r="H30" s="296"/>
      <c r="I30" s="296"/>
      <c r="J30" s="296"/>
      <c r="K30" s="296"/>
      <c r="L30" s="296"/>
      <c r="M30" s="295"/>
      <c r="N30" s="294"/>
      <c r="O30" s="293"/>
      <c r="P30" s="293"/>
      <c r="Q30" s="293"/>
      <c r="R30" s="293"/>
      <c r="S30" s="293"/>
    </row>
    <row r="31" spans="1:19" s="292" customFormat="1" ht="40.15" customHeight="1" x14ac:dyDescent="0.25">
      <c r="A31" s="293"/>
      <c r="B31" s="297"/>
      <c r="C31" s="888" t="s">
        <v>674</v>
      </c>
      <c r="D31" s="889"/>
      <c r="E31" s="895" t="s">
        <v>1031</v>
      </c>
      <c r="F31" s="896"/>
      <c r="G31" s="897"/>
      <c r="H31" s="296"/>
      <c r="I31" s="296"/>
      <c r="J31" s="296"/>
      <c r="K31" s="296"/>
      <c r="L31" s="296"/>
      <c r="M31" s="295"/>
      <c r="N31" s="294"/>
      <c r="O31" s="293"/>
      <c r="P31" s="293"/>
      <c r="Q31" s="293"/>
      <c r="R31" s="293"/>
      <c r="S31" s="293"/>
    </row>
    <row r="32" spans="1:19" s="292" customFormat="1" ht="40.15" customHeight="1" thickBot="1" x14ac:dyDescent="0.3">
      <c r="A32" s="293"/>
      <c r="B32" s="297"/>
      <c r="C32" s="890" t="s">
        <v>673</v>
      </c>
      <c r="D32" s="891"/>
      <c r="E32" s="898" t="s">
        <v>829</v>
      </c>
      <c r="F32" s="898"/>
      <c r="G32" s="899"/>
      <c r="H32" s="296"/>
      <c r="I32" s="296"/>
      <c r="J32" s="296"/>
      <c r="K32" s="296"/>
      <c r="L32" s="296"/>
      <c r="M32" s="295"/>
      <c r="N32" s="294"/>
      <c r="O32" s="293"/>
      <c r="P32" s="293"/>
      <c r="Q32" s="293"/>
      <c r="R32" s="293"/>
      <c r="S32" s="293"/>
    </row>
    <row r="33" spans="1:19" s="292" customFormat="1" x14ac:dyDescent="0.25">
      <c r="A33" s="293"/>
      <c r="B33" s="297"/>
      <c r="C33" s="283"/>
      <c r="D33" s="296"/>
      <c r="E33" s="296"/>
      <c r="F33" s="296"/>
      <c r="G33" s="296"/>
      <c r="H33" s="296"/>
      <c r="I33" s="296"/>
      <c r="J33" s="296"/>
      <c r="K33" s="296"/>
      <c r="L33" s="296"/>
      <c r="M33" s="295"/>
      <c r="N33" s="294"/>
      <c r="O33" s="293"/>
      <c r="P33" s="293"/>
      <c r="Q33" s="293"/>
      <c r="R33" s="293"/>
      <c r="S33" s="293"/>
    </row>
    <row r="34" spans="1:19" x14ac:dyDescent="0.25">
      <c r="B34" s="254"/>
      <c r="C34" s="283"/>
      <c r="D34" s="256"/>
      <c r="E34" s="256"/>
      <c r="F34" s="256"/>
      <c r="G34" s="256"/>
      <c r="H34" s="256"/>
      <c r="I34" s="256"/>
      <c r="J34" s="256"/>
      <c r="K34" s="256"/>
      <c r="L34" s="256"/>
      <c r="M34" s="255"/>
      <c r="N34" s="248"/>
    </row>
    <row r="35" spans="1:19" x14ac:dyDescent="0.25">
      <c r="B35" s="254"/>
      <c r="C35" s="918" t="s">
        <v>672</v>
      </c>
      <c r="D35" s="918"/>
      <c r="E35" s="291"/>
      <c r="F35" s="291"/>
      <c r="G35" s="291"/>
      <c r="H35" s="291"/>
      <c r="I35" s="291"/>
      <c r="J35" s="291"/>
      <c r="K35" s="291"/>
      <c r="L35" s="291"/>
      <c r="M35" s="290"/>
      <c r="N35" s="289"/>
      <c r="O35" s="282"/>
      <c r="P35" s="282"/>
      <c r="Q35" s="282"/>
      <c r="R35" s="282"/>
      <c r="S35" s="282"/>
    </row>
    <row r="36" spans="1:19" ht="15.75" thickBot="1" x14ac:dyDescent="0.3">
      <c r="B36" s="254"/>
      <c r="C36" s="288"/>
      <c r="D36" s="291"/>
      <c r="E36" s="291"/>
      <c r="F36" s="291"/>
      <c r="G36" s="291"/>
      <c r="H36" s="291"/>
      <c r="I36" s="291"/>
      <c r="J36" s="291"/>
      <c r="K36" s="291"/>
      <c r="L36" s="291"/>
      <c r="M36" s="290"/>
      <c r="N36" s="289"/>
      <c r="O36" s="282"/>
      <c r="P36" s="282"/>
      <c r="Q36" s="282"/>
      <c r="R36" s="282"/>
      <c r="S36" s="282"/>
    </row>
    <row r="37" spans="1:19" ht="40.15" customHeight="1" x14ac:dyDescent="0.25">
      <c r="B37" s="254"/>
      <c r="C37" s="886" t="s">
        <v>671</v>
      </c>
      <c r="D37" s="887"/>
      <c r="E37" s="912"/>
      <c r="F37" s="912"/>
      <c r="G37" s="913"/>
      <c r="H37" s="256"/>
      <c r="I37" s="256"/>
      <c r="J37" s="256"/>
      <c r="K37" s="256"/>
      <c r="L37" s="256"/>
      <c r="M37" s="255"/>
      <c r="N37" s="248"/>
    </row>
    <row r="38" spans="1:19" ht="40.15" customHeight="1" thickBot="1" x14ac:dyDescent="0.3">
      <c r="B38" s="254"/>
      <c r="C38" s="908" t="s">
        <v>670</v>
      </c>
      <c r="D38" s="909"/>
      <c r="E38" s="910" t="s">
        <v>829</v>
      </c>
      <c r="F38" s="910"/>
      <c r="G38" s="911"/>
      <c r="H38" s="256"/>
      <c r="I38" s="256"/>
      <c r="J38" s="256"/>
      <c r="K38" s="256"/>
      <c r="L38" s="256"/>
      <c r="M38" s="255"/>
      <c r="N38" s="248"/>
    </row>
    <row r="39" spans="1:19" x14ac:dyDescent="0.25">
      <c r="B39" s="254"/>
      <c r="C39" s="283"/>
      <c r="D39" s="256"/>
      <c r="E39" s="256"/>
      <c r="F39" s="256"/>
      <c r="G39" s="256"/>
      <c r="H39" s="256"/>
      <c r="I39" s="256"/>
      <c r="J39" s="256"/>
      <c r="K39" s="256"/>
      <c r="L39" s="256"/>
      <c r="M39" s="255"/>
      <c r="N39" s="248"/>
    </row>
    <row r="40" spans="1:19" x14ac:dyDescent="0.25">
      <c r="B40" s="254"/>
      <c r="C40" s="283"/>
      <c r="D40" s="256"/>
      <c r="E40" s="256"/>
      <c r="F40" s="256"/>
      <c r="G40" s="256"/>
      <c r="H40" s="256"/>
      <c r="I40" s="256"/>
      <c r="J40" s="256"/>
      <c r="K40" s="256"/>
      <c r="L40" s="256"/>
      <c r="M40" s="255"/>
      <c r="N40" s="248"/>
    </row>
    <row r="41" spans="1:19" ht="15" customHeight="1" x14ac:dyDescent="0.25">
      <c r="B41" s="254"/>
      <c r="C41" s="918" t="s">
        <v>669</v>
      </c>
      <c r="D41" s="918"/>
      <c r="E41" s="277"/>
      <c r="F41" s="277"/>
      <c r="G41" s="277"/>
      <c r="H41" s="277"/>
      <c r="I41" s="277"/>
      <c r="J41" s="277"/>
      <c r="K41" s="277"/>
      <c r="L41" s="277"/>
      <c r="M41" s="276"/>
      <c r="N41" s="275"/>
      <c r="O41" s="274"/>
      <c r="P41" s="274"/>
      <c r="Q41" s="274"/>
      <c r="R41" s="274"/>
      <c r="S41" s="274"/>
    </row>
    <row r="42" spans="1:19" ht="15.75" thickBot="1" x14ac:dyDescent="0.3">
      <c r="B42" s="254"/>
      <c r="C42" s="288"/>
      <c r="D42" s="277"/>
      <c r="E42" s="277"/>
      <c r="F42" s="277"/>
      <c r="G42" s="277"/>
      <c r="H42" s="277"/>
      <c r="I42" s="277"/>
      <c r="J42" s="277"/>
      <c r="K42" s="277"/>
      <c r="L42" s="277"/>
      <c r="M42" s="276"/>
      <c r="N42" s="275"/>
      <c r="O42" s="274"/>
      <c r="P42" s="274"/>
      <c r="Q42" s="274"/>
      <c r="R42" s="274"/>
      <c r="S42" s="274"/>
    </row>
    <row r="43" spans="1:19" s="11" customFormat="1" ht="185.25" customHeight="1" thickBot="1" x14ac:dyDescent="0.3">
      <c r="A43" s="284"/>
      <c r="B43" s="287"/>
      <c r="C43" s="914" t="s">
        <v>668</v>
      </c>
      <c r="D43" s="915"/>
      <c r="E43" s="902" t="s">
        <v>1455</v>
      </c>
      <c r="F43" s="903"/>
      <c r="G43" s="904"/>
      <c r="H43" s="286"/>
      <c r="I43" s="286"/>
      <c r="J43" s="286"/>
      <c r="K43" s="286"/>
      <c r="L43" s="286"/>
      <c r="M43" s="285"/>
      <c r="N43" s="105"/>
      <c r="O43" s="284"/>
      <c r="P43" s="284"/>
      <c r="Q43" s="284"/>
      <c r="R43" s="284"/>
      <c r="S43" s="284"/>
    </row>
    <row r="44" spans="1:19" s="11" customFormat="1" ht="40.15" customHeight="1" thickBot="1" x14ac:dyDescent="0.3">
      <c r="A44" s="284"/>
      <c r="B44" s="287"/>
      <c r="C44" s="916" t="s">
        <v>667</v>
      </c>
      <c r="D44" s="917"/>
      <c r="E44" s="902" t="s">
        <v>1432</v>
      </c>
      <c r="F44" s="903"/>
      <c r="G44" s="904"/>
      <c r="H44" s="286"/>
      <c r="I44" s="286"/>
      <c r="J44" s="286"/>
      <c r="K44" s="286"/>
      <c r="L44" s="286"/>
      <c r="M44" s="285"/>
      <c r="N44" s="105"/>
      <c r="O44" s="284"/>
      <c r="P44" s="284"/>
      <c r="Q44" s="284"/>
      <c r="R44" s="284"/>
      <c r="S44" s="284"/>
    </row>
    <row r="45" spans="1:19" s="11" customFormat="1" ht="40.15" customHeight="1" thickBot="1" x14ac:dyDescent="0.3">
      <c r="A45" s="284"/>
      <c r="B45" s="287"/>
      <c r="C45" s="916" t="s">
        <v>666</v>
      </c>
      <c r="D45" s="917"/>
      <c r="E45" s="905" t="s">
        <v>1434</v>
      </c>
      <c r="F45" s="906"/>
      <c r="G45" s="907"/>
      <c r="H45" s="286"/>
      <c r="I45" s="286"/>
      <c r="J45" s="286"/>
      <c r="K45" s="286"/>
      <c r="L45" s="286"/>
      <c r="M45" s="285"/>
      <c r="N45" s="105"/>
      <c r="O45" s="284"/>
      <c r="P45" s="284"/>
      <c r="Q45" s="284"/>
      <c r="R45" s="284"/>
      <c r="S45" s="284"/>
    </row>
    <row r="46" spans="1:19" s="11" customFormat="1" ht="40.15" customHeight="1" thickBot="1" x14ac:dyDescent="0.3">
      <c r="A46" s="284"/>
      <c r="B46" s="287"/>
      <c r="C46" s="908" t="s">
        <v>665</v>
      </c>
      <c r="D46" s="909"/>
      <c r="E46" s="905" t="s">
        <v>1433</v>
      </c>
      <c r="F46" s="906"/>
      <c r="G46" s="907"/>
      <c r="H46" s="286"/>
      <c r="I46" s="286"/>
      <c r="J46" s="286"/>
      <c r="K46" s="286"/>
      <c r="L46" s="286"/>
      <c r="M46" s="285"/>
      <c r="N46" s="105"/>
      <c r="O46" s="284"/>
      <c r="P46" s="284"/>
      <c r="Q46" s="284"/>
      <c r="R46" s="284"/>
      <c r="S46" s="284"/>
    </row>
    <row r="47" spans="1:19" x14ac:dyDescent="0.25">
      <c r="B47" s="254"/>
      <c r="C47" s="263"/>
      <c r="D47" s="256"/>
      <c r="E47" s="256"/>
      <c r="F47" s="256"/>
      <c r="G47" s="256"/>
      <c r="H47" s="256"/>
      <c r="I47" s="256"/>
      <c r="J47" s="256"/>
      <c r="K47" s="256"/>
      <c r="L47" s="256"/>
      <c r="M47" s="255"/>
      <c r="N47" s="248"/>
    </row>
    <row r="48" spans="1:19" x14ac:dyDescent="0.25">
      <c r="B48" s="254"/>
      <c r="C48" s="256"/>
      <c r="D48" s="256"/>
      <c r="E48" s="256"/>
      <c r="F48" s="256"/>
      <c r="G48" s="256"/>
      <c r="H48" s="256"/>
      <c r="I48" s="256"/>
      <c r="J48" s="256"/>
      <c r="K48" s="256"/>
      <c r="L48" s="256"/>
      <c r="M48" s="255"/>
      <c r="N48" s="248"/>
    </row>
    <row r="49" spans="1:21" x14ac:dyDescent="0.25">
      <c r="B49" s="254"/>
      <c r="C49" s="258" t="s">
        <v>810</v>
      </c>
      <c r="D49" s="256"/>
      <c r="E49" s="256"/>
      <c r="F49" s="256"/>
      <c r="G49" s="471" t="s">
        <v>1032</v>
      </c>
      <c r="H49" s="256"/>
      <c r="I49" s="256"/>
      <c r="J49" s="256"/>
      <c r="K49" s="256"/>
      <c r="L49" s="256"/>
      <c r="M49" s="255"/>
      <c r="N49" s="248"/>
    </row>
    <row r="50" spans="1:21" ht="15.75" thickBot="1" x14ac:dyDescent="0.3">
      <c r="B50" s="254"/>
      <c r="C50" s="256"/>
      <c r="D50" s="263"/>
      <c r="E50" s="256"/>
      <c r="F50" s="256"/>
      <c r="G50" s="256"/>
      <c r="H50" s="256"/>
      <c r="I50" s="256"/>
      <c r="J50" s="256"/>
      <c r="K50" s="256"/>
      <c r="L50" s="256"/>
      <c r="M50" s="255"/>
      <c r="N50" s="248"/>
    </row>
    <row r="51" spans="1:21" ht="50.1" customHeight="1" x14ac:dyDescent="0.25">
      <c r="B51" s="254"/>
      <c r="C51" s="914" t="s">
        <v>811</v>
      </c>
      <c r="D51" s="915"/>
      <c r="E51" s="924"/>
      <c r="F51" s="924"/>
      <c r="G51" s="925"/>
      <c r="H51" s="283"/>
      <c r="I51" s="283"/>
      <c r="J51" s="283"/>
      <c r="K51" s="263"/>
      <c r="L51" s="263"/>
      <c r="M51" s="262"/>
      <c r="N51" s="261"/>
      <c r="O51" s="260"/>
      <c r="P51" s="260"/>
      <c r="Q51" s="260"/>
      <c r="R51" s="260"/>
      <c r="S51" s="260"/>
      <c r="T51" s="259"/>
      <c r="U51" s="259"/>
    </row>
    <row r="52" spans="1:21" ht="50.1" customHeight="1" x14ac:dyDescent="0.25">
      <c r="B52" s="254"/>
      <c r="C52" s="916" t="s">
        <v>664</v>
      </c>
      <c r="D52" s="917"/>
      <c r="E52" s="919" t="s">
        <v>829</v>
      </c>
      <c r="F52" s="895"/>
      <c r="G52" s="920"/>
      <c r="H52" s="283"/>
      <c r="I52" s="283"/>
      <c r="J52" s="283"/>
      <c r="K52" s="263"/>
      <c r="L52" s="263"/>
      <c r="M52" s="262"/>
      <c r="N52" s="261"/>
      <c r="O52" s="260"/>
      <c r="P52" s="260"/>
      <c r="Q52" s="260"/>
      <c r="R52" s="260"/>
      <c r="S52" s="260"/>
      <c r="T52" s="259"/>
      <c r="U52" s="259"/>
    </row>
    <row r="53" spans="1:21" ht="50.1" customHeight="1" thickBot="1" x14ac:dyDescent="0.3">
      <c r="B53" s="254"/>
      <c r="C53" s="908" t="s">
        <v>812</v>
      </c>
      <c r="D53" s="909"/>
      <c r="E53" s="921" t="s">
        <v>829</v>
      </c>
      <c r="F53" s="922"/>
      <c r="G53" s="923"/>
      <c r="H53" s="283"/>
      <c r="I53" s="283"/>
      <c r="J53" s="283"/>
      <c r="K53" s="263"/>
      <c r="L53" s="263"/>
      <c r="M53" s="262"/>
      <c r="N53" s="261"/>
      <c r="O53" s="260"/>
      <c r="P53" s="260"/>
      <c r="Q53" s="260"/>
      <c r="R53" s="260"/>
      <c r="S53" s="260"/>
      <c r="T53" s="259"/>
      <c r="U53" s="259"/>
    </row>
    <row r="54" spans="1:21" ht="50.1" customHeight="1" x14ac:dyDescent="0.25">
      <c r="B54" s="254"/>
      <c r="C54" s="84"/>
      <c r="D54" s="84"/>
      <c r="E54" s="84"/>
      <c r="F54" s="84"/>
      <c r="G54" s="84"/>
      <c r="H54" s="283"/>
      <c r="I54" s="283"/>
      <c r="J54" s="283"/>
      <c r="K54" s="263"/>
      <c r="L54" s="263"/>
      <c r="M54" s="262"/>
      <c r="N54" s="261"/>
      <c r="O54" s="260"/>
      <c r="P54" s="260"/>
      <c r="Q54" s="260"/>
      <c r="R54" s="260"/>
      <c r="S54" s="260"/>
      <c r="T54" s="259"/>
      <c r="U54" s="259"/>
    </row>
    <row r="55" spans="1:21" customFormat="1" ht="15" customHeight="1" thickBot="1" x14ac:dyDescent="0.3">
      <c r="A55" s="6"/>
      <c r="B55" s="83"/>
      <c r="C55" s="501" t="s">
        <v>1265</v>
      </c>
      <c r="D55" s="84"/>
      <c r="E55" s="84"/>
      <c r="F55" s="84"/>
      <c r="G55" s="84"/>
      <c r="H55" s="84"/>
      <c r="I55" s="84"/>
      <c r="J55" s="84"/>
      <c r="K55" s="84"/>
      <c r="L55" s="84"/>
      <c r="M55" s="86"/>
      <c r="N55" s="142"/>
    </row>
    <row r="56" spans="1:21" s="272" customFormat="1" ht="87.75" customHeight="1" x14ac:dyDescent="0.25">
      <c r="A56" s="282"/>
      <c r="B56" s="281"/>
      <c r="C56" s="280" t="s">
        <v>813</v>
      </c>
      <c r="D56" s="279" t="s">
        <v>663</v>
      </c>
      <c r="E56" s="279" t="s">
        <v>662</v>
      </c>
      <c r="F56" s="279" t="s">
        <v>661</v>
      </c>
      <c r="G56" s="279" t="s">
        <v>814</v>
      </c>
      <c r="H56" s="279" t="s">
        <v>660</v>
      </c>
      <c r="I56" s="279" t="s">
        <v>659</v>
      </c>
      <c r="J56" s="278" t="s">
        <v>658</v>
      </c>
      <c r="K56" s="277"/>
      <c r="L56" s="277"/>
      <c r="M56" s="276"/>
      <c r="N56" s="275"/>
      <c r="O56" s="274"/>
      <c r="P56" s="274"/>
      <c r="Q56" s="274"/>
      <c r="R56" s="274"/>
      <c r="S56" s="274"/>
      <c r="T56" s="273"/>
      <c r="U56" s="273"/>
    </row>
    <row r="57" spans="1:21" ht="30" customHeight="1" x14ac:dyDescent="0.25">
      <c r="B57" s="254"/>
      <c r="C57" s="271" t="s">
        <v>657</v>
      </c>
      <c r="D57" s="269"/>
      <c r="E57" s="269"/>
      <c r="F57" s="269"/>
      <c r="G57" s="269"/>
      <c r="H57" s="269"/>
      <c r="I57" s="269"/>
      <c r="J57" s="268"/>
      <c r="K57" s="263"/>
      <c r="L57" s="263"/>
      <c r="M57" s="262"/>
      <c r="N57" s="261"/>
      <c r="O57" s="260"/>
      <c r="P57" s="260"/>
      <c r="Q57" s="260"/>
      <c r="R57" s="260"/>
      <c r="S57" s="260"/>
      <c r="T57" s="259"/>
      <c r="U57" s="259"/>
    </row>
    <row r="58" spans="1:21" ht="30" customHeight="1" x14ac:dyDescent="0.25">
      <c r="B58" s="254"/>
      <c r="C58" s="271" t="s">
        <v>656</v>
      </c>
      <c r="D58" s="269"/>
      <c r="E58" s="269"/>
      <c r="F58" s="269"/>
      <c r="G58" s="269"/>
      <c r="H58" s="269"/>
      <c r="I58" s="269"/>
      <c r="J58" s="268"/>
      <c r="K58" s="263"/>
      <c r="L58" s="263"/>
      <c r="M58" s="262"/>
      <c r="N58" s="261"/>
      <c r="O58" s="260"/>
      <c r="P58" s="260"/>
      <c r="Q58" s="260"/>
      <c r="R58" s="260"/>
      <c r="S58" s="260"/>
      <c r="T58" s="259"/>
      <c r="U58" s="259"/>
    </row>
    <row r="59" spans="1:21" ht="30" customHeight="1" x14ac:dyDescent="0.25">
      <c r="B59" s="254"/>
      <c r="C59" s="271" t="s">
        <v>655</v>
      </c>
      <c r="D59" s="269"/>
      <c r="E59" s="269"/>
      <c r="F59" s="269"/>
      <c r="G59" s="269"/>
      <c r="H59" s="269"/>
      <c r="I59" s="269"/>
      <c r="J59" s="268"/>
      <c r="K59" s="263"/>
      <c r="L59" s="263"/>
      <c r="M59" s="262"/>
      <c r="N59" s="261"/>
      <c r="O59" s="260"/>
      <c r="P59" s="260"/>
      <c r="Q59" s="260"/>
      <c r="R59" s="260"/>
      <c r="S59" s="260"/>
      <c r="T59" s="259"/>
      <c r="U59" s="259"/>
    </row>
    <row r="60" spans="1:21" ht="30" customHeight="1" x14ac:dyDescent="0.25">
      <c r="B60" s="254"/>
      <c r="C60" s="271" t="s">
        <v>654</v>
      </c>
      <c r="D60" s="269"/>
      <c r="E60" s="269"/>
      <c r="F60" s="269"/>
      <c r="G60" s="269"/>
      <c r="H60" s="269"/>
      <c r="I60" s="269"/>
      <c r="J60" s="268"/>
      <c r="K60" s="263"/>
      <c r="L60" s="263"/>
      <c r="M60" s="262"/>
      <c r="N60" s="261"/>
      <c r="O60" s="260"/>
      <c r="P60" s="260"/>
      <c r="Q60" s="260"/>
      <c r="R60" s="260"/>
      <c r="S60" s="260"/>
      <c r="T60" s="259"/>
      <c r="U60" s="259"/>
    </row>
    <row r="61" spans="1:21" ht="30" customHeight="1" x14ac:dyDescent="0.25">
      <c r="B61" s="254"/>
      <c r="C61" s="271" t="s">
        <v>653</v>
      </c>
      <c r="D61" s="270"/>
      <c r="E61" s="269"/>
      <c r="F61" s="269"/>
      <c r="G61" s="269"/>
      <c r="H61" s="269"/>
      <c r="I61" s="269"/>
      <c r="J61" s="268"/>
      <c r="K61" s="263"/>
      <c r="L61" s="263"/>
      <c r="M61" s="262"/>
      <c r="N61" s="261"/>
      <c r="O61" s="260"/>
      <c r="P61" s="260"/>
      <c r="Q61" s="260"/>
      <c r="R61" s="260"/>
      <c r="S61" s="260"/>
      <c r="T61" s="259"/>
      <c r="U61" s="259"/>
    </row>
    <row r="62" spans="1:21" ht="30" customHeight="1" thickBot="1" x14ac:dyDescent="0.3">
      <c r="B62" s="254"/>
      <c r="C62" s="267"/>
      <c r="D62" s="266"/>
      <c r="E62" s="265"/>
      <c r="F62" s="265"/>
      <c r="G62" s="265"/>
      <c r="H62" s="265"/>
      <c r="I62" s="265"/>
      <c r="J62" s="264"/>
      <c r="K62" s="263"/>
      <c r="L62" s="263"/>
      <c r="M62" s="262"/>
      <c r="N62" s="261"/>
      <c r="O62" s="260"/>
      <c r="P62" s="260"/>
      <c r="Q62" s="260"/>
      <c r="R62" s="260"/>
      <c r="S62" s="260"/>
      <c r="T62" s="259"/>
      <c r="U62" s="259"/>
    </row>
    <row r="63" spans="1:21" x14ac:dyDescent="0.25">
      <c r="B63" s="254"/>
      <c r="C63" s="256"/>
      <c r="D63" s="256"/>
      <c r="E63" s="256"/>
      <c r="F63" s="256"/>
      <c r="G63" s="256"/>
      <c r="H63" s="256"/>
      <c r="I63" s="256"/>
      <c r="J63" s="256"/>
      <c r="K63" s="256"/>
      <c r="L63" s="256"/>
      <c r="M63" s="255"/>
      <c r="N63" s="248"/>
    </row>
    <row r="64" spans="1:21" x14ac:dyDescent="0.25">
      <c r="B64" s="254"/>
      <c r="C64" s="258" t="s">
        <v>652</v>
      </c>
      <c r="D64" s="256"/>
      <c r="E64" s="256"/>
      <c r="F64" s="256"/>
      <c r="G64" s="256"/>
      <c r="H64" s="256"/>
      <c r="I64" s="256"/>
      <c r="J64" s="256"/>
      <c r="K64" s="256"/>
      <c r="L64" s="256"/>
      <c r="M64" s="255"/>
      <c r="N64" s="248"/>
    </row>
    <row r="65" spans="2:14" ht="15.75" thickBot="1" x14ac:dyDescent="0.3">
      <c r="B65" s="254"/>
      <c r="C65" s="258"/>
      <c r="D65" s="256"/>
      <c r="E65" s="256"/>
      <c r="F65" s="256"/>
      <c r="G65" s="256"/>
      <c r="H65" s="256"/>
      <c r="I65" s="256"/>
      <c r="J65" s="256"/>
      <c r="K65" s="256"/>
      <c r="L65" s="256"/>
      <c r="M65" s="255"/>
      <c r="N65" s="248"/>
    </row>
    <row r="66" spans="2:14" ht="186" customHeight="1" thickBot="1" x14ac:dyDescent="0.3">
      <c r="B66" s="254"/>
      <c r="C66" s="926" t="s">
        <v>651</v>
      </c>
      <c r="D66" s="927"/>
      <c r="E66" s="900" t="s">
        <v>1033</v>
      </c>
      <c r="F66" s="901"/>
      <c r="G66" s="265" t="s">
        <v>1264</v>
      </c>
      <c r="H66" s="256"/>
      <c r="I66" s="256"/>
      <c r="J66" s="256"/>
      <c r="K66" s="256"/>
      <c r="L66" s="256"/>
      <c r="M66" s="255"/>
      <c r="N66" s="248"/>
    </row>
    <row r="67" spans="2:14" ht="15.75" thickBot="1" x14ac:dyDescent="0.3">
      <c r="B67" s="254"/>
      <c r="C67" s="257"/>
      <c r="D67" s="257"/>
      <c r="E67" s="256"/>
      <c r="F67" s="256"/>
      <c r="G67" s="256"/>
      <c r="H67" s="256"/>
      <c r="I67" s="256"/>
      <c r="J67" s="256"/>
      <c r="K67" s="256"/>
      <c r="L67" s="256"/>
      <c r="M67" s="255"/>
      <c r="N67" s="248"/>
    </row>
    <row r="68" spans="2:14" ht="45" customHeight="1" x14ac:dyDescent="0.25">
      <c r="B68" s="254"/>
      <c r="C68" s="928" t="s">
        <v>815</v>
      </c>
      <c r="D68" s="929"/>
      <c r="E68" s="929" t="s">
        <v>650</v>
      </c>
      <c r="F68" s="930"/>
      <c r="G68" s="256"/>
      <c r="H68" s="256"/>
      <c r="I68" s="256"/>
      <c r="J68" s="256"/>
      <c r="K68" s="256"/>
      <c r="L68" s="256"/>
      <c r="M68" s="255"/>
      <c r="N68" s="248"/>
    </row>
    <row r="69" spans="2:14" ht="45" customHeight="1" x14ac:dyDescent="0.25">
      <c r="B69" s="254"/>
      <c r="C69" s="934" t="s">
        <v>931</v>
      </c>
      <c r="D69" s="935"/>
      <c r="E69" s="932" t="s">
        <v>829</v>
      </c>
      <c r="F69" s="933"/>
      <c r="G69" s="256"/>
      <c r="H69" s="256"/>
      <c r="I69" s="256"/>
      <c r="J69" s="256"/>
      <c r="K69" s="256"/>
      <c r="L69" s="256"/>
      <c r="M69" s="255"/>
      <c r="N69" s="248"/>
    </row>
    <row r="70" spans="2:14" ht="32.25" customHeight="1" thickBot="1" x14ac:dyDescent="0.3">
      <c r="B70" s="254"/>
      <c r="C70" s="931"/>
      <c r="D70" s="898"/>
      <c r="E70" s="898"/>
      <c r="F70" s="899"/>
      <c r="G70" s="256"/>
      <c r="H70" s="256"/>
      <c r="I70" s="256"/>
      <c r="J70" s="256"/>
      <c r="K70" s="256"/>
      <c r="L70" s="256"/>
      <c r="M70" s="255"/>
      <c r="N70" s="248"/>
    </row>
    <row r="71" spans="2:14" x14ac:dyDescent="0.25">
      <c r="B71" s="254"/>
      <c r="C71" s="253"/>
      <c r="D71" s="253"/>
      <c r="E71" s="253"/>
      <c r="F71" s="253"/>
      <c r="G71" s="253"/>
      <c r="H71" s="253"/>
      <c r="I71" s="253"/>
      <c r="J71" s="253"/>
      <c r="K71" s="253"/>
      <c r="L71" s="253"/>
      <c r="M71" s="252"/>
      <c r="N71" s="248"/>
    </row>
    <row r="72" spans="2:14" ht="15.75" thickBot="1" x14ac:dyDescent="0.3">
      <c r="B72" s="251"/>
      <c r="C72" s="250"/>
      <c r="D72" s="250"/>
      <c r="E72" s="250"/>
      <c r="F72" s="250"/>
      <c r="G72" s="250"/>
      <c r="H72" s="250"/>
      <c r="I72" s="250"/>
      <c r="J72" s="250"/>
      <c r="K72" s="250"/>
      <c r="L72" s="250"/>
      <c r="M72" s="249"/>
      <c r="N72" s="248"/>
    </row>
  </sheetData>
  <mergeCells count="36">
    <mergeCell ref="C66:D66"/>
    <mergeCell ref="E66:F66"/>
    <mergeCell ref="C68:D68"/>
    <mergeCell ref="E68:F68"/>
    <mergeCell ref="C70:D70"/>
    <mergeCell ref="E70:F70"/>
    <mergeCell ref="E69:F69"/>
    <mergeCell ref="C69:D69"/>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5</xdr:col>
                    <xdr:colOff>3067050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47625</xdr:rowOff>
                  </from>
                  <to>
                    <xdr:col>5</xdr:col>
                    <xdr:colOff>1866900</xdr:colOff>
                    <xdr:row>7</xdr:row>
                    <xdr:rowOff>247650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siz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siz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siz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siz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siz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siz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siz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siz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siz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siz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siz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siz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siz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siz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siz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siz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siz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siz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siz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siz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siz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siz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siz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siz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siz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siz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siz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siz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siz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siz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siz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siz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siz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siz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siz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siz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siz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282" r:id="rId43" name="Check Box 42">
              <controlPr defaultSize="0" autoFill="0" autoLine="0" autoPict="0">
                <anchor moveWithCells="1" siz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283" r:id="rId44" name="Check Box 43">
              <controlPr defaultSize="0" autoFill="0" autoLine="0" autoPict="0">
                <anchor moveWithCells="1" siz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284" r:id="rId45" name="Check Box 44">
              <controlPr defaultSize="0" autoFill="0" autoLine="0" autoPict="0">
                <anchor moveWithCells="1" siz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285" r:id="rId46" name="Check Box 45">
              <controlPr defaultSize="0" autoFill="0" autoLine="0" autoPict="0">
                <anchor moveWithCells="1" siz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286" r:id="rId47" name="Check Box 46">
              <controlPr defaultSize="0" autoFill="0" autoLine="0" autoPict="0">
                <anchor moveWithCells="1" siz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287" r:id="rId48" name="Check Box 47">
              <controlPr defaultSize="0" autoFill="0" autoLine="0" autoPict="0">
                <anchor moveWithCells="1" siz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288" r:id="rId49" name="Check Box 48">
              <controlPr defaultSize="0" autoFill="0" autoLine="0" autoPict="0">
                <anchor moveWithCells="1" siz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siz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290" r:id="rId51" name="Check Box 50">
              <controlPr defaultSize="0" autoFill="0" autoLine="0" autoPict="0">
                <anchor moveWithCells="1" siz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291" r:id="rId52" name="Check Box 51">
              <controlPr defaultSize="0" autoFill="0" autoLine="0" autoPict="0">
                <anchor moveWithCells="1" siz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292" r:id="rId53" name="Check Box 52">
              <controlPr defaultSize="0" autoFill="0" autoLine="0" autoPict="0">
                <anchor moveWithCells="1" siz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293" r:id="rId54" name="Check Box 53">
              <controlPr defaultSize="0" autoFill="0" autoLine="0" autoPict="0">
                <anchor moveWithCells="1" siz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294" r:id="rId55" name="Check Box 54">
              <controlPr defaultSize="0" autoFill="0" autoLine="0" autoPict="0">
                <anchor moveWithCells="1" siz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295" r:id="rId56" name="Check Box 55">
              <controlPr defaultSize="0" autoFill="0" autoLine="0" autoPict="0">
                <anchor moveWithCells="1" siz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296" r:id="rId57" name="Check Box 56">
              <controlPr defaultSize="0" autoFill="0" autoLine="0" autoPict="0">
                <anchor moveWithCells="1" siz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297" r:id="rId58" name="Check Box 57">
              <controlPr defaultSize="0" autoFill="0" autoLine="0" autoPict="0">
                <anchor moveWithCells="1" siz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298" r:id="rId59" name="Check Box 58">
              <controlPr defaultSize="0" autoFill="0" autoLine="0" autoPict="0">
                <anchor moveWithCells="1" siz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299" r:id="rId60" name="Check Box 59">
              <controlPr defaultSize="0" autoFill="0" autoLine="0" autoPict="0">
                <anchor moveWithCells="1" siz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00" r:id="rId61" name="Check Box 60">
              <controlPr defaultSize="0" autoFill="0" autoLine="0" autoPict="0">
                <anchor moveWithCells="1" siz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02" r:id="rId62" name="Check Box 62">
              <controlPr defaultSize="0" autoFill="0" autoLine="0" autoPict="0">
                <anchor moveWithCells="1" sizeWithCells="1">
                  <from>
                    <xdr:col>3</xdr:col>
                    <xdr:colOff>552450</xdr:colOff>
                    <xdr:row>10</xdr:row>
                    <xdr:rowOff>0</xdr:rowOff>
                  </from>
                  <to>
                    <xdr:col>3</xdr:col>
                    <xdr:colOff>1066800</xdr:colOff>
                    <xdr:row>11</xdr:row>
                    <xdr:rowOff>28575</xdr:rowOff>
                  </to>
                </anchor>
              </controlPr>
            </control>
          </mc:Choice>
        </mc:AlternateContent>
        <mc:AlternateContent xmlns:mc="http://schemas.openxmlformats.org/markup-compatibility/2006">
          <mc:Choice Requires="x14">
            <control shapeId="10303" r:id="rId63" name="Check Box 63">
              <controlPr defaultSize="0" autoFill="0" autoLine="0" autoPict="0">
                <anchor moveWithCells="1" sizeWithCells="1">
                  <from>
                    <xdr:col>4</xdr:col>
                    <xdr:colOff>0</xdr:colOff>
                    <xdr:row>35</xdr:row>
                    <xdr:rowOff>200025</xdr:rowOff>
                  </from>
                  <to>
                    <xdr:col>4</xdr:col>
                    <xdr:colOff>514350</xdr:colOff>
                    <xdr:row>37</xdr:row>
                    <xdr:rowOff>0</xdr:rowOff>
                  </to>
                </anchor>
              </controlPr>
            </control>
          </mc:Choice>
        </mc:AlternateContent>
        <mc:AlternateContent xmlns:mc="http://schemas.openxmlformats.org/markup-compatibility/2006">
          <mc:Choice Requires="x14">
            <control shapeId="10304" r:id="rId64" name="Check Box 64">
              <controlPr defaultSize="0" autoFill="0" autoLine="0" autoPict="0">
                <anchor moveWithCells="1" sizeWithCells="1">
                  <from>
                    <xdr:col>4</xdr:col>
                    <xdr:colOff>552450</xdr:colOff>
                    <xdr:row>35</xdr:row>
                    <xdr:rowOff>200025</xdr:rowOff>
                  </from>
                  <to>
                    <xdr:col>4</xdr:col>
                    <xdr:colOff>1066800</xdr:colOff>
                    <xdr:row>37</xdr:row>
                    <xdr:rowOff>0</xdr:rowOff>
                  </to>
                </anchor>
              </controlPr>
            </control>
          </mc:Choice>
        </mc:AlternateContent>
        <mc:AlternateContent xmlns:mc="http://schemas.openxmlformats.org/markup-compatibility/2006">
          <mc:Choice Requires="x14">
            <control shapeId="10305" r:id="rId65" name="Check Box 65">
              <controlPr defaultSize="0" autoFill="0" autoLine="0" autoPict="0">
                <anchor moveWithCells="1" sizeWithCells="1">
                  <from>
                    <xdr:col>4</xdr:col>
                    <xdr:colOff>38100</xdr:colOff>
                    <xdr:row>50</xdr:row>
                    <xdr:rowOff>161925</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6" name="Check Box 66">
              <controlPr defaultSize="0" autoFill="0" autoLine="0" autoPict="0">
                <anchor moveWithCells="1" sizeWithCells="1">
                  <from>
                    <xdr:col>4</xdr:col>
                    <xdr:colOff>714375</xdr:colOff>
                    <xdr:row>50</xdr:row>
                    <xdr:rowOff>161925</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67" name="Check Box 67">
              <controlPr defaultSize="0" autoFill="0" autoLine="0" autoPict="0">
                <anchor moveWithCells="1" sizeWithCells="1">
                  <from>
                    <xdr:col>4</xdr:col>
                    <xdr:colOff>1323975</xdr:colOff>
                    <xdr:row>50</xdr:row>
                    <xdr:rowOff>161925</xdr:rowOff>
                  </from>
                  <to>
                    <xdr:col>4</xdr:col>
                    <xdr:colOff>2295525</xdr:colOff>
                    <xdr:row>50</xdr:row>
                    <xdr:rowOff>495300</xdr:rowOff>
                  </to>
                </anchor>
              </controlPr>
            </control>
          </mc:Choice>
        </mc:AlternateContent>
        <mc:AlternateContent xmlns:mc="http://schemas.openxmlformats.org/markup-compatibility/2006">
          <mc:Choice Requires="x14">
            <control shapeId="10308" r:id="rId68" name="Check Box 68">
              <controlPr defaultSize="0" autoFill="0" autoLine="0" autoPict="0">
                <anchor moveWithCells="1" sizeWithCells="1">
                  <from>
                    <xdr:col>4</xdr:col>
                    <xdr:colOff>0</xdr:colOff>
                    <xdr:row>65</xdr:row>
                    <xdr:rowOff>0</xdr:rowOff>
                  </from>
                  <to>
                    <xdr:col>4</xdr:col>
                    <xdr:colOff>514350</xdr:colOff>
                    <xdr:row>66</xdr:row>
                    <xdr:rowOff>0</xdr:rowOff>
                  </to>
                </anchor>
              </controlPr>
            </control>
          </mc:Choice>
        </mc:AlternateContent>
        <mc:AlternateContent xmlns:mc="http://schemas.openxmlformats.org/markup-compatibility/2006">
          <mc:Choice Requires="x14">
            <control shapeId="10309" r:id="rId69" name="Check Box 69">
              <controlPr defaultSize="0" autoFill="0" autoLine="0" autoPict="0">
                <anchor moveWithCells="1" sizeWithCells="1">
                  <from>
                    <xdr:col>4</xdr:col>
                    <xdr:colOff>552450</xdr:colOff>
                    <xdr:row>65</xdr:row>
                    <xdr:rowOff>0</xdr:rowOff>
                  </from>
                  <to>
                    <xdr:col>4</xdr:col>
                    <xdr:colOff>1066800</xdr:colOff>
                    <xdr:row>66</xdr:row>
                    <xdr:rowOff>0</xdr:rowOff>
                  </to>
                </anchor>
              </controlPr>
            </control>
          </mc:Choice>
        </mc:AlternateContent>
        <mc:AlternateContent xmlns:mc="http://schemas.openxmlformats.org/markup-compatibility/2006">
          <mc:Choice Requires="x14">
            <control shapeId="10310" r:id="rId70" name="Check Box 70">
              <controlPr defaultSize="0" autoFill="0" autoLine="0" autoPict="0">
                <anchor moveWithCells="1" sizeWithCells="1">
                  <from>
                    <xdr:col>4</xdr:col>
                    <xdr:colOff>1057275</xdr:colOff>
                    <xdr:row>65</xdr:row>
                    <xdr:rowOff>0</xdr:rowOff>
                  </from>
                  <to>
                    <xdr:col>4</xdr:col>
                    <xdr:colOff>1857375</xdr:colOff>
                    <xdr:row>66</xdr:row>
                    <xdr:rowOff>0</xdr:rowOff>
                  </to>
                </anchor>
              </controlPr>
            </control>
          </mc:Choice>
        </mc:AlternateContent>
        <mc:AlternateContent xmlns:mc="http://schemas.openxmlformats.org/markup-compatibility/2006">
          <mc:Choice Requires="x14">
            <control shapeId="10243" r:id="rId71" name="Check Box 3">
              <controlPr defaultSize="0" autoFill="0" autoLine="0" autoPict="0">
                <anchor moveWithCells="1" siz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244" r:id="rId72" name="Check Box 4">
              <controlPr defaultSize="0" autoFill="0" autoLine="0" autoPict="0">
                <anchor moveWithCells="1" siz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siz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sizeWithCells="1">
                  <from>
                    <xdr:col>3</xdr:col>
                    <xdr:colOff>552450</xdr:colOff>
                    <xdr:row>10</xdr:row>
                    <xdr:rowOff>0</xdr:rowOff>
                  </from>
                  <to>
                    <xdr:col>3</xdr:col>
                    <xdr:colOff>1066800</xdr:colOff>
                    <xdr:row>11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57"/>
  <sheetViews>
    <sheetView topLeftCell="A28" zoomScale="81" zoomScaleNormal="81" workbookViewId="0">
      <selection activeCell="H25" sqref="H25"/>
    </sheetView>
  </sheetViews>
  <sheetFormatPr defaultColWidth="9.28515625" defaultRowHeight="15" x14ac:dyDescent="0.25"/>
  <cols>
    <col min="1" max="2" width="1.7109375" style="292" customWidth="1"/>
    <col min="3" max="3" width="50" style="292" customWidth="1"/>
    <col min="4" max="4" width="29.42578125" style="292" customWidth="1"/>
    <col min="5" max="5" width="25.42578125" style="292" customWidth="1"/>
    <col min="6" max="6" width="21.28515625" style="292" customWidth="1"/>
    <col min="7" max="7" width="26.28515625" style="292" customWidth="1"/>
    <col min="8" max="8" width="81.42578125" style="292" customWidth="1"/>
    <col min="9" max="9" width="25.140625" style="292" customWidth="1"/>
    <col min="10" max="10" width="1.7109375" style="292" customWidth="1"/>
    <col min="11" max="16384" width="9.28515625" style="292"/>
  </cols>
  <sheetData>
    <row r="1" spans="2:9" ht="15.75" thickBot="1" x14ac:dyDescent="0.3"/>
    <row r="2" spans="2:9" ht="15.75" thickBot="1" x14ac:dyDescent="0.3">
      <c r="B2" s="321"/>
      <c r="C2" s="320"/>
      <c r="D2" s="320"/>
      <c r="E2" s="320"/>
      <c r="F2" s="320"/>
      <c r="G2" s="320"/>
      <c r="H2" s="320"/>
      <c r="I2" s="319"/>
    </row>
    <row r="3" spans="2:9" ht="21" thickBot="1" x14ac:dyDescent="0.3">
      <c r="B3" s="297"/>
      <c r="C3" s="939" t="s">
        <v>706</v>
      </c>
      <c r="D3" s="940"/>
      <c r="E3" s="940"/>
      <c r="F3" s="940"/>
      <c r="G3" s="940"/>
      <c r="H3" s="941"/>
      <c r="I3" s="313"/>
    </row>
    <row r="4" spans="2:9" x14ac:dyDescent="0.25">
      <c r="B4" s="297"/>
      <c r="C4" s="314"/>
      <c r="D4" s="314"/>
      <c r="E4" s="314"/>
      <c r="F4" s="314"/>
      <c r="G4" s="314"/>
      <c r="H4" s="314"/>
      <c r="I4" s="313"/>
    </row>
    <row r="5" spans="2:9" x14ac:dyDescent="0.25">
      <c r="B5" s="297"/>
      <c r="C5" s="314"/>
      <c r="D5" s="314"/>
      <c r="E5" s="314"/>
      <c r="F5" s="314"/>
      <c r="G5" s="314"/>
      <c r="H5" s="314"/>
      <c r="I5" s="313"/>
    </row>
    <row r="6" spans="2:9" x14ac:dyDescent="0.25">
      <c r="B6" s="297"/>
      <c r="C6" s="315" t="s">
        <v>763</v>
      </c>
      <c r="D6" s="314"/>
      <c r="E6" s="314"/>
      <c r="F6" s="314"/>
      <c r="G6" s="314"/>
      <c r="H6" s="314"/>
      <c r="I6" s="313"/>
    </row>
    <row r="7" spans="2:9" ht="15.75" thickBot="1" x14ac:dyDescent="0.3">
      <c r="B7" s="297"/>
      <c r="C7" s="314"/>
      <c r="D7" s="314"/>
      <c r="E7" s="314"/>
      <c r="F7" s="314"/>
      <c r="G7" s="314"/>
      <c r="H7" s="314"/>
      <c r="I7" s="313"/>
    </row>
    <row r="8" spans="2:9" ht="167.25" customHeight="1" x14ac:dyDescent="0.25">
      <c r="B8" s="297"/>
      <c r="C8" s="914" t="s">
        <v>705</v>
      </c>
      <c r="D8" s="915"/>
      <c r="E8" s="943" t="s">
        <v>1189</v>
      </c>
      <c r="F8" s="944"/>
      <c r="G8" s="944"/>
      <c r="H8" s="945"/>
      <c r="I8" s="313"/>
    </row>
    <row r="9" spans="2:9" ht="45" customHeight="1" thickBot="1" x14ac:dyDescent="0.3">
      <c r="B9" s="297"/>
      <c r="C9" s="908" t="s">
        <v>704</v>
      </c>
      <c r="D9" s="909"/>
      <c r="E9" s="947" t="s">
        <v>1190</v>
      </c>
      <c r="F9" s="948"/>
      <c r="G9" s="948"/>
      <c r="H9" s="949"/>
      <c r="I9" s="313"/>
    </row>
    <row r="10" spans="2:9" ht="15" customHeight="1" thickBot="1" x14ac:dyDescent="0.3">
      <c r="B10" s="297"/>
      <c r="C10" s="942"/>
      <c r="D10" s="942"/>
      <c r="E10" s="946"/>
      <c r="F10" s="946"/>
      <c r="G10" s="946"/>
      <c r="H10" s="946"/>
      <c r="I10" s="313"/>
    </row>
    <row r="11" spans="2:9" ht="30" customHeight="1" x14ac:dyDescent="0.25">
      <c r="B11" s="297"/>
      <c r="C11" s="936" t="s">
        <v>703</v>
      </c>
      <c r="D11" s="937"/>
      <c r="E11" s="937"/>
      <c r="F11" s="937"/>
      <c r="G11" s="937"/>
      <c r="H11" s="938"/>
      <c r="I11" s="313"/>
    </row>
    <row r="12" spans="2:9" x14ac:dyDescent="0.25">
      <c r="B12" s="297"/>
      <c r="C12" s="473" t="s">
        <v>781</v>
      </c>
      <c r="D12" s="474" t="s">
        <v>782</v>
      </c>
      <c r="E12" s="474" t="s">
        <v>227</v>
      </c>
      <c r="F12" s="474" t="s">
        <v>226</v>
      </c>
      <c r="G12" s="474" t="s">
        <v>702</v>
      </c>
      <c r="H12" s="318" t="s">
        <v>701</v>
      </c>
      <c r="I12" s="313"/>
    </row>
    <row r="13" spans="2:9" ht="57" x14ac:dyDescent="0.25">
      <c r="B13" s="297"/>
      <c r="C13" s="472" t="s">
        <v>1456</v>
      </c>
      <c r="D13" s="475" t="s">
        <v>1466</v>
      </c>
      <c r="E13" s="475" t="s">
        <v>1457</v>
      </c>
      <c r="F13" s="475">
        <v>0</v>
      </c>
      <c r="G13" s="476">
        <v>0.5</v>
      </c>
      <c r="H13" s="317" t="s">
        <v>940</v>
      </c>
      <c r="I13" s="313"/>
    </row>
    <row r="14" spans="2:9" ht="237" customHeight="1" x14ac:dyDescent="0.25">
      <c r="B14" s="297"/>
      <c r="C14" s="472" t="s">
        <v>1458</v>
      </c>
      <c r="D14" s="475" t="s">
        <v>1468</v>
      </c>
      <c r="E14" s="475" t="s">
        <v>1459</v>
      </c>
      <c r="F14" s="475">
        <v>0</v>
      </c>
      <c r="G14" s="727">
        <v>20</v>
      </c>
      <c r="H14" s="728" t="s">
        <v>1486</v>
      </c>
      <c r="I14" s="313"/>
    </row>
    <row r="15" spans="2:9" ht="60.75" customHeight="1" x14ac:dyDescent="0.25">
      <c r="B15" s="297"/>
      <c r="C15" s="472" t="s">
        <v>938</v>
      </c>
      <c r="D15" s="475" t="s">
        <v>1467</v>
      </c>
      <c r="E15" s="475" t="s">
        <v>933</v>
      </c>
      <c r="F15" s="475">
        <v>0</v>
      </c>
      <c r="G15" s="476">
        <v>0.5</v>
      </c>
      <c r="H15" s="317" t="s">
        <v>936</v>
      </c>
      <c r="I15" s="313"/>
    </row>
    <row r="16" spans="2:9" ht="60.75" customHeight="1" x14ac:dyDescent="0.25">
      <c r="B16" s="297"/>
      <c r="C16" s="472" t="s">
        <v>934</v>
      </c>
      <c r="D16" s="475" t="s">
        <v>1469</v>
      </c>
      <c r="E16" s="475" t="s">
        <v>933</v>
      </c>
      <c r="F16" s="475">
        <v>0</v>
      </c>
      <c r="G16" s="476">
        <v>0.5</v>
      </c>
      <c r="H16" s="317" t="s">
        <v>936</v>
      </c>
      <c r="I16" s="313"/>
    </row>
    <row r="17" spans="2:9" ht="60.75" customHeight="1" x14ac:dyDescent="0.25">
      <c r="B17" s="297"/>
      <c r="C17" s="472" t="s">
        <v>1461</v>
      </c>
      <c r="D17" s="475" t="s">
        <v>1470</v>
      </c>
      <c r="E17" s="475" t="s">
        <v>1460</v>
      </c>
      <c r="F17" s="475">
        <v>0</v>
      </c>
      <c r="G17" s="476">
        <v>100</v>
      </c>
      <c r="H17" s="317" t="s">
        <v>936</v>
      </c>
      <c r="I17" s="313"/>
    </row>
    <row r="18" spans="2:9" ht="60.75" customHeight="1" x14ac:dyDescent="0.25">
      <c r="B18" s="297"/>
      <c r="C18" s="472" t="s">
        <v>935</v>
      </c>
      <c r="D18" s="475" t="s">
        <v>1471</v>
      </c>
      <c r="E18" s="475" t="s">
        <v>1462</v>
      </c>
      <c r="F18" s="475">
        <v>9</v>
      </c>
      <c r="G18" s="475">
        <v>5000</v>
      </c>
      <c r="H18" s="317" t="s">
        <v>936</v>
      </c>
      <c r="I18" s="313"/>
    </row>
    <row r="19" spans="2:9" ht="156.75" customHeight="1" x14ac:dyDescent="0.25">
      <c r="B19" s="297"/>
      <c r="C19" s="472" t="s">
        <v>935</v>
      </c>
      <c r="D19" s="475" t="s">
        <v>1471</v>
      </c>
      <c r="E19" s="475" t="s">
        <v>1463</v>
      </c>
      <c r="F19" s="475">
        <v>0</v>
      </c>
      <c r="G19" s="475">
        <v>1000</v>
      </c>
      <c r="H19" s="317" t="s">
        <v>940</v>
      </c>
      <c r="I19" s="313"/>
    </row>
    <row r="20" spans="2:9" ht="112.5" customHeight="1" x14ac:dyDescent="0.25">
      <c r="B20" s="297"/>
      <c r="C20" s="472" t="s">
        <v>1464</v>
      </c>
      <c r="D20" s="475" t="s">
        <v>1472</v>
      </c>
      <c r="E20" s="475" t="s">
        <v>1465</v>
      </c>
      <c r="F20" s="475">
        <v>0</v>
      </c>
      <c r="G20" s="475">
        <v>1000</v>
      </c>
      <c r="H20" s="317" t="s">
        <v>940</v>
      </c>
      <c r="I20" s="313"/>
    </row>
    <row r="21" spans="2:9" ht="84.75" customHeight="1" x14ac:dyDescent="0.25">
      <c r="B21" s="297"/>
      <c r="C21" s="477" t="s">
        <v>937</v>
      </c>
      <c r="D21" s="475" t="s">
        <v>1473</v>
      </c>
      <c r="E21" s="475" t="s">
        <v>939</v>
      </c>
      <c r="F21" s="475">
        <v>0</v>
      </c>
      <c r="G21" s="476">
        <v>0.5</v>
      </c>
      <c r="H21" s="317" t="s">
        <v>940</v>
      </c>
      <c r="I21" s="313"/>
    </row>
    <row r="22" spans="2:9" ht="92.25" customHeight="1" x14ac:dyDescent="0.25">
      <c r="B22" s="297"/>
      <c r="C22" s="477" t="s">
        <v>942</v>
      </c>
      <c r="D22" s="475" t="s">
        <v>1474</v>
      </c>
      <c r="E22" s="475" t="s">
        <v>941</v>
      </c>
      <c r="F22" s="475">
        <v>0</v>
      </c>
      <c r="G22" s="475">
        <v>1000</v>
      </c>
      <c r="H22" s="317" t="s">
        <v>936</v>
      </c>
      <c r="I22" s="313"/>
    </row>
    <row r="23" spans="2:9" ht="60.75" customHeight="1" x14ac:dyDescent="0.25">
      <c r="B23" s="297"/>
      <c r="C23" s="472" t="s">
        <v>1477</v>
      </c>
      <c r="D23" s="475" t="s">
        <v>1475</v>
      </c>
      <c r="E23" s="475" t="s">
        <v>1476</v>
      </c>
      <c r="F23" s="475">
        <v>0</v>
      </c>
      <c r="G23" s="476">
        <v>0.5</v>
      </c>
      <c r="H23" s="317" t="s">
        <v>936</v>
      </c>
      <c r="I23" s="313"/>
    </row>
    <row r="24" spans="2:9" ht="182.25" customHeight="1" x14ac:dyDescent="0.25">
      <c r="B24" s="297"/>
      <c r="C24" s="472" t="s">
        <v>943</v>
      </c>
      <c r="D24" s="475" t="s">
        <v>1478</v>
      </c>
      <c r="E24" s="478" t="s">
        <v>944</v>
      </c>
      <c r="F24" s="475">
        <v>0</v>
      </c>
      <c r="G24" s="476">
        <v>0.5</v>
      </c>
      <c r="H24" s="317" t="s">
        <v>1487</v>
      </c>
      <c r="I24" s="313"/>
    </row>
    <row r="25" spans="2:9" ht="60.75" customHeight="1" x14ac:dyDescent="0.25">
      <c r="B25" s="297"/>
      <c r="C25" s="472" t="s">
        <v>951</v>
      </c>
      <c r="D25" s="475" t="s">
        <v>1479</v>
      </c>
      <c r="E25" s="475" t="s">
        <v>933</v>
      </c>
      <c r="F25" s="475">
        <v>0</v>
      </c>
      <c r="G25" s="476">
        <v>0.5</v>
      </c>
      <c r="H25" s="317" t="s">
        <v>945</v>
      </c>
      <c r="I25" s="313"/>
    </row>
    <row r="26" spans="2:9" ht="60.75" customHeight="1" x14ac:dyDescent="0.25">
      <c r="B26" s="297"/>
      <c r="C26" s="472" t="s">
        <v>950</v>
      </c>
      <c r="D26" s="475" t="s">
        <v>1480</v>
      </c>
      <c r="E26" s="475" t="s">
        <v>946</v>
      </c>
      <c r="F26" s="475">
        <v>0</v>
      </c>
      <c r="G26" s="476">
        <v>0.5</v>
      </c>
      <c r="H26" s="317" t="s">
        <v>945</v>
      </c>
      <c r="I26" s="313"/>
    </row>
    <row r="27" spans="2:9" ht="60.75" customHeight="1" x14ac:dyDescent="0.25">
      <c r="B27" s="297"/>
      <c r="C27" s="472" t="s">
        <v>1484</v>
      </c>
      <c r="D27" s="475" t="s">
        <v>1482</v>
      </c>
      <c r="E27" s="475" t="s">
        <v>1483</v>
      </c>
      <c r="F27" s="475">
        <v>0</v>
      </c>
      <c r="G27" s="727">
        <v>50</v>
      </c>
      <c r="H27" s="317" t="s">
        <v>945</v>
      </c>
      <c r="I27" s="313"/>
    </row>
    <row r="28" spans="2:9" ht="75" customHeight="1" x14ac:dyDescent="0.25">
      <c r="B28" s="297"/>
      <c r="C28" s="472" t="s">
        <v>949</v>
      </c>
      <c r="D28" s="475" t="s">
        <v>1481</v>
      </c>
      <c r="E28" s="475" t="s">
        <v>946</v>
      </c>
      <c r="F28" s="475">
        <v>0</v>
      </c>
      <c r="G28" s="476">
        <v>0.5</v>
      </c>
      <c r="H28" s="317" t="s">
        <v>945</v>
      </c>
      <c r="I28" s="313"/>
    </row>
    <row r="29" spans="2:9" x14ac:dyDescent="0.25">
      <c r="B29" s="297"/>
      <c r="C29" s="314"/>
      <c r="D29" s="314"/>
      <c r="E29" s="314"/>
      <c r="F29" s="314"/>
      <c r="G29" s="314"/>
      <c r="H29" s="314"/>
      <c r="I29" s="313"/>
    </row>
    <row r="30" spans="2:9" x14ac:dyDescent="0.25">
      <c r="B30" s="297"/>
      <c r="C30" s="257"/>
      <c r="D30" s="314"/>
      <c r="E30" s="314"/>
      <c r="F30" s="314"/>
      <c r="G30" s="314"/>
      <c r="H30" s="314"/>
      <c r="I30" s="313"/>
    </row>
    <row r="31" spans="2:9" s="293" customFormat="1" x14ac:dyDescent="0.25">
      <c r="B31" s="297"/>
      <c r="C31" s="315" t="s">
        <v>764</v>
      </c>
      <c r="D31" s="314"/>
      <c r="E31" s="314"/>
      <c r="F31" s="314"/>
      <c r="G31" s="314"/>
      <c r="H31" s="314"/>
      <c r="I31" s="313"/>
    </row>
    <row r="32" spans="2:9" s="293" customFormat="1" ht="15.75" thickBot="1" x14ac:dyDescent="0.3">
      <c r="B32" s="297"/>
      <c r="C32" s="315"/>
      <c r="D32" s="314"/>
      <c r="E32" s="314"/>
      <c r="F32" s="314"/>
      <c r="G32" s="314"/>
      <c r="H32" s="314"/>
      <c r="I32" s="313"/>
    </row>
    <row r="33" spans="2:9" s="293" customFormat="1" ht="30" customHeight="1" x14ac:dyDescent="0.25">
      <c r="B33" s="297"/>
      <c r="C33" s="958" t="s">
        <v>783</v>
      </c>
      <c r="D33" s="959"/>
      <c r="E33" s="959"/>
      <c r="F33" s="959"/>
      <c r="G33" s="959"/>
      <c r="H33" s="960"/>
      <c r="I33" s="313"/>
    </row>
    <row r="34" spans="2:9" ht="30" customHeight="1" x14ac:dyDescent="0.25">
      <c r="B34" s="297"/>
      <c r="C34" s="950" t="s">
        <v>784</v>
      </c>
      <c r="D34" s="951"/>
      <c r="E34" s="951" t="s">
        <v>701</v>
      </c>
      <c r="F34" s="951"/>
      <c r="G34" s="951"/>
      <c r="H34" s="952"/>
      <c r="I34" s="313"/>
    </row>
    <row r="35" spans="2:9" ht="30" customHeight="1" x14ac:dyDescent="0.2">
      <c r="B35" s="297"/>
      <c r="C35" s="961" t="s">
        <v>953</v>
      </c>
      <c r="D35" s="962"/>
      <c r="E35" s="963" t="s">
        <v>952</v>
      </c>
      <c r="F35" s="964"/>
      <c r="G35" s="964"/>
      <c r="H35" s="965"/>
      <c r="I35" s="313"/>
    </row>
    <row r="36" spans="2:9" ht="30" customHeight="1" thickBot="1" x14ac:dyDescent="0.25">
      <c r="B36" s="297"/>
      <c r="C36" s="953" t="s">
        <v>953</v>
      </c>
      <c r="D36" s="954"/>
      <c r="E36" s="955" t="s">
        <v>952</v>
      </c>
      <c r="F36" s="956"/>
      <c r="G36" s="956"/>
      <c r="H36" s="957"/>
      <c r="I36" s="313"/>
    </row>
    <row r="37" spans="2:9" x14ac:dyDescent="0.25">
      <c r="B37" s="297"/>
      <c r="C37" s="314"/>
      <c r="D37" s="314"/>
      <c r="E37" s="314"/>
      <c r="F37" s="314"/>
      <c r="G37" s="314"/>
      <c r="H37" s="314"/>
      <c r="I37" s="313"/>
    </row>
    <row r="38" spans="2:9" x14ac:dyDescent="0.25">
      <c r="B38" s="297"/>
      <c r="C38" s="314"/>
      <c r="D38" s="314"/>
      <c r="E38" s="314"/>
      <c r="F38" s="314"/>
      <c r="G38" s="314"/>
      <c r="H38" s="314"/>
      <c r="I38" s="313"/>
    </row>
    <row r="39" spans="2:9" x14ac:dyDescent="0.25">
      <c r="B39" s="297"/>
      <c r="C39" s="315" t="s">
        <v>700</v>
      </c>
      <c r="D39" s="315"/>
      <c r="E39" s="314"/>
      <c r="F39" s="314"/>
      <c r="G39" s="314"/>
      <c r="H39" s="314"/>
      <c r="I39" s="313"/>
    </row>
    <row r="40" spans="2:9" ht="15.75" thickBot="1" x14ac:dyDescent="0.3">
      <c r="B40" s="297"/>
      <c r="C40" s="316"/>
      <c r="D40" s="314"/>
      <c r="E40" s="314"/>
      <c r="F40" s="314"/>
      <c r="G40" s="314"/>
      <c r="H40" s="314"/>
      <c r="I40" s="313"/>
    </row>
    <row r="41" spans="2:9" ht="171.75" customHeight="1" x14ac:dyDescent="0.25">
      <c r="B41" s="297"/>
      <c r="C41" s="914" t="s">
        <v>699</v>
      </c>
      <c r="D41" s="915"/>
      <c r="E41" s="972" t="s">
        <v>1191</v>
      </c>
      <c r="F41" s="973"/>
      <c r="G41" s="973"/>
      <c r="H41" s="974"/>
      <c r="I41" s="313"/>
    </row>
    <row r="42" spans="2:9" ht="108.75" customHeight="1" x14ac:dyDescent="0.25">
      <c r="B42" s="297"/>
      <c r="C42" s="916" t="s">
        <v>698</v>
      </c>
      <c r="D42" s="917"/>
      <c r="E42" s="975" t="s">
        <v>1485</v>
      </c>
      <c r="F42" s="976"/>
      <c r="G42" s="976"/>
      <c r="H42" s="977"/>
      <c r="I42" s="313"/>
    </row>
    <row r="43" spans="2:9" ht="60.75" customHeight="1" x14ac:dyDescent="0.25">
      <c r="B43" s="297"/>
      <c r="C43" s="966" t="s">
        <v>785</v>
      </c>
      <c r="D43" s="967"/>
      <c r="E43" s="978" t="s">
        <v>1192</v>
      </c>
      <c r="F43" s="979"/>
      <c r="G43" s="979"/>
      <c r="H43" s="980"/>
      <c r="I43" s="313"/>
    </row>
    <row r="44" spans="2:9" ht="81" customHeight="1" x14ac:dyDescent="0.25">
      <c r="B44" s="297"/>
      <c r="C44" s="968"/>
      <c r="D44" s="969"/>
      <c r="E44" s="975" t="s">
        <v>1193</v>
      </c>
      <c r="F44" s="976"/>
      <c r="G44" s="976"/>
      <c r="H44" s="977"/>
      <c r="I44" s="313"/>
    </row>
    <row r="45" spans="2:9" ht="57" customHeight="1" x14ac:dyDescent="0.25">
      <c r="B45" s="297"/>
      <c r="C45" s="970"/>
      <c r="D45" s="971"/>
      <c r="E45" s="984" t="s">
        <v>1194</v>
      </c>
      <c r="F45" s="976"/>
      <c r="G45" s="976"/>
      <c r="H45" s="977"/>
      <c r="I45" s="313"/>
    </row>
    <row r="46" spans="2:9" ht="90" customHeight="1" x14ac:dyDescent="0.25">
      <c r="B46" s="297"/>
      <c r="C46" s="916" t="s">
        <v>786</v>
      </c>
      <c r="D46" s="917"/>
      <c r="E46" s="978" t="s">
        <v>1195</v>
      </c>
      <c r="F46" s="978"/>
      <c r="G46" s="978"/>
      <c r="H46" s="981"/>
      <c r="I46" s="313"/>
    </row>
    <row r="47" spans="2:9" ht="45" customHeight="1" thickBot="1" x14ac:dyDescent="0.3">
      <c r="B47" s="297"/>
      <c r="C47" s="908" t="s">
        <v>697</v>
      </c>
      <c r="D47" s="909"/>
      <c r="E47" s="982" t="s">
        <v>1196</v>
      </c>
      <c r="F47" s="982"/>
      <c r="G47" s="982"/>
      <c r="H47" s="983"/>
      <c r="I47" s="313"/>
    </row>
    <row r="48" spans="2:9" customFormat="1" ht="15" customHeight="1" x14ac:dyDescent="0.25">
      <c r="B48" s="83"/>
      <c r="C48" s="84"/>
      <c r="D48" s="84"/>
      <c r="E48" s="84"/>
      <c r="F48" s="84"/>
      <c r="G48" s="84"/>
      <c r="H48" s="84"/>
      <c r="I48" s="86"/>
    </row>
    <row r="49" spans="2:9" x14ac:dyDescent="0.25">
      <c r="B49" s="297"/>
      <c r="C49" s="257"/>
      <c r="D49" s="314"/>
      <c r="E49" s="314"/>
      <c r="F49" s="314"/>
      <c r="G49" s="314"/>
      <c r="H49" s="314"/>
      <c r="I49" s="313"/>
    </row>
    <row r="50" spans="2:9" x14ac:dyDescent="0.25">
      <c r="B50" s="297"/>
      <c r="C50" s="315" t="s">
        <v>696</v>
      </c>
      <c r="D50" s="314"/>
      <c r="E50" s="314"/>
      <c r="F50" s="314"/>
      <c r="G50" s="314"/>
      <c r="H50" s="314"/>
      <c r="I50" s="313"/>
    </row>
    <row r="51" spans="2:9" ht="15.75" thickBot="1" x14ac:dyDescent="0.3">
      <c r="B51" s="297"/>
      <c r="C51" s="315"/>
      <c r="D51" s="314"/>
      <c r="E51" s="314"/>
      <c r="F51" s="314"/>
      <c r="G51" s="314"/>
      <c r="H51" s="314"/>
      <c r="I51" s="313"/>
    </row>
    <row r="52" spans="2:9" ht="45" customHeight="1" x14ac:dyDescent="0.25">
      <c r="B52" s="297"/>
      <c r="C52" s="914" t="s">
        <v>762</v>
      </c>
      <c r="D52" s="915"/>
      <c r="E52" s="985" t="s">
        <v>1279</v>
      </c>
      <c r="F52" s="985"/>
      <c r="G52" s="985"/>
      <c r="H52" s="986"/>
      <c r="I52" s="313"/>
    </row>
    <row r="53" spans="2:9" ht="45" customHeight="1" x14ac:dyDescent="0.25">
      <c r="B53" s="297"/>
      <c r="C53" s="950" t="s">
        <v>787</v>
      </c>
      <c r="D53" s="951"/>
      <c r="E53" s="951" t="s">
        <v>650</v>
      </c>
      <c r="F53" s="951"/>
      <c r="G53" s="951"/>
      <c r="H53" s="952"/>
      <c r="I53" s="313"/>
    </row>
    <row r="54" spans="2:9" ht="45" customHeight="1" x14ac:dyDescent="0.25">
      <c r="B54" s="297"/>
      <c r="C54" s="934" t="s">
        <v>954</v>
      </c>
      <c r="D54" s="935"/>
      <c r="E54" s="932" t="s">
        <v>829</v>
      </c>
      <c r="F54" s="991"/>
      <c r="G54" s="991"/>
      <c r="H54" s="933"/>
      <c r="I54" s="313"/>
    </row>
    <row r="55" spans="2:9" ht="45" customHeight="1" x14ac:dyDescent="0.25">
      <c r="B55" s="297"/>
      <c r="C55" s="987"/>
      <c r="D55" s="935"/>
      <c r="E55" s="988"/>
      <c r="F55" s="989"/>
      <c r="G55" s="989"/>
      <c r="H55" s="990"/>
      <c r="I55" s="313"/>
    </row>
    <row r="56" spans="2:9" x14ac:dyDescent="0.25">
      <c r="B56" s="297"/>
      <c r="C56" s="314"/>
      <c r="D56" s="314"/>
      <c r="E56" s="314"/>
      <c r="F56" s="314"/>
      <c r="G56" s="314"/>
      <c r="H56" s="314"/>
      <c r="I56" s="313"/>
    </row>
    <row r="57" spans="2:9" ht="15.75" thickBot="1" x14ac:dyDescent="0.3">
      <c r="B57" s="312"/>
      <c r="C57" s="311"/>
      <c r="D57" s="311"/>
      <c r="E57" s="311"/>
      <c r="F57" s="311"/>
      <c r="G57" s="311"/>
      <c r="H57" s="311"/>
      <c r="I57" s="310"/>
    </row>
  </sheetData>
  <mergeCells count="35">
    <mergeCell ref="C52:D52"/>
    <mergeCell ref="C53:D53"/>
    <mergeCell ref="E52:H52"/>
    <mergeCell ref="E53:H53"/>
    <mergeCell ref="C55:D55"/>
    <mergeCell ref="E55:H55"/>
    <mergeCell ref="C54:D54"/>
    <mergeCell ref="E54:H54"/>
    <mergeCell ref="E41:H41"/>
    <mergeCell ref="E42:H42"/>
    <mergeCell ref="E43:H43"/>
    <mergeCell ref="E46:H46"/>
    <mergeCell ref="E47:H47"/>
    <mergeCell ref="E45:H45"/>
    <mergeCell ref="E44:H44"/>
    <mergeCell ref="C41:D41"/>
    <mergeCell ref="C42:D42"/>
    <mergeCell ref="C46:D46"/>
    <mergeCell ref="C47:D47"/>
    <mergeCell ref="C43:D45"/>
    <mergeCell ref="C34:D34"/>
    <mergeCell ref="E34:H34"/>
    <mergeCell ref="C36:D36"/>
    <mergeCell ref="E36:H36"/>
    <mergeCell ref="C33:H33"/>
    <mergeCell ref="C35:D35"/>
    <mergeCell ref="E35:H35"/>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4</xdr:col>
                    <xdr:colOff>0</xdr:colOff>
                    <xdr:row>51</xdr:row>
                    <xdr:rowOff>0</xdr:rowOff>
                  </from>
                  <to>
                    <xdr:col>4</xdr:col>
                    <xdr:colOff>600075</xdr:colOff>
                    <xdr:row>52</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4</xdr:col>
                    <xdr:colOff>647700</xdr:colOff>
                    <xdr:row>51</xdr:row>
                    <xdr:rowOff>0</xdr:rowOff>
                  </from>
                  <to>
                    <xdr:col>4</xdr:col>
                    <xdr:colOff>1247775</xdr:colOff>
                    <xdr:row>52</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4</xdr:col>
                    <xdr:colOff>1238250</xdr:colOff>
                    <xdr:row>51</xdr:row>
                    <xdr:rowOff>0</xdr:rowOff>
                  </from>
                  <to>
                    <xdr:col>5</xdr:col>
                    <xdr:colOff>476250</xdr:colOff>
                    <xdr:row>52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0" sqref="D20"/>
    </sheetView>
  </sheetViews>
  <sheetFormatPr defaultColWidth="9.28515625" defaultRowHeight="15" x14ac:dyDescent="0.25"/>
  <cols>
    <col min="1" max="2" width="1.7109375" style="21" customWidth="1"/>
    <col min="3" max="3" width="11.42578125" style="323" customWidth="1"/>
    <col min="4" max="4" width="116" style="322" customWidth="1"/>
    <col min="5" max="6" width="1.7109375" style="21" customWidth="1"/>
    <col min="7" max="16384" width="9.28515625" style="21"/>
  </cols>
  <sheetData>
    <row r="1" spans="2:6" ht="10.5" customHeight="1" thickBot="1" x14ac:dyDescent="0.3"/>
    <row r="2" spans="2:6" ht="15.75" thickBot="1" x14ac:dyDescent="0.3">
      <c r="B2" s="342"/>
      <c r="C2" s="341"/>
      <c r="D2" s="340"/>
      <c r="E2" s="339"/>
    </row>
    <row r="3" spans="2:6" ht="21" thickBot="1" x14ac:dyDescent="0.35">
      <c r="B3" s="331"/>
      <c r="C3" s="883" t="s">
        <v>728</v>
      </c>
      <c r="D3" s="885"/>
      <c r="E3" s="329"/>
    </row>
    <row r="4" spans="2:6" ht="20.25" x14ac:dyDescent="0.3">
      <c r="B4" s="331"/>
      <c r="C4" s="338"/>
      <c r="D4" s="338"/>
      <c r="E4" s="329"/>
    </row>
    <row r="5" spans="2:6" ht="20.25" x14ac:dyDescent="0.3">
      <c r="B5" s="331"/>
      <c r="C5" s="258" t="s">
        <v>727</v>
      </c>
      <c r="D5" s="338"/>
      <c r="E5" s="329"/>
    </row>
    <row r="6" spans="2:6" ht="15.75" thickBot="1" x14ac:dyDescent="0.3">
      <c r="B6" s="331"/>
      <c r="C6" s="336"/>
      <c r="D6" s="288"/>
      <c r="E6" s="329"/>
    </row>
    <row r="7" spans="2:6" ht="30" customHeight="1" x14ac:dyDescent="0.25">
      <c r="B7" s="331"/>
      <c r="C7" s="335" t="s">
        <v>714</v>
      </c>
      <c r="D7" s="334" t="s">
        <v>713</v>
      </c>
      <c r="E7" s="329"/>
    </row>
    <row r="8" spans="2:6" ht="60" customHeight="1" x14ac:dyDescent="0.25">
      <c r="B8" s="331"/>
      <c r="C8" s="332">
        <v>1</v>
      </c>
      <c r="D8" s="268" t="s">
        <v>726</v>
      </c>
      <c r="E8" s="329"/>
      <c r="F8" s="324"/>
    </row>
    <row r="9" spans="2:6" x14ac:dyDescent="0.25">
      <c r="B9" s="331"/>
      <c r="C9" s="332">
        <v>2</v>
      </c>
      <c r="D9" s="268" t="s">
        <v>725</v>
      </c>
      <c r="E9" s="329"/>
    </row>
    <row r="10" spans="2:6" ht="45" x14ac:dyDescent="0.25">
      <c r="B10" s="331"/>
      <c r="C10" s="332">
        <v>3</v>
      </c>
      <c r="D10" s="268" t="s">
        <v>724</v>
      </c>
      <c r="E10" s="329"/>
    </row>
    <row r="11" spans="2:6" x14ac:dyDescent="0.25">
      <c r="B11" s="331"/>
      <c r="C11" s="332">
        <v>4</v>
      </c>
      <c r="D11" s="268" t="s">
        <v>723</v>
      </c>
      <c r="E11" s="329"/>
    </row>
    <row r="12" spans="2:6" ht="30" x14ac:dyDescent="0.25">
      <c r="B12" s="331"/>
      <c r="C12" s="332">
        <v>5</v>
      </c>
      <c r="D12" s="268" t="s">
        <v>722</v>
      </c>
      <c r="E12" s="329"/>
    </row>
    <row r="13" spans="2:6" x14ac:dyDescent="0.25">
      <c r="B13" s="331"/>
      <c r="C13" s="332">
        <v>6</v>
      </c>
      <c r="D13" s="268" t="s">
        <v>721</v>
      </c>
      <c r="E13" s="329"/>
    </row>
    <row r="14" spans="2:6" ht="30" x14ac:dyDescent="0.25">
      <c r="B14" s="331"/>
      <c r="C14" s="332">
        <v>7</v>
      </c>
      <c r="D14" s="268" t="s">
        <v>720</v>
      </c>
      <c r="E14" s="329"/>
    </row>
    <row r="15" spans="2:6" x14ac:dyDescent="0.25">
      <c r="B15" s="331"/>
      <c r="C15" s="332">
        <v>8</v>
      </c>
      <c r="D15" s="268" t="s">
        <v>719</v>
      </c>
      <c r="E15" s="329"/>
    </row>
    <row r="16" spans="2:6" x14ac:dyDescent="0.25">
      <c r="B16" s="331"/>
      <c r="C16" s="332">
        <v>9</v>
      </c>
      <c r="D16" s="268" t="s">
        <v>718</v>
      </c>
      <c r="E16" s="329"/>
    </row>
    <row r="17" spans="2:5" x14ac:dyDescent="0.25">
      <c r="B17" s="331"/>
      <c r="C17" s="332">
        <v>10</v>
      </c>
      <c r="D17" s="333" t="s">
        <v>717</v>
      </c>
      <c r="E17" s="329"/>
    </row>
    <row r="18" spans="2:5" ht="30.75" thickBot="1" x14ac:dyDescent="0.3">
      <c r="B18" s="331"/>
      <c r="C18" s="330">
        <v>11</v>
      </c>
      <c r="D18" s="298" t="s">
        <v>716</v>
      </c>
      <c r="E18" s="329"/>
    </row>
    <row r="19" spans="2:5" x14ac:dyDescent="0.25">
      <c r="B19" s="331"/>
      <c r="C19" s="337"/>
      <c r="D19" s="283"/>
      <c r="E19" s="329"/>
    </row>
    <row r="20" spans="2:5" x14ac:dyDescent="0.25">
      <c r="B20" s="331"/>
      <c r="C20" s="258" t="s">
        <v>715</v>
      </c>
      <c r="D20" s="283"/>
      <c r="E20" s="329"/>
    </row>
    <row r="21" spans="2:5" ht="15.75" thickBot="1" x14ac:dyDescent="0.3">
      <c r="B21" s="331"/>
      <c r="C21" s="336"/>
      <c r="D21" s="283"/>
      <c r="E21" s="329"/>
    </row>
    <row r="22" spans="2:5" ht="30" customHeight="1" x14ac:dyDescent="0.25">
      <c r="B22" s="331"/>
      <c r="C22" s="335" t="s">
        <v>714</v>
      </c>
      <c r="D22" s="334" t="s">
        <v>713</v>
      </c>
      <c r="E22" s="329"/>
    </row>
    <row r="23" spans="2:5" x14ac:dyDescent="0.25">
      <c r="B23" s="331"/>
      <c r="C23" s="332">
        <v>1</v>
      </c>
      <c r="D23" s="333" t="s">
        <v>712</v>
      </c>
      <c r="E23" s="329"/>
    </row>
    <row r="24" spans="2:5" x14ac:dyDescent="0.25">
      <c r="B24" s="331"/>
      <c r="C24" s="332">
        <v>2</v>
      </c>
      <c r="D24" s="268" t="s">
        <v>711</v>
      </c>
      <c r="E24" s="329"/>
    </row>
    <row r="25" spans="2:5" x14ac:dyDescent="0.25">
      <c r="B25" s="331"/>
      <c r="C25" s="332">
        <v>3</v>
      </c>
      <c r="D25" s="268" t="s">
        <v>710</v>
      </c>
      <c r="E25" s="329"/>
    </row>
    <row r="26" spans="2:5" x14ac:dyDescent="0.25">
      <c r="B26" s="331"/>
      <c r="C26" s="332">
        <v>4</v>
      </c>
      <c r="D26" s="268" t="s">
        <v>709</v>
      </c>
      <c r="E26" s="329"/>
    </row>
    <row r="27" spans="2:5" x14ac:dyDescent="0.25">
      <c r="B27" s="331"/>
      <c r="C27" s="332">
        <v>5</v>
      </c>
      <c r="D27" s="268" t="s">
        <v>708</v>
      </c>
      <c r="E27" s="329"/>
    </row>
    <row r="28" spans="2:5" ht="45.75" thickBot="1" x14ac:dyDescent="0.3">
      <c r="B28" s="331"/>
      <c r="C28" s="330">
        <v>6</v>
      </c>
      <c r="D28" s="298" t="s">
        <v>707</v>
      </c>
      <c r="E28" s="329"/>
    </row>
    <row r="29" spans="2:5" ht="15.75" thickBot="1" x14ac:dyDescent="0.3">
      <c r="B29" s="328"/>
      <c r="C29" s="327"/>
      <c r="D29" s="326"/>
      <c r="E29" s="325"/>
    </row>
    <row r="30" spans="2:5" x14ac:dyDescent="0.25">
      <c r="D30" s="324"/>
    </row>
    <row r="31" spans="2:5" x14ac:dyDescent="0.25">
      <c r="D31" s="324"/>
    </row>
    <row r="32" spans="2:5" x14ac:dyDescent="0.25">
      <c r="D32" s="324"/>
    </row>
    <row r="33" spans="4:4" x14ac:dyDescent="0.25">
      <c r="D33" s="324"/>
    </row>
    <row r="34" spans="4:4" x14ac:dyDescent="0.25">
      <c r="D34" s="324"/>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50"/>
  <sheetViews>
    <sheetView topLeftCell="E1" zoomScale="150" zoomScaleNormal="150" zoomScalePageLayoutView="80" workbookViewId="0">
      <selection activeCell="I85" sqref="I85:K85"/>
    </sheetView>
  </sheetViews>
  <sheetFormatPr defaultColWidth="8.7109375" defaultRowHeight="15" x14ac:dyDescent="0.25"/>
  <cols>
    <col min="1" max="2" width="2.28515625" customWidth="1"/>
    <col min="3" max="3" width="30.140625" style="11" customWidth="1"/>
    <col min="4" max="4" width="15.42578125" customWidth="1"/>
    <col min="5" max="5" width="7" customWidth="1"/>
    <col min="6" max="6" width="16.28515625" customWidth="1"/>
    <col min="7" max="7" width="7" customWidth="1"/>
    <col min="8" max="8" width="18.7109375" customWidth="1"/>
    <col min="9" max="9" width="6.140625" customWidth="1"/>
    <col min="10" max="10" width="77.28515625" style="480" customWidth="1"/>
    <col min="11" max="11" width="71.42578125" customWidth="1"/>
    <col min="12" max="12" width="0.28515625" customWidth="1"/>
    <col min="13" max="13" width="2" customWidth="1"/>
    <col min="14" max="14" width="40.7109375" customWidth="1"/>
  </cols>
  <sheetData>
    <row r="1" spans="1:54" ht="15.75" thickBot="1" x14ac:dyDescent="0.3">
      <c r="A1" s="20"/>
      <c r="B1" s="20"/>
      <c r="C1" s="19"/>
      <c r="D1" s="20"/>
      <c r="E1" s="20"/>
      <c r="F1" s="20"/>
      <c r="G1" s="20"/>
      <c r="H1" s="20"/>
      <c r="I1" s="20"/>
      <c r="K1" s="90"/>
      <c r="L1" s="2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row>
    <row r="2" spans="1:54" ht="15.75" thickBot="1" x14ac:dyDescent="0.3">
      <c r="A2" s="20"/>
      <c r="B2" s="34"/>
      <c r="C2" s="35"/>
      <c r="D2" s="36"/>
      <c r="E2" s="36"/>
      <c r="F2" s="36"/>
      <c r="G2" s="36"/>
      <c r="H2" s="36"/>
      <c r="I2" s="36"/>
      <c r="J2" s="481"/>
      <c r="K2" s="101"/>
      <c r="L2" s="37"/>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row>
    <row r="3" spans="1:54" ht="21" thickBot="1" x14ac:dyDescent="0.35">
      <c r="A3" s="20"/>
      <c r="B3" s="83"/>
      <c r="C3" s="811" t="s">
        <v>234</v>
      </c>
      <c r="D3" s="812"/>
      <c r="E3" s="812"/>
      <c r="F3" s="812"/>
      <c r="G3" s="812"/>
      <c r="H3" s="812"/>
      <c r="I3" s="812"/>
      <c r="J3" s="812"/>
      <c r="K3" s="813"/>
      <c r="L3" s="85"/>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row>
    <row r="4" spans="1:54" ht="15" customHeight="1" x14ac:dyDescent="0.25">
      <c r="A4" s="20"/>
      <c r="B4" s="38"/>
      <c r="C4" s="1029" t="s">
        <v>788</v>
      </c>
      <c r="D4" s="1029"/>
      <c r="E4" s="1029"/>
      <c r="F4" s="1029"/>
      <c r="G4" s="1029"/>
      <c r="H4" s="1029"/>
      <c r="I4" s="1029"/>
      <c r="J4" s="1029"/>
      <c r="K4" s="1029"/>
      <c r="L4" s="39"/>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row>
    <row r="5" spans="1:54" ht="15" customHeight="1" x14ac:dyDescent="0.25">
      <c r="A5" s="20"/>
      <c r="B5" s="38"/>
      <c r="C5" s="995" t="s">
        <v>806</v>
      </c>
      <c r="D5" s="995"/>
      <c r="E5" s="995"/>
      <c r="F5" s="995"/>
      <c r="G5" s="995"/>
      <c r="H5" s="995"/>
      <c r="I5" s="995"/>
      <c r="J5" s="995"/>
      <c r="K5" s="995"/>
      <c r="L5" s="3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row>
    <row r="6" spans="1:54" x14ac:dyDescent="0.25">
      <c r="A6" s="20"/>
      <c r="B6" s="38"/>
      <c r="C6" s="40"/>
      <c r="D6" s="41"/>
      <c r="E6" s="41"/>
      <c r="F6" s="41"/>
      <c r="G6" s="41"/>
      <c r="H6" s="41"/>
      <c r="I6" s="41"/>
      <c r="J6" s="482"/>
      <c r="K6" s="102"/>
      <c r="L6" s="39"/>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row>
    <row r="7" spans="1:54" ht="28.9" customHeight="1" thickBot="1" x14ac:dyDescent="0.3">
      <c r="A7" s="20"/>
      <c r="B7" s="38"/>
      <c r="C7" s="40"/>
      <c r="D7" s="1031" t="s">
        <v>816</v>
      </c>
      <c r="E7" s="1031"/>
      <c r="F7" s="1031" t="s">
        <v>769</v>
      </c>
      <c r="G7" s="1031"/>
      <c r="H7" s="1032" t="s">
        <v>238</v>
      </c>
      <c r="I7" s="1032"/>
      <c r="J7" s="450" t="s">
        <v>239</v>
      </c>
      <c r="K7" s="100" t="s">
        <v>220</v>
      </c>
      <c r="L7" s="39"/>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row>
    <row r="8" spans="1:54" s="11" customFormat="1" ht="249.75" customHeight="1" thickBot="1" x14ac:dyDescent="0.3">
      <c r="A8" s="19"/>
      <c r="B8" s="43"/>
      <c r="C8" s="479" t="s">
        <v>965</v>
      </c>
      <c r="D8" s="1027" t="s">
        <v>955</v>
      </c>
      <c r="E8" s="1028"/>
      <c r="F8" s="1009" t="s">
        <v>791</v>
      </c>
      <c r="G8" s="1010"/>
      <c r="H8" s="1034" t="s">
        <v>956</v>
      </c>
      <c r="I8" s="1035"/>
      <c r="J8" s="607" t="s">
        <v>1535</v>
      </c>
      <c r="K8" s="509" t="s">
        <v>1534</v>
      </c>
      <c r="L8" s="44"/>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row>
    <row r="9" spans="1:54" s="11" customFormat="1" ht="132" customHeight="1" thickBot="1" x14ac:dyDescent="0.3">
      <c r="A9" s="19"/>
      <c r="B9" s="43"/>
      <c r="C9" s="99"/>
      <c r="D9" s="1027" t="s">
        <v>958</v>
      </c>
      <c r="E9" s="1028"/>
      <c r="F9" s="1011" t="s">
        <v>966</v>
      </c>
      <c r="G9" s="1012"/>
      <c r="H9" s="1009" t="s">
        <v>1489</v>
      </c>
      <c r="I9" s="1033"/>
      <c r="J9" s="608" t="s">
        <v>1490</v>
      </c>
      <c r="K9" s="486" t="s">
        <v>1536</v>
      </c>
      <c r="L9" s="44"/>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row>
    <row r="10" spans="1:54" s="11" customFormat="1" ht="132" customHeight="1" thickBot="1" x14ac:dyDescent="0.3">
      <c r="A10" s="19"/>
      <c r="B10" s="43"/>
      <c r="C10" s="99"/>
      <c r="D10" s="1007" t="s">
        <v>959</v>
      </c>
      <c r="E10" s="1008"/>
      <c r="F10" s="1011" t="s">
        <v>967</v>
      </c>
      <c r="G10" s="1012"/>
      <c r="H10" s="1009" t="s">
        <v>1529</v>
      </c>
      <c r="I10" s="1010"/>
      <c r="J10" s="609" t="s">
        <v>1277</v>
      </c>
      <c r="K10" s="486" t="s">
        <v>1533</v>
      </c>
      <c r="L10" s="44"/>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row>
    <row r="11" spans="1:54" s="11" customFormat="1" ht="104.25" customHeight="1" thickBot="1" x14ac:dyDescent="0.3">
      <c r="A11" s="19"/>
      <c r="B11" s="43"/>
      <c r="C11" s="99"/>
      <c r="D11" s="1027" t="s">
        <v>960</v>
      </c>
      <c r="E11" s="1028"/>
      <c r="F11" s="1011" t="s">
        <v>792</v>
      </c>
      <c r="G11" s="1012"/>
      <c r="H11" s="1009" t="s">
        <v>970</v>
      </c>
      <c r="I11" s="1010"/>
      <c r="J11" s="605" t="s">
        <v>1530</v>
      </c>
      <c r="K11" s="490" t="s">
        <v>1219</v>
      </c>
      <c r="L11" s="44"/>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row>
    <row r="12" spans="1:54" s="11" customFormat="1" ht="104.25" customHeight="1" thickBot="1" x14ac:dyDescent="0.3">
      <c r="A12" s="19"/>
      <c r="B12" s="43"/>
      <c r="C12" s="99"/>
      <c r="D12" s="1027" t="s">
        <v>971</v>
      </c>
      <c r="E12" s="1028"/>
      <c r="F12" s="1011" t="s">
        <v>792</v>
      </c>
      <c r="G12" s="1012"/>
      <c r="H12" s="1009" t="s">
        <v>972</v>
      </c>
      <c r="I12" s="1010"/>
      <c r="J12" s="606" t="s">
        <v>1491</v>
      </c>
      <c r="K12" s="486" t="s">
        <v>979</v>
      </c>
      <c r="L12" s="44"/>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row>
    <row r="13" spans="1:54" s="11" customFormat="1" ht="157.5" customHeight="1" thickBot="1" x14ac:dyDescent="0.3">
      <c r="A13" s="19"/>
      <c r="B13" s="43"/>
      <c r="C13" s="99"/>
      <c r="D13" s="1027" t="s">
        <v>961</v>
      </c>
      <c r="E13" s="1028"/>
      <c r="F13" s="1011" t="s">
        <v>793</v>
      </c>
      <c r="G13" s="1012"/>
      <c r="H13" s="1011" t="s">
        <v>1285</v>
      </c>
      <c r="I13" s="1012"/>
      <c r="J13" s="491" t="s">
        <v>1531</v>
      </c>
      <c r="K13" s="451" t="s">
        <v>1492</v>
      </c>
      <c r="L13" s="44"/>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row>
    <row r="14" spans="1:54" s="11" customFormat="1" ht="104.25" customHeight="1" thickBot="1" x14ac:dyDescent="0.3">
      <c r="A14" s="19"/>
      <c r="B14" s="43"/>
      <c r="C14" s="99"/>
      <c r="D14" s="1007" t="s">
        <v>962</v>
      </c>
      <c r="E14" s="1008"/>
      <c r="F14" s="1011" t="s">
        <v>793</v>
      </c>
      <c r="G14" s="1012"/>
      <c r="H14" s="1011" t="s">
        <v>974</v>
      </c>
      <c r="I14" s="1012"/>
      <c r="J14" s="490" t="s">
        <v>1286</v>
      </c>
      <c r="K14" s="451" t="s">
        <v>979</v>
      </c>
      <c r="L14" s="44"/>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row>
    <row r="15" spans="1:54" s="11" customFormat="1" ht="104.25" customHeight="1" thickBot="1" x14ac:dyDescent="0.3">
      <c r="A15" s="19"/>
      <c r="B15" s="43"/>
      <c r="C15" s="99"/>
      <c r="D15" s="1007" t="s">
        <v>963</v>
      </c>
      <c r="E15" s="1008"/>
      <c r="F15" s="1011" t="s">
        <v>967</v>
      </c>
      <c r="G15" s="1012"/>
      <c r="H15" s="1011" t="s">
        <v>975</v>
      </c>
      <c r="I15" s="1012"/>
      <c r="J15" s="490" t="s">
        <v>1287</v>
      </c>
      <c r="K15" s="486" t="s">
        <v>980</v>
      </c>
      <c r="L15" s="44"/>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row>
    <row r="16" spans="1:54" s="11" customFormat="1" ht="125.25" customHeight="1" thickBot="1" x14ac:dyDescent="0.3">
      <c r="A16" s="19"/>
      <c r="B16" s="43"/>
      <c r="C16" s="99"/>
      <c r="D16" s="1007" t="s">
        <v>964</v>
      </c>
      <c r="E16" s="1008"/>
      <c r="F16" s="1011" t="s">
        <v>967</v>
      </c>
      <c r="G16" s="1012"/>
      <c r="H16" s="1011" t="s">
        <v>976</v>
      </c>
      <c r="I16" s="1012"/>
      <c r="J16" s="491" t="s">
        <v>1532</v>
      </c>
      <c r="K16" s="486" t="s">
        <v>980</v>
      </c>
      <c r="L16" s="44"/>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row>
    <row r="17" spans="1:54" s="11" customFormat="1" ht="18.75" customHeight="1" thickBot="1" x14ac:dyDescent="0.3">
      <c r="A17" s="19"/>
      <c r="B17" s="43"/>
      <c r="C17" s="97"/>
      <c r="D17" s="45"/>
      <c r="E17" s="45"/>
      <c r="F17" s="45"/>
      <c r="G17" s="45"/>
      <c r="H17" s="45"/>
      <c r="I17" s="45"/>
      <c r="J17" s="483" t="s">
        <v>235</v>
      </c>
      <c r="K17" s="106" t="s">
        <v>1488</v>
      </c>
      <c r="L17" s="44"/>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row>
    <row r="18" spans="1:54" s="11" customFormat="1" ht="234.75" customHeight="1" x14ac:dyDescent="0.25">
      <c r="A18" s="19"/>
      <c r="B18" s="43"/>
      <c r="C18" s="141"/>
      <c r="D18" s="45"/>
      <c r="E18" s="45"/>
      <c r="F18" s="45"/>
      <c r="G18" s="45"/>
      <c r="H18" s="45"/>
      <c r="I18" s="45"/>
      <c r="J18" s="484"/>
      <c r="K18" s="45" t="s">
        <v>1540</v>
      </c>
      <c r="L18" s="44"/>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row>
    <row r="19" spans="1:54" s="11" customFormat="1" ht="15.75" thickBot="1" x14ac:dyDescent="0.3">
      <c r="A19" s="19"/>
      <c r="B19" s="43"/>
      <c r="C19" s="124"/>
      <c r="D19" s="1042" t="s">
        <v>258</v>
      </c>
      <c r="E19" s="1042"/>
      <c r="F19" s="1042"/>
      <c r="G19" s="1042"/>
      <c r="H19" s="1042"/>
      <c r="I19" s="1042"/>
      <c r="J19" s="1042"/>
      <c r="K19" s="1042"/>
      <c r="L19" s="44"/>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row>
    <row r="20" spans="1:54" s="11" customFormat="1" ht="15.75" thickBot="1" x14ac:dyDescent="0.3">
      <c r="A20" s="19"/>
      <c r="B20" s="43"/>
      <c r="C20" s="124"/>
      <c r="D20" s="77" t="s">
        <v>57</v>
      </c>
      <c r="E20" s="1036" t="s">
        <v>977</v>
      </c>
      <c r="F20" s="1037"/>
      <c r="G20" s="1037"/>
      <c r="H20" s="1037"/>
      <c r="I20" s="1037"/>
      <c r="J20" s="1038"/>
      <c r="K20" s="45"/>
      <c r="L20" s="44"/>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row>
    <row r="21" spans="1:54" s="11" customFormat="1" ht="15.75" thickBot="1" x14ac:dyDescent="0.3">
      <c r="A21" s="19"/>
      <c r="B21" s="43"/>
      <c r="C21" s="124"/>
      <c r="D21" s="77" t="s">
        <v>59</v>
      </c>
      <c r="E21" s="1039" t="s">
        <v>832</v>
      </c>
      <c r="F21" s="1040"/>
      <c r="G21" s="1040"/>
      <c r="H21" s="1040"/>
      <c r="I21" s="1040"/>
      <c r="J21" s="1041"/>
      <c r="K21" s="45"/>
      <c r="L21" s="44"/>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row>
    <row r="22" spans="1:54" s="11" customFormat="1" ht="13.5" customHeight="1" x14ac:dyDescent="0.25">
      <c r="A22" s="19"/>
      <c r="B22" s="43"/>
      <c r="C22" s="124"/>
      <c r="D22" s="45"/>
      <c r="E22" s="45"/>
      <c r="F22" s="45"/>
      <c r="G22" s="45"/>
      <c r="H22" s="45"/>
      <c r="I22" s="45"/>
      <c r="J22" s="45"/>
      <c r="K22" s="45"/>
      <c r="L22" s="44"/>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row>
    <row r="23" spans="1:54" s="11" customFormat="1" ht="30.75" customHeight="1" thickBot="1" x14ac:dyDescent="0.3">
      <c r="A23" s="19"/>
      <c r="B23" s="43"/>
      <c r="C23" s="1030" t="s">
        <v>765</v>
      </c>
      <c r="D23" s="1030"/>
      <c r="E23" s="1030"/>
      <c r="F23" s="1030"/>
      <c r="G23" s="1030"/>
      <c r="H23" s="1030"/>
      <c r="I23" s="1030"/>
      <c r="J23" s="1030"/>
      <c r="K23" s="102"/>
      <c r="L23" s="44"/>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row>
    <row r="24" spans="1:54" s="11" customFormat="1" ht="30.75" customHeight="1" x14ac:dyDescent="0.25">
      <c r="A24" s="19"/>
      <c r="B24" s="43"/>
      <c r="C24" s="104"/>
      <c r="D24" s="1015" t="s">
        <v>1537</v>
      </c>
      <c r="E24" s="1016"/>
      <c r="F24" s="1016"/>
      <c r="G24" s="1016"/>
      <c r="H24" s="1016"/>
      <c r="I24" s="1016"/>
      <c r="J24" s="1016"/>
      <c r="K24" s="1017"/>
      <c r="L24" s="44"/>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row>
    <row r="25" spans="1:54" s="11" customFormat="1" ht="30.75" customHeight="1" x14ac:dyDescent="0.25">
      <c r="A25" s="19"/>
      <c r="B25" s="43"/>
      <c r="C25" s="104"/>
      <c r="D25" s="1018"/>
      <c r="E25" s="1019"/>
      <c r="F25" s="1019"/>
      <c r="G25" s="1019"/>
      <c r="H25" s="1019"/>
      <c r="I25" s="1019"/>
      <c r="J25" s="1019"/>
      <c r="K25" s="1020"/>
      <c r="L25" s="44"/>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row>
    <row r="26" spans="1:54" s="11" customFormat="1" ht="30.75" customHeight="1" x14ac:dyDescent="0.25">
      <c r="A26" s="19"/>
      <c r="B26" s="43"/>
      <c r="C26" s="104"/>
      <c r="D26" s="1018"/>
      <c r="E26" s="1019"/>
      <c r="F26" s="1019"/>
      <c r="G26" s="1019"/>
      <c r="H26" s="1019"/>
      <c r="I26" s="1019"/>
      <c r="J26" s="1019"/>
      <c r="K26" s="1020"/>
      <c r="L26" s="44"/>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row>
    <row r="27" spans="1:54" s="11" customFormat="1" ht="207" customHeight="1" thickBot="1" x14ac:dyDescent="0.3">
      <c r="A27" s="19"/>
      <c r="B27" s="43"/>
      <c r="C27" s="104"/>
      <c r="D27" s="1021"/>
      <c r="E27" s="1022"/>
      <c r="F27" s="1022"/>
      <c r="G27" s="1022"/>
      <c r="H27" s="1022"/>
      <c r="I27" s="1022"/>
      <c r="J27" s="1022"/>
      <c r="K27" s="1023"/>
      <c r="L27" s="44"/>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row>
    <row r="28" spans="1:54" s="11" customFormat="1" x14ac:dyDescent="0.25">
      <c r="A28" s="19"/>
      <c r="B28" s="43"/>
      <c r="C28" s="98"/>
      <c r="D28" s="98"/>
      <c r="E28" s="98"/>
      <c r="F28" s="371"/>
      <c r="G28" s="371"/>
      <c r="H28" s="104"/>
      <c r="I28" s="98"/>
      <c r="J28" s="482"/>
      <c r="K28" s="102"/>
      <c r="L28" s="44"/>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row>
    <row r="29" spans="1:54" s="11" customFormat="1" ht="11.25" customHeight="1" x14ac:dyDescent="0.25">
      <c r="A29" s="19"/>
      <c r="B29" s="43"/>
      <c r="C29" s="506"/>
      <c r="D29" s="506"/>
      <c r="E29" s="506"/>
      <c r="F29" s="506"/>
      <c r="G29" s="506"/>
      <c r="H29" s="506"/>
      <c r="I29" s="506"/>
      <c r="J29" s="482"/>
      <c r="K29" s="102"/>
      <c r="L29" s="44"/>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row>
    <row r="30" spans="1:54" s="11" customFormat="1" ht="11.25" customHeight="1" x14ac:dyDescent="0.25">
      <c r="A30" s="19"/>
      <c r="B30" s="43"/>
      <c r="C30" s="506"/>
      <c r="D30" s="506"/>
      <c r="E30" s="506"/>
      <c r="F30" s="506"/>
      <c r="G30" s="506"/>
      <c r="H30" s="506"/>
      <c r="I30" s="506"/>
      <c r="J30" s="482"/>
      <c r="K30" s="102"/>
      <c r="L30" s="44"/>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row>
    <row r="31" spans="1:54" s="11" customFormat="1" ht="24.75" customHeight="1" thickBot="1" x14ac:dyDescent="0.3">
      <c r="A31" s="19"/>
      <c r="B31" s="43"/>
      <c r="C31" s="487"/>
      <c r="D31" s="1031" t="s">
        <v>816</v>
      </c>
      <c r="E31" s="1031"/>
      <c r="F31" s="1031" t="s">
        <v>769</v>
      </c>
      <c r="G31" s="1031"/>
      <c r="H31" s="1031" t="s">
        <v>238</v>
      </c>
      <c r="I31" s="1031"/>
      <c r="J31" s="521" t="s">
        <v>239</v>
      </c>
      <c r="K31" s="521" t="s">
        <v>220</v>
      </c>
      <c r="L31" s="44"/>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row>
    <row r="32" spans="1:54" s="11" customFormat="1" ht="154.5" customHeight="1" thickBot="1" x14ac:dyDescent="0.3">
      <c r="A32" s="19"/>
      <c r="B32" s="43"/>
      <c r="C32" s="522" t="s">
        <v>978</v>
      </c>
      <c r="D32" s="1043" t="s">
        <v>955</v>
      </c>
      <c r="E32" s="1043"/>
      <c r="F32" s="1043" t="s">
        <v>791</v>
      </c>
      <c r="G32" s="1043"/>
      <c r="H32" s="1047" t="s">
        <v>1145</v>
      </c>
      <c r="I32" s="1047"/>
      <c r="J32" s="525" t="s">
        <v>1493</v>
      </c>
      <c r="K32" s="1043" t="s">
        <v>957</v>
      </c>
      <c r="L32" s="1043"/>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row>
    <row r="33" spans="1:54" s="11" customFormat="1" ht="151.5" customHeight="1" thickBot="1" x14ac:dyDescent="0.3">
      <c r="A33" s="19"/>
      <c r="B33" s="43"/>
      <c r="C33" s="489"/>
      <c r="D33" s="1043"/>
      <c r="E33" s="1043"/>
      <c r="F33" s="1043"/>
      <c r="G33" s="1043"/>
      <c r="H33" s="1047" t="s">
        <v>1146</v>
      </c>
      <c r="I33" s="1047"/>
      <c r="J33" s="525" t="s">
        <v>1276</v>
      </c>
      <c r="K33" s="1043" t="s">
        <v>957</v>
      </c>
      <c r="L33" s="1043"/>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row>
    <row r="34" spans="1:54" s="11" customFormat="1" ht="310.5" customHeight="1" thickBot="1" x14ac:dyDescent="0.3">
      <c r="A34" s="19"/>
      <c r="B34" s="43"/>
      <c r="C34" s="512"/>
      <c r="D34" s="1044" t="s">
        <v>958</v>
      </c>
      <c r="E34" s="1045"/>
      <c r="F34" s="1046" t="s">
        <v>966</v>
      </c>
      <c r="G34" s="1046"/>
      <c r="H34" s="1048" t="s">
        <v>1147</v>
      </c>
      <c r="I34" s="1049"/>
      <c r="J34" s="526" t="s">
        <v>1275</v>
      </c>
      <c r="K34" s="1050" t="s">
        <v>957</v>
      </c>
      <c r="L34" s="1051"/>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row>
    <row r="35" spans="1:54" s="11" customFormat="1" ht="150.75" customHeight="1" thickBot="1" x14ac:dyDescent="0.3">
      <c r="A35" s="19"/>
      <c r="B35" s="43"/>
      <c r="C35" s="489"/>
      <c r="D35" s="1052" t="s">
        <v>959</v>
      </c>
      <c r="E35" s="1053"/>
      <c r="F35" s="1054" t="s">
        <v>967</v>
      </c>
      <c r="G35" s="1055"/>
      <c r="H35" s="1048" t="s">
        <v>968</v>
      </c>
      <c r="I35" s="1049"/>
      <c r="J35" s="511" t="s">
        <v>969</v>
      </c>
      <c r="K35" s="1064" t="s">
        <v>979</v>
      </c>
      <c r="L35" s="1065"/>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row>
    <row r="36" spans="1:54" s="11" customFormat="1" ht="128.25" customHeight="1" thickBot="1" x14ac:dyDescent="0.3">
      <c r="A36" s="19"/>
      <c r="B36" s="43"/>
      <c r="C36" s="489"/>
      <c r="D36" s="1027" t="s">
        <v>960</v>
      </c>
      <c r="E36" s="1028"/>
      <c r="F36" s="1011" t="s">
        <v>792</v>
      </c>
      <c r="G36" s="1012"/>
      <c r="H36" s="1009" t="s">
        <v>970</v>
      </c>
      <c r="I36" s="1010"/>
      <c r="J36" s="507" t="s">
        <v>981</v>
      </c>
      <c r="K36" s="490" t="s">
        <v>979</v>
      </c>
      <c r="L36" s="44"/>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row>
    <row r="37" spans="1:54" s="11" customFormat="1" ht="83.25" customHeight="1" thickBot="1" x14ac:dyDescent="0.3">
      <c r="A37" s="19"/>
      <c r="B37" s="43"/>
      <c r="C37" s="489"/>
      <c r="D37" s="1027" t="s">
        <v>971</v>
      </c>
      <c r="E37" s="1028"/>
      <c r="F37" s="1011" t="s">
        <v>792</v>
      </c>
      <c r="G37" s="1012"/>
      <c r="H37" s="1009" t="s">
        <v>972</v>
      </c>
      <c r="I37" s="1010"/>
      <c r="J37" s="490" t="s">
        <v>982</v>
      </c>
      <c r="K37" s="486" t="s">
        <v>979</v>
      </c>
      <c r="L37" s="44"/>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row>
    <row r="38" spans="1:54" s="11" customFormat="1" ht="183" customHeight="1" thickBot="1" x14ac:dyDescent="0.3">
      <c r="A38" s="19"/>
      <c r="B38" s="43"/>
      <c r="C38" s="489"/>
      <c r="D38" s="1027" t="s">
        <v>961</v>
      </c>
      <c r="E38" s="1028"/>
      <c r="F38" s="1011" t="s">
        <v>793</v>
      </c>
      <c r="G38" s="1012"/>
      <c r="H38" s="1011" t="s">
        <v>973</v>
      </c>
      <c r="I38" s="1012"/>
      <c r="J38" s="491" t="s">
        <v>985</v>
      </c>
      <c r="K38" s="508" t="s">
        <v>1248</v>
      </c>
      <c r="L38" s="44"/>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row>
    <row r="39" spans="1:54" s="11" customFormat="1" ht="183" customHeight="1" thickBot="1" x14ac:dyDescent="0.3">
      <c r="A39" s="19"/>
      <c r="B39" s="43"/>
      <c r="C39" s="489"/>
      <c r="D39" s="1007" t="s">
        <v>962</v>
      </c>
      <c r="E39" s="1008"/>
      <c r="F39" s="1011" t="s">
        <v>793</v>
      </c>
      <c r="G39" s="1012"/>
      <c r="H39" s="1011" t="s">
        <v>974</v>
      </c>
      <c r="I39" s="1012"/>
      <c r="J39" s="490" t="s">
        <v>983</v>
      </c>
      <c r="K39" s="508" t="s">
        <v>980</v>
      </c>
      <c r="L39" s="44"/>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row>
    <row r="40" spans="1:54" s="11" customFormat="1" ht="183" customHeight="1" thickBot="1" x14ac:dyDescent="0.3">
      <c r="A40" s="19"/>
      <c r="B40" s="43"/>
      <c r="C40" s="489"/>
      <c r="D40" s="1007" t="s">
        <v>963</v>
      </c>
      <c r="E40" s="1008"/>
      <c r="F40" s="1011" t="s">
        <v>967</v>
      </c>
      <c r="G40" s="1012"/>
      <c r="H40" s="1011" t="s">
        <v>975</v>
      </c>
      <c r="I40" s="1012"/>
      <c r="J40" s="490" t="s">
        <v>984</v>
      </c>
      <c r="K40" s="486" t="s">
        <v>980</v>
      </c>
      <c r="L40" s="44"/>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row>
    <row r="41" spans="1:54" s="11" customFormat="1" ht="150" customHeight="1" thickBot="1" x14ac:dyDescent="0.3">
      <c r="A41" s="19"/>
      <c r="B41" s="43"/>
      <c r="C41" s="489"/>
      <c r="D41" s="1007" t="s">
        <v>964</v>
      </c>
      <c r="E41" s="1008"/>
      <c r="F41" s="1011" t="s">
        <v>967</v>
      </c>
      <c r="G41" s="1012"/>
      <c r="H41" s="1011" t="s">
        <v>976</v>
      </c>
      <c r="I41" s="1012"/>
      <c r="J41" s="491" t="s">
        <v>986</v>
      </c>
      <c r="K41" s="486" t="s">
        <v>980</v>
      </c>
      <c r="L41" s="44"/>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row>
    <row r="42" spans="1:54" s="11" customFormat="1" ht="29.25" customHeight="1" thickBot="1" x14ac:dyDescent="0.3">
      <c r="A42" s="19"/>
      <c r="B42" s="43"/>
      <c r="C42" s="512"/>
      <c r="D42" s="487"/>
      <c r="E42" s="487"/>
      <c r="F42" s="487"/>
      <c r="G42" s="487"/>
      <c r="H42" s="487"/>
      <c r="I42" s="487"/>
      <c r="J42" s="523" t="s">
        <v>235</v>
      </c>
      <c r="K42" s="524" t="s">
        <v>215</v>
      </c>
      <c r="L42" s="44"/>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row>
    <row r="43" spans="1:54" s="11" customFormat="1" ht="15.75" thickBot="1" x14ac:dyDescent="0.3">
      <c r="A43" s="19"/>
      <c r="B43" s="43"/>
      <c r="C43" s="506"/>
      <c r="D43" s="506"/>
      <c r="E43" s="513" t="s">
        <v>258</v>
      </c>
      <c r="F43" s="514"/>
      <c r="G43" s="514"/>
      <c r="H43" s="514"/>
      <c r="I43" s="515"/>
      <c r="J43" s="515"/>
      <c r="K43" s="516"/>
      <c r="L43" s="44"/>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row>
    <row r="44" spans="1:54" s="11" customFormat="1" ht="15.75" thickBot="1" x14ac:dyDescent="0.3">
      <c r="A44" s="19"/>
      <c r="B44" s="43"/>
      <c r="C44" s="506"/>
      <c r="D44" s="506"/>
      <c r="E44" s="517" t="s">
        <v>57</v>
      </c>
      <c r="F44" s="1066" t="s">
        <v>1148</v>
      </c>
      <c r="G44" s="1067"/>
      <c r="H44" s="1067"/>
      <c r="I44" s="1067"/>
      <c r="J44" s="1067"/>
      <c r="K44" s="1068"/>
      <c r="L44" s="44"/>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row>
    <row r="45" spans="1:54" s="11" customFormat="1" ht="15.75" thickBot="1" x14ac:dyDescent="0.3">
      <c r="A45" s="19"/>
      <c r="B45" s="43"/>
      <c r="C45" s="506"/>
      <c r="D45" s="506"/>
      <c r="E45" s="517" t="s">
        <v>59</v>
      </c>
      <c r="F45" s="1066" t="s">
        <v>1149</v>
      </c>
      <c r="G45" s="1067"/>
      <c r="H45" s="1067"/>
      <c r="I45" s="1067"/>
      <c r="J45" s="1067"/>
      <c r="K45" s="1068"/>
      <c r="L45" s="44"/>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row>
    <row r="46" spans="1:54" s="11" customFormat="1" x14ac:dyDescent="0.25">
      <c r="A46" s="19"/>
      <c r="B46" s="43"/>
      <c r="C46" s="506"/>
      <c r="D46" s="506"/>
      <c r="E46" s="506"/>
      <c r="F46" s="506"/>
      <c r="G46" s="506"/>
      <c r="H46" s="506"/>
      <c r="I46" s="506"/>
      <c r="J46" s="518"/>
      <c r="K46" s="519"/>
      <c r="L46" s="44"/>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row>
    <row r="47" spans="1:54" s="11" customFormat="1" x14ac:dyDescent="0.25">
      <c r="A47" s="19"/>
      <c r="B47" s="43"/>
      <c r="C47" s="506"/>
      <c r="D47" s="506"/>
      <c r="E47" s="506"/>
      <c r="F47" s="506"/>
      <c r="G47" s="506"/>
      <c r="H47" s="506"/>
      <c r="I47" s="506"/>
      <c r="J47" s="482"/>
      <c r="K47" s="102"/>
      <c r="L47" s="44"/>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row>
    <row r="48" spans="1:54" s="11" customFormat="1" ht="15.75" thickBot="1" x14ac:dyDescent="0.3">
      <c r="A48" s="19"/>
      <c r="B48" s="43"/>
      <c r="C48" s="506"/>
      <c r="D48" s="506"/>
      <c r="E48" s="506"/>
      <c r="F48" s="506"/>
      <c r="G48" s="506"/>
      <c r="H48" s="506"/>
      <c r="I48" s="506"/>
      <c r="J48" s="482"/>
      <c r="K48" s="102"/>
      <c r="L48" s="44"/>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row>
    <row r="49" spans="1:54" s="11" customFormat="1" x14ac:dyDescent="0.25">
      <c r="A49" s="19"/>
      <c r="B49" s="43"/>
      <c r="C49" s="487"/>
      <c r="D49" s="1015" t="s">
        <v>1538</v>
      </c>
      <c r="E49" s="1069"/>
      <c r="F49" s="1069"/>
      <c r="G49" s="1069"/>
      <c r="H49" s="1069"/>
      <c r="I49" s="1069"/>
      <c r="J49" s="1069"/>
      <c r="K49" s="1070"/>
      <c r="L49" s="44"/>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row>
    <row r="50" spans="1:54" s="11" customFormat="1" x14ac:dyDescent="0.25">
      <c r="A50" s="19"/>
      <c r="B50" s="43"/>
      <c r="C50" s="487"/>
      <c r="D50" s="1071"/>
      <c r="E50" s="1072"/>
      <c r="F50" s="1072"/>
      <c r="G50" s="1072"/>
      <c r="H50" s="1072"/>
      <c r="I50" s="1072"/>
      <c r="J50" s="1072"/>
      <c r="K50" s="1073"/>
      <c r="L50" s="44"/>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row>
    <row r="51" spans="1:54" s="11" customFormat="1" ht="105" x14ac:dyDescent="0.25">
      <c r="A51" s="19"/>
      <c r="B51" s="43"/>
      <c r="C51" s="506" t="s">
        <v>765</v>
      </c>
      <c r="D51" s="1071"/>
      <c r="E51" s="1072"/>
      <c r="F51" s="1072"/>
      <c r="G51" s="1072"/>
      <c r="H51" s="1072"/>
      <c r="I51" s="1072"/>
      <c r="J51" s="1072"/>
      <c r="K51" s="1073"/>
      <c r="L51" s="44"/>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row>
    <row r="52" spans="1:54" s="11" customFormat="1" x14ac:dyDescent="0.25">
      <c r="A52" s="19"/>
      <c r="B52" s="43"/>
      <c r="C52" s="510"/>
      <c r="D52" s="1071"/>
      <c r="E52" s="1072"/>
      <c r="F52" s="1072"/>
      <c r="G52" s="1072"/>
      <c r="H52" s="1072"/>
      <c r="I52" s="1072"/>
      <c r="J52" s="1072"/>
      <c r="K52" s="1073"/>
      <c r="L52" s="44"/>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row>
    <row r="53" spans="1:54" s="11" customFormat="1" x14ac:dyDescent="0.25">
      <c r="A53" s="19"/>
      <c r="B53" s="43"/>
      <c r="C53" s="510"/>
      <c r="D53" s="1071"/>
      <c r="E53" s="1072"/>
      <c r="F53" s="1072"/>
      <c r="G53" s="1072"/>
      <c r="H53" s="1072"/>
      <c r="I53" s="1072"/>
      <c r="J53" s="1072"/>
      <c r="K53" s="1073"/>
      <c r="L53" s="44"/>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row>
    <row r="54" spans="1:54" s="11" customFormat="1" x14ac:dyDescent="0.25">
      <c r="A54" s="19"/>
      <c r="B54" s="43"/>
      <c r="C54" s="510"/>
      <c r="D54" s="1071"/>
      <c r="E54" s="1072"/>
      <c r="F54" s="1072"/>
      <c r="G54" s="1072"/>
      <c r="H54" s="1072"/>
      <c r="I54" s="1072"/>
      <c r="J54" s="1072"/>
      <c r="K54" s="1073"/>
      <c r="L54" s="44"/>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row>
    <row r="55" spans="1:54" s="11" customFormat="1" x14ac:dyDescent="0.25">
      <c r="A55" s="19"/>
      <c r="B55" s="43"/>
      <c r="C55" s="510"/>
      <c r="D55" s="1071"/>
      <c r="E55" s="1072"/>
      <c r="F55" s="1072"/>
      <c r="G55" s="1072"/>
      <c r="H55" s="1072"/>
      <c r="I55" s="1072"/>
      <c r="J55" s="1072"/>
      <c r="K55" s="1073"/>
      <c r="L55" s="44"/>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row>
    <row r="56" spans="1:54" s="11" customFormat="1" ht="172.5" customHeight="1" thickBot="1" x14ac:dyDescent="0.3">
      <c r="A56" s="19"/>
      <c r="B56" s="43"/>
      <c r="C56" s="510"/>
      <c r="D56" s="1074"/>
      <c r="E56" s="1075"/>
      <c r="F56" s="1075"/>
      <c r="G56" s="1075"/>
      <c r="H56" s="1075"/>
      <c r="I56" s="1075"/>
      <c r="J56" s="1075"/>
      <c r="K56" s="1076"/>
      <c r="L56" s="44"/>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row>
    <row r="57" spans="1:54" s="11" customFormat="1" ht="21.75" customHeight="1" thickBot="1" x14ac:dyDescent="0.3">
      <c r="A57" s="19"/>
      <c r="B57" s="43"/>
      <c r="C57" s="510"/>
      <c r="D57" s="506"/>
      <c r="E57" s="506"/>
      <c r="F57" s="506"/>
      <c r="G57" s="506"/>
      <c r="H57" s="506"/>
      <c r="I57" s="506"/>
      <c r="J57" s="482"/>
      <c r="K57" s="102"/>
      <c r="L57" s="44"/>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row>
    <row r="58" spans="1:54" s="11" customFormat="1" ht="55.5" customHeight="1" thickBot="1" x14ac:dyDescent="0.3">
      <c r="A58" s="19"/>
      <c r="B58" s="43"/>
      <c r="C58" s="520" t="s">
        <v>1143</v>
      </c>
      <c r="D58" s="1001" t="s">
        <v>816</v>
      </c>
      <c r="E58" s="1001"/>
      <c r="F58" s="1001" t="s">
        <v>769</v>
      </c>
      <c r="G58" s="1001"/>
      <c r="H58" s="1001" t="s">
        <v>238</v>
      </c>
      <c r="I58" s="1001"/>
      <c r="J58" s="527" t="s">
        <v>239</v>
      </c>
      <c r="K58" s="528" t="s">
        <v>220</v>
      </c>
      <c r="L58" s="44"/>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row>
    <row r="59" spans="1:54" s="11" customFormat="1" ht="409.6" customHeight="1" thickBot="1" x14ac:dyDescent="0.3">
      <c r="A59" s="19"/>
      <c r="B59" s="43"/>
      <c r="C59" s="488" t="s">
        <v>1144</v>
      </c>
      <c r="D59" s="999" t="s">
        <v>955</v>
      </c>
      <c r="E59" s="1000"/>
      <c r="F59" s="1025" t="s">
        <v>791</v>
      </c>
      <c r="G59" s="1026"/>
      <c r="H59" s="1002" t="s">
        <v>956</v>
      </c>
      <c r="I59" s="1003"/>
      <c r="J59" s="610" t="s">
        <v>1278</v>
      </c>
      <c r="K59" s="611" t="s">
        <v>957</v>
      </c>
      <c r="L59" s="44"/>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row>
    <row r="60" spans="1:54" s="11" customFormat="1" ht="203.25" customHeight="1" thickBot="1" x14ac:dyDescent="0.3">
      <c r="A60" s="19"/>
      <c r="B60" s="43"/>
      <c r="C60" s="488"/>
      <c r="D60" s="999" t="s">
        <v>958</v>
      </c>
      <c r="E60" s="1000"/>
      <c r="F60" s="1025" t="s">
        <v>966</v>
      </c>
      <c r="G60" s="1026"/>
      <c r="H60" s="1002" t="s">
        <v>1125</v>
      </c>
      <c r="I60" s="1024"/>
      <c r="J60" s="612" t="s">
        <v>1126</v>
      </c>
      <c r="K60" s="611" t="s">
        <v>979</v>
      </c>
      <c r="L60" s="44"/>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row>
    <row r="61" spans="1:54" s="11" customFormat="1" ht="123.75" customHeight="1" thickBot="1" x14ac:dyDescent="0.3">
      <c r="A61" s="19"/>
      <c r="B61" s="43"/>
      <c r="C61" s="488"/>
      <c r="D61" s="999" t="s">
        <v>959</v>
      </c>
      <c r="E61" s="1000"/>
      <c r="F61" s="1025" t="s">
        <v>967</v>
      </c>
      <c r="G61" s="1026"/>
      <c r="H61" s="1002" t="s">
        <v>1127</v>
      </c>
      <c r="I61" s="1003"/>
      <c r="J61" s="613" t="s">
        <v>1128</v>
      </c>
      <c r="K61" s="611" t="s">
        <v>979</v>
      </c>
      <c r="L61" s="44"/>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row>
    <row r="62" spans="1:54" s="11" customFormat="1" ht="130.5" customHeight="1" thickBot="1" x14ac:dyDescent="0.3">
      <c r="A62" s="19"/>
      <c r="B62" s="43"/>
      <c r="C62" s="488"/>
      <c r="D62" s="999" t="s">
        <v>960</v>
      </c>
      <c r="E62" s="1000"/>
      <c r="F62" s="1025" t="s">
        <v>792</v>
      </c>
      <c r="G62" s="1026"/>
      <c r="H62" s="1002" t="s">
        <v>1129</v>
      </c>
      <c r="I62" s="1003"/>
      <c r="J62" s="613" t="s">
        <v>1130</v>
      </c>
      <c r="K62" s="611" t="s">
        <v>979</v>
      </c>
      <c r="L62" s="44"/>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row>
    <row r="63" spans="1:54" s="11" customFormat="1" ht="95.25" customHeight="1" thickBot="1" x14ac:dyDescent="0.3">
      <c r="A63" s="19"/>
      <c r="B63" s="43"/>
      <c r="C63" s="488"/>
      <c r="D63" s="999" t="s">
        <v>971</v>
      </c>
      <c r="E63" s="1000"/>
      <c r="F63" s="1025" t="s">
        <v>792</v>
      </c>
      <c r="G63" s="1026"/>
      <c r="H63" s="1002" t="s">
        <v>1131</v>
      </c>
      <c r="I63" s="1003"/>
      <c r="J63" s="613" t="s">
        <v>1132</v>
      </c>
      <c r="K63" s="611" t="s">
        <v>979</v>
      </c>
      <c r="L63" s="44"/>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row>
    <row r="64" spans="1:54" s="11" customFormat="1" ht="114" customHeight="1" thickBot="1" x14ac:dyDescent="0.3">
      <c r="A64" s="19"/>
      <c r="B64" s="43"/>
      <c r="C64" s="488"/>
      <c r="D64" s="999" t="s">
        <v>961</v>
      </c>
      <c r="E64" s="1000"/>
      <c r="F64" s="1025" t="s">
        <v>793</v>
      </c>
      <c r="G64" s="1026"/>
      <c r="H64" s="1002" t="s">
        <v>1133</v>
      </c>
      <c r="I64" s="1003"/>
      <c r="J64" s="613" t="s">
        <v>1494</v>
      </c>
      <c r="K64" s="611" t="s">
        <v>979</v>
      </c>
      <c r="L64" s="44"/>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row>
    <row r="65" spans="1:54" s="11" customFormat="1" ht="86.25" customHeight="1" thickBot="1" x14ac:dyDescent="0.3">
      <c r="A65" s="19"/>
      <c r="B65" s="43"/>
      <c r="C65" s="488"/>
      <c r="D65" s="999" t="s">
        <v>962</v>
      </c>
      <c r="E65" s="1000"/>
      <c r="F65" s="1025" t="s">
        <v>793</v>
      </c>
      <c r="G65" s="1026"/>
      <c r="H65" s="1002" t="s">
        <v>1134</v>
      </c>
      <c r="I65" s="1003"/>
      <c r="J65" s="614" t="s">
        <v>1135</v>
      </c>
      <c r="K65" s="611" t="s">
        <v>980</v>
      </c>
      <c r="L65" s="44"/>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row>
    <row r="66" spans="1:54" s="11" customFormat="1" ht="103.5" customHeight="1" thickBot="1" x14ac:dyDescent="0.3">
      <c r="A66" s="19"/>
      <c r="B66" s="43"/>
      <c r="C66" s="488"/>
      <c r="D66" s="999" t="s">
        <v>963</v>
      </c>
      <c r="E66" s="1000"/>
      <c r="F66" s="1025" t="s">
        <v>967</v>
      </c>
      <c r="G66" s="1026"/>
      <c r="H66" s="1002" t="s">
        <v>1136</v>
      </c>
      <c r="I66" s="1003"/>
      <c r="J66" s="613" t="s">
        <v>1137</v>
      </c>
      <c r="K66" s="615" t="s">
        <v>980</v>
      </c>
      <c r="L66" s="44"/>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row>
    <row r="67" spans="1:54" s="11" customFormat="1" ht="86.25" customHeight="1" thickBot="1" x14ac:dyDescent="0.3">
      <c r="A67" s="19"/>
      <c r="B67" s="43"/>
      <c r="C67" s="488"/>
      <c r="D67" s="999" t="s">
        <v>964</v>
      </c>
      <c r="E67" s="1000"/>
      <c r="F67" s="1025" t="s">
        <v>967</v>
      </c>
      <c r="G67" s="1026"/>
      <c r="H67" s="1002" t="s">
        <v>1138</v>
      </c>
      <c r="I67" s="1003"/>
      <c r="J67" s="614" t="s">
        <v>1139</v>
      </c>
      <c r="K67" s="615" t="s">
        <v>980</v>
      </c>
      <c r="L67" s="44"/>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row>
    <row r="68" spans="1:54" s="11" customFormat="1" ht="86.25" customHeight="1" thickBot="1" x14ac:dyDescent="0.3">
      <c r="A68" s="19"/>
      <c r="B68" s="43"/>
      <c r="C68" s="488"/>
      <c r="D68" s="1058"/>
      <c r="E68" s="1058"/>
      <c r="F68" s="1058"/>
      <c r="G68" s="1058"/>
      <c r="H68" s="1058"/>
      <c r="I68" s="1059"/>
      <c r="J68" s="616" t="s">
        <v>1140</v>
      </c>
      <c r="K68" s="617" t="s">
        <v>957</v>
      </c>
      <c r="L68" s="44"/>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row>
    <row r="69" spans="1:54" s="11" customFormat="1" x14ac:dyDescent="0.25">
      <c r="A69" s="19"/>
      <c r="B69" s="43"/>
      <c r="C69" s="506"/>
      <c r="D69" s="618"/>
      <c r="E69" s="618"/>
      <c r="F69" s="618"/>
      <c r="G69" s="618"/>
      <c r="H69" s="618"/>
      <c r="I69" s="618"/>
      <c r="J69" s="619"/>
      <c r="K69" s="620"/>
      <c r="L69" s="44"/>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row>
    <row r="70" spans="1:54" s="11" customFormat="1" ht="15.75" thickBot="1" x14ac:dyDescent="0.3">
      <c r="A70" s="19"/>
      <c r="B70" s="43"/>
      <c r="C70" s="506"/>
      <c r="D70" s="618"/>
      <c r="E70" s="621" t="s">
        <v>258</v>
      </c>
      <c r="F70" s="622"/>
      <c r="G70" s="622"/>
      <c r="H70" s="622"/>
      <c r="I70" s="623"/>
      <c r="J70" s="623"/>
      <c r="K70" s="624"/>
      <c r="L70" s="44"/>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row>
    <row r="71" spans="1:54" s="11" customFormat="1" ht="15.75" thickBot="1" x14ac:dyDescent="0.3">
      <c r="A71" s="19"/>
      <c r="B71" s="43"/>
      <c r="C71" s="506"/>
      <c r="D71" s="618"/>
      <c r="E71" s="625" t="s">
        <v>57</v>
      </c>
      <c r="F71" s="1060" t="s">
        <v>1141</v>
      </c>
      <c r="G71" s="1061"/>
      <c r="H71" s="1061"/>
      <c r="I71" s="1061"/>
      <c r="J71" s="1061"/>
      <c r="K71" s="1062"/>
      <c r="L71" s="44"/>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row>
    <row r="72" spans="1:54" s="11" customFormat="1" ht="15.75" thickBot="1" x14ac:dyDescent="0.3">
      <c r="A72" s="19"/>
      <c r="B72" s="43"/>
      <c r="C72" s="506"/>
      <c r="D72" s="618"/>
      <c r="E72" s="625" t="s">
        <v>59</v>
      </c>
      <c r="F72" s="1063" t="s">
        <v>1142</v>
      </c>
      <c r="G72" s="1061"/>
      <c r="H72" s="1061"/>
      <c r="I72" s="1061"/>
      <c r="J72" s="1061"/>
      <c r="K72" s="1062"/>
      <c r="L72" s="44"/>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row>
    <row r="73" spans="1:54" s="11" customFormat="1" x14ac:dyDescent="0.25">
      <c r="A73" s="19"/>
      <c r="B73" s="43"/>
      <c r="C73" s="506"/>
      <c r="D73" s="618"/>
      <c r="E73" s="625"/>
      <c r="F73" s="626"/>
      <c r="G73" s="627"/>
      <c r="H73" s="627"/>
      <c r="I73" s="627"/>
      <c r="J73" s="627"/>
      <c r="K73" s="627"/>
      <c r="L73" s="44"/>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row>
    <row r="74" spans="1:54" s="11" customFormat="1" x14ac:dyDescent="0.25">
      <c r="A74" s="19"/>
      <c r="B74" s="43"/>
      <c r="C74" s="506"/>
      <c r="D74" s="506"/>
      <c r="E74" s="506"/>
      <c r="F74" s="506"/>
      <c r="G74" s="506"/>
      <c r="H74" s="506"/>
      <c r="I74" s="506"/>
      <c r="J74" s="518"/>
      <c r="K74" s="519"/>
      <c r="L74" s="44"/>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row>
    <row r="75" spans="1:54" s="11" customFormat="1" x14ac:dyDescent="0.25">
      <c r="A75" s="19"/>
      <c r="B75" s="43"/>
      <c r="C75" s="1030" t="s">
        <v>765</v>
      </c>
      <c r="D75" s="1030"/>
      <c r="E75" s="1030"/>
      <c r="F75" s="1030"/>
      <c r="G75" s="1030"/>
      <c r="H75" s="1030"/>
      <c r="I75" s="1030"/>
      <c r="J75" s="1030"/>
      <c r="K75" s="1030"/>
      <c r="L75" s="44"/>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row>
    <row r="76" spans="1:54" s="11" customFormat="1" ht="15.75" thickBot="1" x14ac:dyDescent="0.3">
      <c r="A76" s="19"/>
      <c r="B76" s="43"/>
      <c r="C76" s="506"/>
      <c r="D76" s="506"/>
      <c r="E76" s="506"/>
      <c r="F76" s="506"/>
      <c r="G76" s="506"/>
      <c r="H76" s="506"/>
      <c r="I76" s="506"/>
      <c r="J76" s="482"/>
      <c r="K76" s="102"/>
      <c r="L76" s="44"/>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row>
    <row r="77" spans="1:54" s="11" customFormat="1" ht="15" customHeight="1" x14ac:dyDescent="0.25">
      <c r="A77" s="19"/>
      <c r="B77" s="43"/>
      <c r="C77" s="506"/>
      <c r="D77" s="506"/>
      <c r="E77" s="1056" t="s">
        <v>1539</v>
      </c>
      <c r="F77" s="1056"/>
      <c r="G77" s="1056"/>
      <c r="H77" s="1056"/>
      <c r="I77" s="1056"/>
      <c r="J77" s="1056"/>
      <c r="K77" s="1056"/>
      <c r="L77" s="44"/>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row>
    <row r="78" spans="1:54" s="11" customFormat="1" ht="137.25" customHeight="1" x14ac:dyDescent="0.25">
      <c r="A78" s="19"/>
      <c r="B78" s="43"/>
      <c r="C78" s="506"/>
      <c r="D78" s="506"/>
      <c r="E78" s="1057"/>
      <c r="F78" s="1057"/>
      <c r="G78" s="1057"/>
      <c r="H78" s="1057"/>
      <c r="I78" s="1057"/>
      <c r="J78" s="1057"/>
      <c r="K78" s="1057"/>
      <c r="L78" s="44"/>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row>
    <row r="79" spans="1:54" s="11" customFormat="1" ht="201.75" customHeight="1" x14ac:dyDescent="0.25">
      <c r="A79" s="19"/>
      <c r="B79" s="43"/>
      <c r="C79" s="506"/>
      <c r="D79" s="506"/>
      <c r="E79" s="1057"/>
      <c r="F79" s="1057"/>
      <c r="G79" s="1057"/>
      <c r="H79" s="1057"/>
      <c r="I79" s="1057"/>
      <c r="J79" s="1057"/>
      <c r="K79" s="1057"/>
      <c r="L79" s="44"/>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row>
    <row r="80" spans="1:54" ht="15.75" thickBot="1" x14ac:dyDescent="0.3">
      <c r="A80" s="20"/>
      <c r="B80" s="43"/>
      <c r="C80" s="40"/>
      <c r="D80" s="77"/>
      <c r="E80" s="40"/>
      <c r="F80" s="40"/>
      <c r="G80" s="40"/>
      <c r="H80" s="40"/>
      <c r="I80" s="40"/>
      <c r="J80" s="45"/>
      <c r="K80" s="40"/>
      <c r="L80" s="44"/>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row>
    <row r="81" spans="1:54" ht="409.5" customHeight="1" x14ac:dyDescent="0.25">
      <c r="A81" s="20"/>
      <c r="B81" s="43"/>
      <c r="C81" s="1013" t="s">
        <v>240</v>
      </c>
      <c r="D81" s="1013"/>
      <c r="E81" s="1014"/>
      <c r="F81" s="1078" t="s">
        <v>1541</v>
      </c>
      <c r="G81" s="1078"/>
      <c r="H81" s="1078"/>
      <c r="I81" s="1078"/>
      <c r="J81" s="1078"/>
      <c r="K81" s="1078"/>
      <c r="L81" s="44"/>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row>
    <row r="82" spans="1:54" s="11" customFormat="1" ht="316.5" customHeight="1" x14ac:dyDescent="0.25">
      <c r="A82" s="19"/>
      <c r="B82" s="43"/>
      <c r="C82" s="1077"/>
      <c r="D82" s="1077"/>
      <c r="E82" s="1077"/>
      <c r="F82" s="1079"/>
      <c r="G82" s="1079"/>
      <c r="H82" s="1079"/>
      <c r="I82" s="1079"/>
      <c r="J82" s="1079"/>
      <c r="K82" s="1079"/>
      <c r="L82" s="44"/>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row>
    <row r="83" spans="1:54" s="11" customFormat="1" ht="15.75" customHeight="1" thickBot="1" x14ac:dyDescent="0.3">
      <c r="A83" s="19"/>
      <c r="B83" s="43"/>
      <c r="C83" s="40"/>
      <c r="D83" s="375" t="s">
        <v>789</v>
      </c>
      <c r="E83" s="41"/>
      <c r="F83" s="41"/>
      <c r="G83" s="41"/>
      <c r="H83" s="41"/>
      <c r="I83" s="76" t="s">
        <v>213</v>
      </c>
      <c r="J83" s="482"/>
      <c r="K83" s="102"/>
      <c r="L83" s="44"/>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row>
    <row r="84" spans="1:54" s="11" customFormat="1" ht="78" customHeight="1" x14ac:dyDescent="0.25">
      <c r="A84" s="19"/>
      <c r="B84" s="43"/>
      <c r="C84" s="388" t="s">
        <v>791</v>
      </c>
      <c r="D84" s="1004" t="s">
        <v>790</v>
      </c>
      <c r="E84" s="1005"/>
      <c r="F84" s="1006"/>
      <c r="G84" s="41"/>
      <c r="H84" s="27" t="s">
        <v>214</v>
      </c>
      <c r="I84" s="1004" t="s">
        <v>266</v>
      </c>
      <c r="J84" s="1005"/>
      <c r="K84" s="1006"/>
      <c r="L84" s="44"/>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row>
    <row r="85" spans="1:54" s="11" customFormat="1" ht="54.75" customHeight="1" x14ac:dyDescent="0.25">
      <c r="A85" s="19"/>
      <c r="B85" s="43"/>
      <c r="C85" s="389" t="s">
        <v>792</v>
      </c>
      <c r="D85" s="996" t="s">
        <v>797</v>
      </c>
      <c r="E85" s="997"/>
      <c r="F85" s="998"/>
      <c r="G85" s="41"/>
      <c r="H85" s="28" t="s">
        <v>215</v>
      </c>
      <c r="I85" s="996" t="s">
        <v>267</v>
      </c>
      <c r="J85" s="997"/>
      <c r="K85" s="998"/>
      <c r="L85" s="44"/>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row>
    <row r="86" spans="1:54" s="11" customFormat="1" ht="58.5" customHeight="1" x14ac:dyDescent="0.25">
      <c r="A86" s="19"/>
      <c r="B86" s="43"/>
      <c r="C86" s="389" t="s">
        <v>793</v>
      </c>
      <c r="D86" s="996" t="s">
        <v>798</v>
      </c>
      <c r="E86" s="997"/>
      <c r="F86" s="998"/>
      <c r="G86" s="41"/>
      <c r="H86" s="28" t="s">
        <v>216</v>
      </c>
      <c r="I86" s="996" t="s">
        <v>268</v>
      </c>
      <c r="J86" s="997"/>
      <c r="K86" s="998"/>
      <c r="L86" s="44"/>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row>
    <row r="87" spans="1:54" ht="60" customHeight="1" x14ac:dyDescent="0.25">
      <c r="A87" s="20"/>
      <c r="B87" s="43"/>
      <c r="C87" s="389" t="s">
        <v>794</v>
      </c>
      <c r="D87" s="996" t="s">
        <v>799</v>
      </c>
      <c r="E87" s="997"/>
      <c r="F87" s="998"/>
      <c r="G87" s="41"/>
      <c r="H87" s="28" t="s">
        <v>217</v>
      </c>
      <c r="I87" s="996" t="s">
        <v>269</v>
      </c>
      <c r="J87" s="997"/>
      <c r="K87" s="998"/>
      <c r="L87" s="44"/>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row>
    <row r="88" spans="1:54" ht="54" customHeight="1" x14ac:dyDescent="0.25">
      <c r="A88" s="20"/>
      <c r="B88" s="38"/>
      <c r="C88" s="389" t="s">
        <v>795</v>
      </c>
      <c r="D88" s="996" t="s">
        <v>800</v>
      </c>
      <c r="E88" s="997"/>
      <c r="F88" s="998"/>
      <c r="G88" s="41"/>
      <c r="H88" s="28" t="s">
        <v>218</v>
      </c>
      <c r="I88" s="996" t="s">
        <v>270</v>
      </c>
      <c r="J88" s="997"/>
      <c r="K88" s="998"/>
      <c r="L88" s="39"/>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row>
    <row r="89" spans="1:54" ht="61.5" customHeight="1" thickBot="1" x14ac:dyDescent="0.3">
      <c r="A89" s="20"/>
      <c r="B89" s="38"/>
      <c r="C89" s="389" t="s">
        <v>796</v>
      </c>
      <c r="D89" s="996" t="s">
        <v>801</v>
      </c>
      <c r="E89" s="997"/>
      <c r="F89" s="998"/>
      <c r="G89" s="41"/>
      <c r="H89" s="29" t="s">
        <v>219</v>
      </c>
      <c r="I89" s="992" t="s">
        <v>271</v>
      </c>
      <c r="J89" s="993"/>
      <c r="K89" s="994"/>
      <c r="L89" s="39"/>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row>
    <row r="90" spans="1:54" ht="61.5" customHeight="1" x14ac:dyDescent="0.25">
      <c r="A90" s="20"/>
      <c r="B90" s="38"/>
      <c r="C90" s="390" t="s">
        <v>802</v>
      </c>
      <c r="D90" s="996" t="s">
        <v>804</v>
      </c>
      <c r="E90" s="997"/>
      <c r="F90" s="998"/>
      <c r="G90" s="38"/>
      <c r="H90" s="140"/>
      <c r="I90" s="376"/>
      <c r="J90" s="376"/>
      <c r="K90" s="376"/>
      <c r="L90" s="39"/>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row>
    <row r="91" spans="1:54" ht="61.5" customHeight="1" thickBot="1" x14ac:dyDescent="0.3">
      <c r="A91" s="20"/>
      <c r="B91" s="361"/>
      <c r="C91" s="391" t="s">
        <v>803</v>
      </c>
      <c r="D91" s="992" t="s">
        <v>805</v>
      </c>
      <c r="E91" s="993"/>
      <c r="F91" s="994"/>
      <c r="G91" s="38"/>
      <c r="H91" s="140"/>
      <c r="I91" s="376"/>
      <c r="J91" s="376"/>
      <c r="K91" s="376"/>
      <c r="L91" s="39"/>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row>
    <row r="92" spans="1:54" ht="15.75" thickBot="1" x14ac:dyDescent="0.3">
      <c r="A92" s="20"/>
      <c r="B92" s="46"/>
      <c r="C92" s="47"/>
      <c r="D92" s="48"/>
      <c r="E92" s="48"/>
      <c r="F92" s="48"/>
      <c r="G92" s="48"/>
      <c r="H92" s="48"/>
      <c r="I92" s="48"/>
      <c r="J92" s="485"/>
      <c r="K92" s="103"/>
      <c r="L92" s="49"/>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row>
    <row r="93" spans="1:54" ht="49.9" customHeight="1" x14ac:dyDescent="0.25">
      <c r="A93" s="20"/>
      <c r="C93" s="90"/>
      <c r="D93" s="90"/>
      <c r="E93" s="90"/>
      <c r="F93" s="90"/>
      <c r="G93" s="90"/>
      <c r="H93" s="90"/>
      <c r="I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row>
    <row r="94" spans="1:54" ht="49.9" customHeight="1" x14ac:dyDescent="0.25">
      <c r="A94" s="20"/>
      <c r="C94" s="90"/>
      <c r="D94" s="90"/>
      <c r="E94" s="90"/>
      <c r="F94" s="90"/>
      <c r="G94" s="90"/>
      <c r="H94" s="90"/>
      <c r="I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row>
    <row r="95" spans="1:54" ht="49.5" customHeight="1" x14ac:dyDescent="0.25">
      <c r="A95" s="20"/>
      <c r="C95" s="90"/>
      <c r="D95" s="90"/>
      <c r="E95" s="90"/>
      <c r="F95" s="90"/>
      <c r="G95" s="90"/>
      <c r="H95" s="90"/>
      <c r="I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row>
    <row r="96" spans="1:54" ht="49.9" customHeight="1" x14ac:dyDescent="0.25">
      <c r="A96" s="20"/>
      <c r="C96" s="90"/>
      <c r="D96" s="90"/>
      <c r="E96" s="90"/>
      <c r="F96" s="90"/>
      <c r="G96" s="90"/>
      <c r="H96" s="90"/>
      <c r="I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row>
    <row r="97" spans="1:54" ht="49.9" customHeight="1" x14ac:dyDescent="0.25">
      <c r="A97" s="20"/>
      <c r="C97" s="90"/>
      <c r="D97" s="90"/>
      <c r="E97" s="90"/>
      <c r="F97" s="90"/>
      <c r="G97" s="90"/>
      <c r="H97" s="90"/>
      <c r="I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row>
    <row r="98" spans="1:54" ht="49.9" customHeight="1" x14ac:dyDescent="0.25">
      <c r="A98" s="20"/>
      <c r="C98" s="90"/>
      <c r="D98" s="90"/>
      <c r="E98" s="90"/>
      <c r="F98" s="90"/>
      <c r="G98" s="90"/>
      <c r="H98" s="90"/>
      <c r="I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row>
    <row r="99" spans="1:54" x14ac:dyDescent="0.25">
      <c r="A99" s="20"/>
      <c r="C99" s="90"/>
      <c r="D99" s="90"/>
      <c r="E99" s="90"/>
      <c r="F99" s="90"/>
      <c r="G99" s="90"/>
      <c r="H99" s="90"/>
      <c r="I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row>
    <row r="100" spans="1:54" x14ac:dyDescent="0.25">
      <c r="A100" s="20"/>
      <c r="C100" s="90"/>
      <c r="D100" s="90"/>
      <c r="E100" s="90"/>
      <c r="F100" s="90"/>
      <c r="G100" s="90"/>
      <c r="H100" s="90"/>
      <c r="I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row>
    <row r="101" spans="1:54" x14ac:dyDescent="0.25">
      <c r="A101" s="20"/>
      <c r="C101" s="90"/>
      <c r="D101" s="90"/>
      <c r="E101" s="90"/>
      <c r="F101" s="90"/>
      <c r="G101" s="90"/>
      <c r="H101" s="90"/>
      <c r="I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row>
    <row r="102" spans="1:54" x14ac:dyDescent="0.25">
      <c r="A102" s="90"/>
      <c r="C102" s="90"/>
      <c r="D102" s="90"/>
      <c r="E102" s="90"/>
      <c r="F102" s="90"/>
      <c r="G102" s="90"/>
      <c r="H102" s="90"/>
      <c r="I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row>
    <row r="103" spans="1:54" x14ac:dyDescent="0.25">
      <c r="A103" s="90"/>
      <c r="B103" s="90"/>
      <c r="C103" s="90"/>
      <c r="D103" s="90"/>
      <c r="E103" s="90"/>
      <c r="F103" s="90"/>
      <c r="G103" s="90"/>
      <c r="H103" s="90"/>
      <c r="I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row>
    <row r="104" spans="1:54" x14ac:dyDescent="0.25">
      <c r="A104" s="90"/>
      <c r="B104" s="90"/>
      <c r="C104" s="90"/>
      <c r="D104" s="90"/>
      <c r="E104" s="90"/>
      <c r="F104" s="90"/>
      <c r="G104" s="90"/>
      <c r="H104" s="90"/>
      <c r="I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1:54" x14ac:dyDescent="0.25">
      <c r="A105" s="90"/>
      <c r="B105" s="90"/>
      <c r="C105" s="90"/>
      <c r="D105" s="90"/>
      <c r="E105" s="90"/>
      <c r="F105" s="90"/>
      <c r="G105" s="90"/>
      <c r="H105" s="90"/>
      <c r="I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1:54" x14ac:dyDescent="0.25">
      <c r="A106" s="90"/>
      <c r="B106" s="90"/>
      <c r="C106" s="90"/>
      <c r="D106" s="90"/>
      <c r="E106" s="90"/>
      <c r="F106" s="90"/>
      <c r="G106" s="90"/>
      <c r="H106" s="90"/>
      <c r="I106" s="90"/>
      <c r="K106" s="90"/>
      <c r="L106" s="90"/>
      <c r="M106" s="90"/>
    </row>
    <row r="107" spans="1:54" x14ac:dyDescent="0.25">
      <c r="A107" s="90"/>
      <c r="B107" s="90"/>
      <c r="C107" s="90"/>
      <c r="D107" s="90"/>
      <c r="E107" s="90"/>
      <c r="F107" s="90"/>
      <c r="G107" s="90"/>
      <c r="H107" s="90"/>
      <c r="I107" s="90"/>
      <c r="K107" s="90"/>
      <c r="L107" s="90"/>
      <c r="M107" s="90"/>
    </row>
    <row r="108" spans="1:54" x14ac:dyDescent="0.25">
      <c r="A108" s="90"/>
      <c r="B108" s="90"/>
      <c r="C108" s="90"/>
      <c r="D108" s="90"/>
      <c r="E108" s="90"/>
      <c r="F108" s="90"/>
      <c r="G108" s="90"/>
      <c r="H108" s="90"/>
      <c r="I108" s="90"/>
      <c r="K108" s="90"/>
      <c r="L108" s="90"/>
      <c r="M108" s="90"/>
    </row>
    <row r="109" spans="1:54" x14ac:dyDescent="0.25">
      <c r="A109" s="90"/>
      <c r="B109" s="90"/>
      <c r="C109" s="90"/>
      <c r="D109" s="90"/>
      <c r="E109" s="90"/>
      <c r="F109" s="90"/>
      <c r="G109" s="90"/>
      <c r="H109" s="90"/>
      <c r="I109" s="90"/>
      <c r="K109" s="90"/>
      <c r="L109" s="90"/>
      <c r="M109" s="90"/>
    </row>
    <row r="110" spans="1:54" x14ac:dyDescent="0.25">
      <c r="A110" s="90"/>
      <c r="B110" s="90"/>
      <c r="C110" s="90"/>
      <c r="D110" s="90"/>
      <c r="E110" s="90"/>
      <c r="F110" s="90"/>
      <c r="G110" s="90"/>
      <c r="H110" s="90"/>
      <c r="I110" s="90"/>
      <c r="K110" s="90"/>
      <c r="L110" s="90"/>
      <c r="M110" s="90"/>
    </row>
    <row r="111" spans="1:54" x14ac:dyDescent="0.25">
      <c r="A111" s="90"/>
      <c r="B111" s="90"/>
      <c r="C111" s="90"/>
      <c r="D111" s="90"/>
      <c r="E111" s="90"/>
      <c r="F111" s="90"/>
      <c r="G111" s="90"/>
      <c r="H111" s="90"/>
      <c r="I111" s="90"/>
      <c r="K111" s="90"/>
      <c r="L111" s="90"/>
      <c r="M111" s="90"/>
    </row>
    <row r="112" spans="1:54" x14ac:dyDescent="0.25">
      <c r="A112" s="90"/>
      <c r="B112" s="90"/>
      <c r="C112" s="90"/>
      <c r="D112" s="90"/>
      <c r="E112" s="90"/>
      <c r="F112" s="90"/>
      <c r="G112" s="90"/>
      <c r="H112" s="90"/>
      <c r="I112" s="90"/>
      <c r="K112" s="90"/>
      <c r="L112" s="90"/>
      <c r="M112" s="90"/>
    </row>
    <row r="113" spans="1:13" x14ac:dyDescent="0.25">
      <c r="A113" s="90"/>
      <c r="B113" s="90"/>
      <c r="C113" s="90"/>
      <c r="D113" s="90"/>
      <c r="E113" s="90"/>
      <c r="F113" s="90"/>
      <c r="G113" s="90"/>
      <c r="H113" s="90"/>
      <c r="I113" s="90"/>
      <c r="K113" s="90"/>
      <c r="L113" s="90"/>
      <c r="M113" s="90"/>
    </row>
    <row r="114" spans="1:13" x14ac:dyDescent="0.25">
      <c r="A114" s="90"/>
      <c r="B114" s="90"/>
      <c r="C114" s="90"/>
      <c r="D114" s="90"/>
      <c r="E114" s="90"/>
      <c r="F114" s="90"/>
      <c r="G114" s="90"/>
      <c r="H114" s="90"/>
      <c r="I114" s="90"/>
      <c r="K114" s="90"/>
      <c r="L114" s="90"/>
      <c r="M114" s="90"/>
    </row>
    <row r="115" spans="1:13" x14ac:dyDescent="0.25">
      <c r="A115" s="90"/>
      <c r="B115" s="90"/>
      <c r="C115" s="90"/>
      <c r="D115" s="90"/>
      <c r="E115" s="90"/>
      <c r="F115" s="90"/>
      <c r="G115" s="90"/>
      <c r="H115" s="90"/>
      <c r="I115" s="90"/>
      <c r="K115" s="90"/>
      <c r="L115" s="90"/>
      <c r="M115" s="90"/>
    </row>
    <row r="116" spans="1:13" x14ac:dyDescent="0.25">
      <c r="A116" s="90"/>
      <c r="B116" s="90"/>
      <c r="C116" s="90"/>
      <c r="D116" s="90"/>
      <c r="E116" s="90"/>
      <c r="F116" s="90"/>
      <c r="G116" s="90"/>
      <c r="H116" s="90"/>
      <c r="I116" s="90"/>
      <c r="K116" s="90"/>
      <c r="L116" s="90"/>
      <c r="M116" s="90"/>
    </row>
    <row r="117" spans="1:13" x14ac:dyDescent="0.25">
      <c r="A117" s="90"/>
      <c r="B117" s="90"/>
      <c r="C117" s="90"/>
      <c r="D117" s="90"/>
      <c r="E117" s="90"/>
      <c r="F117" s="90"/>
      <c r="G117" s="90"/>
      <c r="H117" s="90"/>
      <c r="I117" s="90"/>
      <c r="K117" s="90"/>
      <c r="L117" s="90"/>
      <c r="M117" s="90"/>
    </row>
    <row r="118" spans="1:13" x14ac:dyDescent="0.25">
      <c r="A118" s="90"/>
      <c r="B118" s="90"/>
      <c r="C118" s="90"/>
      <c r="D118" s="90"/>
      <c r="E118" s="90"/>
      <c r="F118" s="90"/>
      <c r="G118" s="90"/>
      <c r="H118" s="90"/>
      <c r="I118" s="90"/>
      <c r="K118" s="90"/>
      <c r="L118" s="90"/>
      <c r="M118" s="90"/>
    </row>
    <row r="119" spans="1:13" x14ac:dyDescent="0.25">
      <c r="A119" s="90"/>
      <c r="B119" s="90"/>
      <c r="C119" s="90"/>
      <c r="D119" s="90"/>
      <c r="E119" s="90"/>
      <c r="F119" s="90"/>
      <c r="G119" s="90"/>
      <c r="H119" s="90"/>
      <c r="I119" s="90"/>
      <c r="K119" s="90"/>
      <c r="L119" s="90"/>
      <c r="M119" s="90"/>
    </row>
    <row r="120" spans="1:13" x14ac:dyDescent="0.25">
      <c r="A120" s="90"/>
      <c r="B120" s="90"/>
      <c r="C120" s="90"/>
      <c r="D120" s="90"/>
      <c r="E120" s="90"/>
      <c r="F120" s="90"/>
      <c r="G120" s="90"/>
      <c r="H120" s="90"/>
      <c r="I120" s="90"/>
      <c r="K120" s="90"/>
      <c r="L120" s="90"/>
      <c r="M120" s="90"/>
    </row>
    <row r="121" spans="1:13" x14ac:dyDescent="0.25">
      <c r="A121" s="90"/>
      <c r="B121" s="90"/>
      <c r="C121" s="90"/>
      <c r="D121" s="90"/>
      <c r="E121" s="90"/>
      <c r="F121" s="90"/>
      <c r="G121" s="90"/>
      <c r="H121" s="90"/>
      <c r="I121" s="90"/>
      <c r="K121" s="90"/>
      <c r="L121" s="90"/>
      <c r="M121" s="90"/>
    </row>
    <row r="122" spans="1:13" x14ac:dyDescent="0.25">
      <c r="A122" s="90"/>
      <c r="B122" s="90"/>
      <c r="C122" s="90"/>
      <c r="D122" s="90"/>
      <c r="E122" s="90"/>
      <c r="F122" s="90"/>
      <c r="G122" s="90"/>
      <c r="H122" s="90"/>
      <c r="I122" s="90"/>
      <c r="K122" s="90"/>
      <c r="L122" s="90"/>
      <c r="M122" s="90"/>
    </row>
    <row r="123" spans="1:13" x14ac:dyDescent="0.25">
      <c r="A123" s="90"/>
      <c r="B123" s="90"/>
      <c r="C123" s="90"/>
      <c r="D123" s="90"/>
      <c r="E123" s="90"/>
      <c r="F123" s="90"/>
      <c r="G123" s="90"/>
      <c r="H123" s="90"/>
      <c r="I123" s="90"/>
      <c r="K123" s="90"/>
      <c r="L123" s="90"/>
      <c r="M123" s="90"/>
    </row>
    <row r="124" spans="1:13" x14ac:dyDescent="0.25">
      <c r="A124" s="90"/>
      <c r="B124" s="90"/>
      <c r="C124" s="90"/>
      <c r="D124" s="90"/>
      <c r="E124" s="90"/>
      <c r="F124" s="90"/>
      <c r="G124" s="90"/>
      <c r="H124" s="90"/>
      <c r="I124" s="90"/>
      <c r="K124" s="90"/>
      <c r="L124" s="90"/>
      <c r="M124" s="90"/>
    </row>
    <row r="125" spans="1:13" x14ac:dyDescent="0.25">
      <c r="A125" s="90"/>
      <c r="B125" s="90"/>
      <c r="C125" s="90"/>
      <c r="D125" s="90"/>
      <c r="E125" s="90"/>
      <c r="F125" s="90"/>
      <c r="G125" s="90"/>
      <c r="H125" s="90"/>
      <c r="I125" s="90"/>
      <c r="K125" s="90"/>
      <c r="L125" s="90"/>
      <c r="M125" s="90"/>
    </row>
    <row r="126" spans="1:13" x14ac:dyDescent="0.25">
      <c r="A126" s="90"/>
      <c r="B126" s="90"/>
      <c r="C126" s="90"/>
      <c r="D126" s="90"/>
      <c r="E126" s="90"/>
      <c r="F126" s="90"/>
      <c r="G126" s="90"/>
      <c r="H126" s="90"/>
      <c r="I126" s="90"/>
      <c r="K126" s="90"/>
      <c r="L126" s="90"/>
      <c r="M126" s="90"/>
    </row>
    <row r="127" spans="1:13" x14ac:dyDescent="0.25">
      <c r="A127" s="90"/>
      <c r="B127" s="90"/>
      <c r="C127" s="90"/>
      <c r="D127" s="90"/>
      <c r="E127" s="90"/>
      <c r="F127" s="90"/>
      <c r="G127" s="90"/>
      <c r="H127" s="90"/>
      <c r="I127" s="90"/>
      <c r="K127" s="90"/>
      <c r="L127" s="90"/>
      <c r="M127" s="90"/>
    </row>
    <row r="128" spans="1:13" x14ac:dyDescent="0.25">
      <c r="A128" s="90"/>
      <c r="B128" s="90"/>
      <c r="C128" s="90"/>
      <c r="D128" s="90"/>
      <c r="E128" s="90"/>
      <c r="F128" s="90"/>
      <c r="G128" s="90"/>
      <c r="H128" s="90"/>
      <c r="I128" s="90"/>
      <c r="K128" s="90"/>
      <c r="L128" s="90"/>
      <c r="M128" s="90"/>
    </row>
    <row r="129" spans="1:13" x14ac:dyDescent="0.25">
      <c r="A129" s="90"/>
      <c r="B129" s="90"/>
      <c r="C129" s="90"/>
      <c r="D129" s="90"/>
      <c r="E129" s="90"/>
      <c r="F129" s="90"/>
      <c r="G129" s="90"/>
      <c r="H129" s="90"/>
      <c r="I129" s="90"/>
      <c r="K129" s="90"/>
      <c r="L129" s="90"/>
      <c r="M129" s="90"/>
    </row>
    <row r="130" spans="1:13" x14ac:dyDescent="0.25">
      <c r="A130" s="90"/>
      <c r="B130" s="90"/>
      <c r="C130" s="90"/>
      <c r="D130" s="90"/>
      <c r="E130" s="90"/>
      <c r="F130" s="90"/>
      <c r="G130" s="90"/>
      <c r="H130" s="90"/>
      <c r="I130" s="90"/>
      <c r="K130" s="90"/>
      <c r="L130" s="90"/>
      <c r="M130" s="90"/>
    </row>
    <row r="131" spans="1:13" x14ac:dyDescent="0.25">
      <c r="A131" s="90"/>
      <c r="B131" s="90"/>
      <c r="C131" s="90"/>
      <c r="D131" s="90"/>
      <c r="E131" s="90"/>
      <c r="F131" s="90"/>
      <c r="G131" s="90"/>
      <c r="H131" s="90"/>
      <c r="I131" s="90"/>
      <c r="K131" s="90"/>
      <c r="L131" s="90"/>
      <c r="M131" s="90"/>
    </row>
    <row r="132" spans="1:13" x14ac:dyDescent="0.25">
      <c r="A132" s="90"/>
      <c r="B132" s="90"/>
      <c r="C132" s="90"/>
      <c r="D132" s="90"/>
      <c r="E132" s="90"/>
      <c r="F132" s="90"/>
      <c r="G132" s="90"/>
      <c r="H132" s="90"/>
      <c r="I132" s="90"/>
      <c r="K132" s="90"/>
      <c r="L132" s="90"/>
      <c r="M132" s="90"/>
    </row>
    <row r="133" spans="1:13" x14ac:dyDescent="0.25">
      <c r="A133" s="90"/>
      <c r="B133" s="90"/>
      <c r="C133" s="90"/>
      <c r="D133" s="90"/>
      <c r="E133" s="90"/>
      <c r="F133" s="90"/>
      <c r="G133" s="90"/>
      <c r="H133" s="90"/>
      <c r="I133" s="90"/>
      <c r="K133" s="90"/>
      <c r="L133" s="90"/>
      <c r="M133" s="90"/>
    </row>
    <row r="134" spans="1:13" x14ac:dyDescent="0.25">
      <c r="A134" s="90"/>
      <c r="B134" s="90"/>
      <c r="C134" s="90"/>
      <c r="D134" s="90"/>
      <c r="E134" s="90"/>
      <c r="F134" s="90"/>
      <c r="G134" s="90"/>
      <c r="H134" s="90"/>
      <c r="I134" s="90"/>
      <c r="K134" s="90"/>
      <c r="L134" s="90"/>
      <c r="M134" s="90"/>
    </row>
    <row r="135" spans="1:13" x14ac:dyDescent="0.25">
      <c r="A135" s="90"/>
      <c r="B135" s="90"/>
      <c r="C135" s="90"/>
      <c r="D135" s="90"/>
      <c r="E135" s="90"/>
      <c r="F135" s="90"/>
      <c r="G135" s="90"/>
      <c r="H135" s="90"/>
      <c r="I135" s="90"/>
      <c r="K135" s="90"/>
      <c r="L135" s="90"/>
      <c r="M135" s="90"/>
    </row>
    <row r="136" spans="1:13" x14ac:dyDescent="0.25">
      <c r="A136" s="90"/>
      <c r="B136" s="90"/>
      <c r="C136" s="90"/>
      <c r="D136" s="90"/>
      <c r="E136" s="90"/>
      <c r="F136" s="90"/>
      <c r="G136" s="90"/>
      <c r="H136" s="90"/>
      <c r="I136" s="90"/>
      <c r="K136" s="90"/>
      <c r="L136" s="90"/>
      <c r="M136" s="90"/>
    </row>
    <row r="137" spans="1:13" x14ac:dyDescent="0.25">
      <c r="A137" s="90"/>
      <c r="B137" s="90"/>
      <c r="C137" s="90"/>
      <c r="D137" s="90"/>
      <c r="E137" s="90"/>
      <c r="F137" s="90"/>
      <c r="G137" s="90"/>
      <c r="H137" s="90"/>
      <c r="I137" s="90"/>
      <c r="K137" s="90"/>
      <c r="L137" s="90"/>
      <c r="M137" s="90"/>
    </row>
    <row r="138" spans="1:13" x14ac:dyDescent="0.25">
      <c r="A138" s="90"/>
      <c r="B138" s="90"/>
      <c r="C138" s="90"/>
      <c r="D138" s="90"/>
      <c r="E138" s="90"/>
      <c r="F138" s="90"/>
      <c r="G138" s="90"/>
      <c r="H138" s="90"/>
      <c r="I138" s="90"/>
      <c r="K138" s="90"/>
      <c r="L138" s="90"/>
      <c r="M138" s="90"/>
    </row>
    <row r="139" spans="1:13" x14ac:dyDescent="0.25">
      <c r="A139" s="90"/>
      <c r="B139" s="90"/>
      <c r="C139" s="90"/>
      <c r="D139" s="90"/>
      <c r="E139" s="90"/>
      <c r="F139" s="90"/>
      <c r="G139" s="90"/>
      <c r="H139" s="90"/>
      <c r="I139" s="90"/>
      <c r="K139" s="90"/>
      <c r="L139" s="90"/>
      <c r="M139" s="90"/>
    </row>
    <row r="140" spans="1:13" x14ac:dyDescent="0.25">
      <c r="A140" s="90"/>
      <c r="B140" s="90"/>
      <c r="C140" s="90"/>
      <c r="D140" s="90"/>
      <c r="E140" s="90"/>
      <c r="F140" s="90"/>
      <c r="G140" s="90"/>
      <c r="H140" s="90"/>
      <c r="I140" s="90"/>
      <c r="K140" s="90"/>
      <c r="L140" s="90"/>
      <c r="M140" s="90"/>
    </row>
    <row r="141" spans="1:13" x14ac:dyDescent="0.25">
      <c r="A141" s="90"/>
      <c r="B141" s="90"/>
      <c r="K141" s="90"/>
      <c r="L141" s="90"/>
      <c r="M141" s="90"/>
    </row>
    <row r="142" spans="1:13" x14ac:dyDescent="0.25">
      <c r="A142" s="90"/>
      <c r="B142" s="90"/>
      <c r="K142" s="90"/>
      <c r="L142" s="90"/>
      <c r="M142" s="90"/>
    </row>
    <row r="143" spans="1:13" x14ac:dyDescent="0.25">
      <c r="A143" s="90"/>
      <c r="B143" s="90"/>
      <c r="K143" s="90"/>
      <c r="L143" s="90"/>
      <c r="M143" s="90"/>
    </row>
    <row r="144" spans="1:13" x14ac:dyDescent="0.25">
      <c r="A144" s="90"/>
      <c r="B144" s="90"/>
      <c r="K144" s="90"/>
      <c r="L144" s="90"/>
      <c r="M144" s="90"/>
    </row>
    <row r="145" spans="1:13" x14ac:dyDescent="0.25">
      <c r="A145" s="90"/>
      <c r="B145" s="90"/>
      <c r="K145" s="90"/>
      <c r="L145" s="90"/>
      <c r="M145" s="90"/>
    </row>
    <row r="146" spans="1:13" x14ac:dyDescent="0.25">
      <c r="A146" s="90"/>
      <c r="B146" s="90"/>
      <c r="K146" s="90"/>
      <c r="L146" s="90"/>
      <c r="M146" s="90"/>
    </row>
    <row r="147" spans="1:13" x14ac:dyDescent="0.25">
      <c r="A147" s="90"/>
      <c r="B147" s="90"/>
      <c r="K147" s="90"/>
      <c r="L147" s="90"/>
      <c r="M147" s="90"/>
    </row>
    <row r="148" spans="1:13" x14ac:dyDescent="0.25">
      <c r="A148" s="90"/>
      <c r="B148" s="90"/>
      <c r="K148" s="90"/>
      <c r="L148" s="90"/>
      <c r="M148" s="90"/>
    </row>
    <row r="149" spans="1:13" x14ac:dyDescent="0.25">
      <c r="A149" s="90"/>
      <c r="B149" s="90"/>
      <c r="K149" s="90"/>
      <c r="L149" s="90"/>
      <c r="M149" s="90"/>
    </row>
    <row r="150" spans="1:13" x14ac:dyDescent="0.25">
      <c r="B150" s="90"/>
      <c r="L150" s="90"/>
    </row>
  </sheetData>
  <mergeCells count="128">
    <mergeCell ref="D31:E31"/>
    <mergeCell ref="F31:G31"/>
    <mergeCell ref="H31:I31"/>
    <mergeCell ref="K35:L35"/>
    <mergeCell ref="F44:K44"/>
    <mergeCell ref="F45:K45"/>
    <mergeCell ref="D49:K56"/>
    <mergeCell ref="C82:E82"/>
    <mergeCell ref="F81:K82"/>
    <mergeCell ref="D39:E39"/>
    <mergeCell ref="F39:G39"/>
    <mergeCell ref="H39:I39"/>
    <mergeCell ref="D40:E40"/>
    <mergeCell ref="F40:G40"/>
    <mergeCell ref="H40:I40"/>
    <mergeCell ref="D41:E41"/>
    <mergeCell ref="F41:G41"/>
    <mergeCell ref="H41:I41"/>
    <mergeCell ref="D37:E37"/>
    <mergeCell ref="F37:G37"/>
    <mergeCell ref="H37:I37"/>
    <mergeCell ref="D38:E38"/>
    <mergeCell ref="F38:G38"/>
    <mergeCell ref="H38:I38"/>
    <mergeCell ref="E77:K79"/>
    <mergeCell ref="D68:I68"/>
    <mergeCell ref="F71:K71"/>
    <mergeCell ref="F72:K72"/>
    <mergeCell ref="D66:E66"/>
    <mergeCell ref="F66:G66"/>
    <mergeCell ref="H66:I66"/>
    <mergeCell ref="D67:E67"/>
    <mergeCell ref="F67:G67"/>
    <mergeCell ref="H67:I67"/>
    <mergeCell ref="F36:G36"/>
    <mergeCell ref="H36:I36"/>
    <mergeCell ref="D32:E33"/>
    <mergeCell ref="F32:G33"/>
    <mergeCell ref="D34:E34"/>
    <mergeCell ref="F34:G34"/>
    <mergeCell ref="C75:K75"/>
    <mergeCell ref="F64:G64"/>
    <mergeCell ref="H64:I64"/>
    <mergeCell ref="D65:E65"/>
    <mergeCell ref="F65:G65"/>
    <mergeCell ref="H65:I65"/>
    <mergeCell ref="F59:G59"/>
    <mergeCell ref="H32:I32"/>
    <mergeCell ref="K32:L32"/>
    <mergeCell ref="H33:I33"/>
    <mergeCell ref="K33:L33"/>
    <mergeCell ref="H34:I34"/>
    <mergeCell ref="K34:L34"/>
    <mergeCell ref="D35:E35"/>
    <mergeCell ref="F35:G35"/>
    <mergeCell ref="H35:I35"/>
    <mergeCell ref="C3:K3"/>
    <mergeCell ref="C4:K4"/>
    <mergeCell ref="C23:J23"/>
    <mergeCell ref="D8:E8"/>
    <mergeCell ref="D9:E9"/>
    <mergeCell ref="D16:E16"/>
    <mergeCell ref="D7:E7"/>
    <mergeCell ref="H7:I7"/>
    <mergeCell ref="H16:I16"/>
    <mergeCell ref="H9:I9"/>
    <mergeCell ref="H8:I8"/>
    <mergeCell ref="E20:J20"/>
    <mergeCell ref="E21:J21"/>
    <mergeCell ref="D19:K19"/>
    <mergeCell ref="F7:G7"/>
    <mergeCell ref="F8:G8"/>
    <mergeCell ref="F9:G9"/>
    <mergeCell ref="F16:G16"/>
    <mergeCell ref="D11:E11"/>
    <mergeCell ref="D12:E12"/>
    <mergeCell ref="D13:E13"/>
    <mergeCell ref="D14:E14"/>
    <mergeCell ref="D15:E15"/>
    <mergeCell ref="H11:I11"/>
    <mergeCell ref="F11:G11"/>
    <mergeCell ref="F12:G12"/>
    <mergeCell ref="F13:G13"/>
    <mergeCell ref="F14:G14"/>
    <mergeCell ref="I86:K86"/>
    <mergeCell ref="I87:K87"/>
    <mergeCell ref="I88:K88"/>
    <mergeCell ref="C81:E81"/>
    <mergeCell ref="D58:E58"/>
    <mergeCell ref="D64:E64"/>
    <mergeCell ref="D24:K27"/>
    <mergeCell ref="H60:I60"/>
    <mergeCell ref="H61:I61"/>
    <mergeCell ref="H62:I62"/>
    <mergeCell ref="H63:I63"/>
    <mergeCell ref="D60:E60"/>
    <mergeCell ref="F60:G60"/>
    <mergeCell ref="D61:E61"/>
    <mergeCell ref="F61:G61"/>
    <mergeCell ref="D62:E62"/>
    <mergeCell ref="F62:G62"/>
    <mergeCell ref="D63:E63"/>
    <mergeCell ref="F63:G63"/>
    <mergeCell ref="D36:E36"/>
    <mergeCell ref="D91:F91"/>
    <mergeCell ref="C5:K5"/>
    <mergeCell ref="D85:F85"/>
    <mergeCell ref="D86:F86"/>
    <mergeCell ref="D87:F87"/>
    <mergeCell ref="D88:F88"/>
    <mergeCell ref="D89:F89"/>
    <mergeCell ref="D59:E59"/>
    <mergeCell ref="H58:I58"/>
    <mergeCell ref="H59:I59"/>
    <mergeCell ref="D84:F84"/>
    <mergeCell ref="D10:E10"/>
    <mergeCell ref="H10:I10"/>
    <mergeCell ref="F10:G10"/>
    <mergeCell ref="D90:F90"/>
    <mergeCell ref="I89:K89"/>
    <mergeCell ref="I84:K84"/>
    <mergeCell ref="I85:K85"/>
    <mergeCell ref="F15:G15"/>
    <mergeCell ref="H12:I12"/>
    <mergeCell ref="H13:I13"/>
    <mergeCell ref="H14:I14"/>
    <mergeCell ref="H15:I15"/>
    <mergeCell ref="F58:G58"/>
  </mergeCells>
  <dataValidations count="6">
    <dataValidation type="list" allowBlank="1" showInputMessage="1" showErrorMessage="1" sqref="F9:F16 G9 G16 G41 F35:F41"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58 J31" xr:uid="{00000000-0002-0000-0700-000001000000}"/>
    <dataValidation allowBlank="1" showInputMessage="1" showErrorMessage="1" prompt="Refers to the progress expected to be reached at project finalization. " sqref="H7:I7 H58:I58 H31:I31" xr:uid="{00000000-0002-0000-0700-000002000000}"/>
    <dataValidation allowBlank="1" showInputMessage="1" showErrorMessage="1" prompt="Please use the drop-down menu to fill this section" sqref="F7:G7 F58:G58 F31:G31" xr:uid="{00000000-0002-0000-0700-000003000000}"/>
    <dataValidation allowBlank="1" showInputMessage="1" showErrorMessage="1" prompt="Report the project components/outcomes as in the project document " sqref="D7:E7 D58:E58 D31:E31" xr:uid="{00000000-0002-0000-0700-000004000000}"/>
    <dataValidation type="list" allowBlank="1" showInputMessage="1" showErrorMessage="1" prompt="Please use drop down menu to enter data " sqref="F8:G8 F59:G59 F60:F67 F32" xr:uid="{00000000-0002-0000-0700-000005000000}">
      <formula1>"Outcome 1, Outcome 2, Outcome 3, Outcome 4, Outcome 5, Outcome 6, Outcome 7, Outcome 8"</formula1>
    </dataValidation>
  </dataValidations>
  <hyperlinks>
    <hyperlink ref="E21" r:id="rId1" xr:uid="{00000000-0004-0000-0700-000000000000}"/>
    <hyperlink ref="F72"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7"/>
  <sheetViews>
    <sheetView topLeftCell="A32" zoomScale="130" zoomScaleNormal="130" workbookViewId="0">
      <selection activeCell="F8" sqref="F8"/>
    </sheetView>
  </sheetViews>
  <sheetFormatPr defaultColWidth="8.7109375" defaultRowHeight="15" x14ac:dyDescent="0.25"/>
  <cols>
    <col min="1" max="1" width="1.42578125" customWidth="1"/>
    <col min="2" max="2" width="1.7109375" customWidth="1"/>
    <col min="3" max="3" width="30.7109375" customWidth="1"/>
    <col min="4" max="4" width="11.42578125" customWidth="1"/>
    <col min="5" max="5" width="26.85546875" customWidth="1"/>
    <col min="6" max="6" width="39.42578125" customWidth="1"/>
    <col min="7" max="7" width="58.7109375" customWidth="1"/>
    <col min="8" max="8" width="44.85546875" customWidth="1"/>
    <col min="9" max="9" width="8.140625" customWidth="1"/>
    <col min="10" max="10" width="1.7109375" customWidth="1"/>
  </cols>
  <sheetData>
    <row r="1" spans="2:9" ht="15.75" thickBot="1" x14ac:dyDescent="0.3"/>
    <row r="2" spans="2:9" ht="15.75" thickBot="1" x14ac:dyDescent="0.3">
      <c r="B2" s="34"/>
      <c r="C2" s="35"/>
      <c r="D2" s="36"/>
      <c r="E2" s="36"/>
      <c r="F2" s="36"/>
      <c r="G2" s="36"/>
      <c r="H2" s="36"/>
      <c r="I2" s="37"/>
    </row>
    <row r="3" spans="2:9" ht="21" thickBot="1" x14ac:dyDescent="0.35">
      <c r="B3" s="83"/>
      <c r="C3" s="811" t="s">
        <v>229</v>
      </c>
      <c r="D3" s="1085"/>
      <c r="E3" s="1085"/>
      <c r="F3" s="1085"/>
      <c r="G3" s="1085"/>
      <c r="H3" s="1086"/>
      <c r="I3" s="85"/>
    </row>
    <row r="4" spans="2:9" x14ac:dyDescent="0.25">
      <c r="B4" s="38"/>
      <c r="C4" s="1087" t="s">
        <v>230</v>
      </c>
      <c r="D4" s="1087"/>
      <c r="E4" s="1087"/>
      <c r="F4" s="1087"/>
      <c r="G4" s="1087"/>
      <c r="H4" s="1087"/>
      <c r="I4" s="39"/>
    </row>
    <row r="5" spans="2:9" x14ac:dyDescent="0.25">
      <c r="B5" s="38"/>
      <c r="C5" s="995"/>
      <c r="D5" s="995"/>
      <c r="E5" s="995"/>
      <c r="F5" s="995"/>
      <c r="G5" s="995"/>
      <c r="H5" s="995"/>
      <c r="I5" s="39"/>
    </row>
    <row r="6" spans="2:9" ht="46.15" customHeight="1" thickBot="1" x14ac:dyDescent="0.3">
      <c r="B6" s="38"/>
      <c r="C6" s="1092" t="s">
        <v>231</v>
      </c>
      <c r="D6" s="1092"/>
      <c r="E6" s="41"/>
      <c r="F6" s="41"/>
      <c r="G6" s="41"/>
      <c r="H6" s="41"/>
      <c r="I6" s="39"/>
    </row>
    <row r="7" spans="2:9" ht="30" customHeight="1" thickBot="1" x14ac:dyDescent="0.3">
      <c r="B7" s="38"/>
      <c r="C7" s="143" t="s">
        <v>228</v>
      </c>
      <c r="D7" s="1088" t="s">
        <v>227</v>
      </c>
      <c r="E7" s="1089"/>
      <c r="F7" s="92" t="s">
        <v>226</v>
      </c>
      <c r="G7" s="93" t="s">
        <v>255</v>
      </c>
      <c r="H7" s="92" t="s">
        <v>260</v>
      </c>
      <c r="I7" s="39"/>
    </row>
    <row r="8" spans="2:9" ht="147.75" customHeight="1" thickBot="1" x14ac:dyDescent="0.3">
      <c r="B8" s="43"/>
      <c r="C8" s="1093" t="s">
        <v>1188</v>
      </c>
      <c r="D8" s="1090" t="s">
        <v>1554</v>
      </c>
      <c r="E8" s="1091"/>
      <c r="F8" s="490" t="s">
        <v>1495</v>
      </c>
      <c r="G8" s="490" t="s">
        <v>1498</v>
      </c>
      <c r="H8" s="492" t="s">
        <v>1500</v>
      </c>
      <c r="I8" s="44"/>
    </row>
    <row r="9" spans="2:9" ht="132.75" customHeight="1" thickBot="1" x14ac:dyDescent="0.3">
      <c r="B9" s="43"/>
      <c r="C9" s="1094"/>
      <c r="D9" s="1084" t="s">
        <v>1496</v>
      </c>
      <c r="E9" s="964"/>
      <c r="F9" s="502" t="s">
        <v>1497</v>
      </c>
      <c r="G9" s="503" t="s">
        <v>1499</v>
      </c>
      <c r="H9" s="504" t="s">
        <v>1501</v>
      </c>
      <c r="I9" s="44"/>
    </row>
    <row r="10" spans="2:9" ht="136.5" customHeight="1" thickBot="1" x14ac:dyDescent="0.3">
      <c r="B10" s="43"/>
      <c r="C10" s="493" t="s">
        <v>987</v>
      </c>
      <c r="D10" s="1082" t="s">
        <v>988</v>
      </c>
      <c r="E10" s="1083"/>
      <c r="F10" s="490" t="s">
        <v>1168</v>
      </c>
      <c r="G10" s="490" t="s">
        <v>1502</v>
      </c>
      <c r="H10" s="494" t="s">
        <v>989</v>
      </c>
      <c r="I10" s="44"/>
    </row>
    <row r="11" spans="2:9" ht="202.5" customHeight="1" thickBot="1" x14ac:dyDescent="0.3">
      <c r="B11" s="43"/>
      <c r="C11" s="493" t="s">
        <v>990</v>
      </c>
      <c r="D11" s="1082" t="s">
        <v>1503</v>
      </c>
      <c r="E11" s="1083"/>
      <c r="F11" s="492" t="s">
        <v>991</v>
      </c>
      <c r="G11" s="492" t="s">
        <v>1504</v>
      </c>
      <c r="H11" s="494" t="s">
        <v>992</v>
      </c>
      <c r="I11" s="44"/>
    </row>
    <row r="12" spans="2:9" ht="150" customHeight="1" thickBot="1" x14ac:dyDescent="0.3">
      <c r="B12" s="43"/>
      <c r="C12" s="493" t="s">
        <v>993</v>
      </c>
      <c r="D12" s="1082" t="s">
        <v>1169</v>
      </c>
      <c r="E12" s="1095"/>
      <c r="F12" s="494" t="s">
        <v>1034</v>
      </c>
      <c r="G12" s="494" t="s">
        <v>1507</v>
      </c>
      <c r="H12" s="494" t="s">
        <v>992</v>
      </c>
      <c r="I12" s="44"/>
    </row>
    <row r="13" spans="2:9" ht="175.5" customHeight="1" thickBot="1" x14ac:dyDescent="0.3">
      <c r="B13" s="43"/>
      <c r="C13" s="493" t="s">
        <v>890</v>
      </c>
      <c r="D13" s="1096" t="s">
        <v>1506</v>
      </c>
      <c r="E13" s="1097"/>
      <c r="F13" s="494" t="s">
        <v>1035</v>
      </c>
      <c r="G13" s="494" t="s">
        <v>1508</v>
      </c>
      <c r="H13" s="494" t="s">
        <v>1505</v>
      </c>
      <c r="I13" s="44"/>
    </row>
    <row r="14" spans="2:9" ht="78" customHeight="1" thickBot="1" x14ac:dyDescent="0.3">
      <c r="B14" s="43"/>
      <c r="C14" s="493" t="s">
        <v>994</v>
      </c>
      <c r="D14" s="1082" t="s">
        <v>1558</v>
      </c>
      <c r="E14" s="1083"/>
      <c r="F14" s="494" t="s">
        <v>1557</v>
      </c>
      <c r="G14" s="494" t="s">
        <v>1036</v>
      </c>
      <c r="H14" s="494" t="s">
        <v>1037</v>
      </c>
      <c r="I14" s="44"/>
    </row>
    <row r="15" spans="2:9" ht="97.5" customHeight="1" thickBot="1" x14ac:dyDescent="0.3">
      <c r="B15" s="43"/>
      <c r="C15" s="495" t="s">
        <v>995</v>
      </c>
      <c r="D15" s="1082" t="s">
        <v>1113</v>
      </c>
      <c r="E15" s="1083"/>
      <c r="F15" s="494" t="s">
        <v>1038</v>
      </c>
      <c r="G15" s="91" t="s">
        <v>1509</v>
      </c>
      <c r="H15" s="494" t="s">
        <v>1183</v>
      </c>
      <c r="I15" s="44"/>
    </row>
    <row r="16" spans="2:9" ht="96.75" customHeight="1" thickBot="1" x14ac:dyDescent="0.3">
      <c r="B16" s="43"/>
      <c r="C16" s="493" t="s">
        <v>996</v>
      </c>
      <c r="D16" s="1082" t="s">
        <v>1111</v>
      </c>
      <c r="E16" s="1083"/>
      <c r="F16" s="494" t="s">
        <v>1039</v>
      </c>
      <c r="G16" s="91" t="s">
        <v>1514</v>
      </c>
      <c r="H16" s="494" t="s">
        <v>1112</v>
      </c>
      <c r="I16" s="44"/>
    </row>
    <row r="17" spans="2:9" ht="75.75" thickBot="1" x14ac:dyDescent="0.3">
      <c r="B17" s="43"/>
      <c r="C17" s="493" t="s">
        <v>997</v>
      </c>
      <c r="D17" s="1082" t="s">
        <v>1178</v>
      </c>
      <c r="E17" s="1083"/>
      <c r="F17" s="494" t="s">
        <v>1040</v>
      </c>
      <c r="G17" s="91" t="s">
        <v>1515</v>
      </c>
      <c r="H17" s="494" t="s">
        <v>1110</v>
      </c>
      <c r="I17" s="44"/>
    </row>
    <row r="18" spans="2:9" ht="219.75" customHeight="1" thickBot="1" x14ac:dyDescent="0.3">
      <c r="B18" s="43"/>
      <c r="C18" s="493" t="s">
        <v>998</v>
      </c>
      <c r="D18" s="1082" t="s">
        <v>1510</v>
      </c>
      <c r="E18" s="1083"/>
      <c r="F18" s="494" t="s">
        <v>1041</v>
      </c>
      <c r="G18" s="91" t="s">
        <v>1512</v>
      </c>
      <c r="H18" s="494" t="s">
        <v>1511</v>
      </c>
      <c r="I18" s="44"/>
    </row>
    <row r="19" spans="2:9" ht="77.25" customHeight="1" thickBot="1" x14ac:dyDescent="0.3">
      <c r="B19" s="43"/>
      <c r="C19" s="493" t="s">
        <v>999</v>
      </c>
      <c r="D19" s="1082" t="s">
        <v>1109</v>
      </c>
      <c r="E19" s="1083"/>
      <c r="F19" s="494" t="s">
        <v>1177</v>
      </c>
      <c r="G19" s="91" t="s">
        <v>1108</v>
      </c>
      <c r="H19" s="494" t="s">
        <v>1107</v>
      </c>
      <c r="I19" s="44"/>
    </row>
    <row r="20" spans="2:9" ht="89.25" customHeight="1" thickBot="1" x14ac:dyDescent="0.3">
      <c r="B20" s="43"/>
      <c r="C20" s="493" t="s">
        <v>1000</v>
      </c>
      <c r="D20" s="1082" t="s">
        <v>1105</v>
      </c>
      <c r="E20" s="1083"/>
      <c r="F20" s="494" t="s">
        <v>1042</v>
      </c>
      <c r="G20" s="91" t="s">
        <v>1095</v>
      </c>
      <c r="H20" s="494" t="s">
        <v>1106</v>
      </c>
      <c r="I20" s="44"/>
    </row>
    <row r="21" spans="2:9" ht="135.75" thickBot="1" x14ac:dyDescent="0.3">
      <c r="B21" s="43"/>
      <c r="C21" s="493" t="s">
        <v>1001</v>
      </c>
      <c r="D21" s="1082" t="s">
        <v>1104</v>
      </c>
      <c r="E21" s="1083"/>
      <c r="F21" s="494" t="s">
        <v>1043</v>
      </c>
      <c r="G21" s="91" t="s">
        <v>1095</v>
      </c>
      <c r="H21" s="494" t="s">
        <v>1513</v>
      </c>
      <c r="I21" s="44"/>
    </row>
    <row r="22" spans="2:9" ht="120.75" thickBot="1" x14ac:dyDescent="0.3">
      <c r="B22" s="43"/>
      <c r="C22" s="493" t="s">
        <v>1002</v>
      </c>
      <c r="D22" s="1082" t="s">
        <v>1103</v>
      </c>
      <c r="E22" s="1083"/>
      <c r="F22" s="494" t="s">
        <v>1176</v>
      </c>
      <c r="G22" s="91" t="s">
        <v>1516</v>
      </c>
      <c r="H22" s="494" t="s">
        <v>1102</v>
      </c>
      <c r="I22" s="44"/>
    </row>
    <row r="23" spans="2:9" ht="74.25" thickBot="1" x14ac:dyDescent="0.3">
      <c r="B23" s="43"/>
      <c r="C23" s="493" t="s">
        <v>1003</v>
      </c>
      <c r="D23" s="1082" t="s">
        <v>1100</v>
      </c>
      <c r="E23" s="1083"/>
      <c r="F23" s="494" t="s">
        <v>1044</v>
      </c>
      <c r="G23" s="91" t="s">
        <v>1517</v>
      </c>
      <c r="H23" s="494" t="s">
        <v>1101</v>
      </c>
      <c r="I23" s="44"/>
    </row>
    <row r="24" spans="2:9" ht="97.5" customHeight="1" thickBot="1" x14ac:dyDescent="0.3">
      <c r="B24" s="43"/>
      <c r="C24" s="493" t="s">
        <v>1004</v>
      </c>
      <c r="D24" s="1082" t="s">
        <v>1099</v>
      </c>
      <c r="E24" s="1083"/>
      <c r="F24" s="494" t="s">
        <v>1175</v>
      </c>
      <c r="G24" s="91" t="s">
        <v>1518</v>
      </c>
      <c r="H24" s="494" t="s">
        <v>1098</v>
      </c>
      <c r="I24" s="44"/>
    </row>
    <row r="25" spans="2:9" ht="89.25" thickBot="1" x14ac:dyDescent="0.3">
      <c r="B25" s="43"/>
      <c r="C25" s="493" t="s">
        <v>1005</v>
      </c>
      <c r="D25" s="1082" t="s">
        <v>1096</v>
      </c>
      <c r="E25" s="1083"/>
      <c r="F25" s="494" t="s">
        <v>1045</v>
      </c>
      <c r="G25" s="91" t="s">
        <v>1519</v>
      </c>
      <c r="H25" s="494" t="s">
        <v>1097</v>
      </c>
      <c r="I25" s="44"/>
    </row>
    <row r="26" spans="2:9" ht="75.75" thickBot="1" x14ac:dyDescent="0.3">
      <c r="B26" s="43"/>
      <c r="C26" s="493" t="s">
        <v>1006</v>
      </c>
      <c r="D26" s="1082" t="s">
        <v>1094</v>
      </c>
      <c r="E26" s="1083"/>
      <c r="F26" s="494" t="s">
        <v>1174</v>
      </c>
      <c r="G26" s="91" t="s">
        <v>1521</v>
      </c>
      <c r="H26" s="494" t="s">
        <v>1093</v>
      </c>
      <c r="I26" s="44"/>
    </row>
    <row r="27" spans="2:9" ht="60.75" thickBot="1" x14ac:dyDescent="0.3">
      <c r="B27" s="43"/>
      <c r="C27" s="493" t="s">
        <v>1007</v>
      </c>
      <c r="D27" s="1082" t="s">
        <v>1173</v>
      </c>
      <c r="E27" s="1083"/>
      <c r="F27" s="494" t="s">
        <v>1046</v>
      </c>
      <c r="G27" s="91" t="s">
        <v>1521</v>
      </c>
      <c r="H27" s="494" t="s">
        <v>1184</v>
      </c>
      <c r="I27" s="44"/>
    </row>
    <row r="28" spans="2:9" ht="111" customHeight="1" thickBot="1" x14ac:dyDescent="0.3">
      <c r="B28" s="43"/>
      <c r="C28" s="493" t="s">
        <v>1008</v>
      </c>
      <c r="D28" s="1082" t="s">
        <v>1092</v>
      </c>
      <c r="E28" s="1083"/>
      <c r="F28" s="494" t="s">
        <v>1047</v>
      </c>
      <c r="G28" s="91" t="s">
        <v>1520</v>
      </c>
      <c r="H28" s="494" t="s">
        <v>1091</v>
      </c>
      <c r="I28" s="44"/>
    </row>
    <row r="29" spans="2:9" ht="150.75" customHeight="1" thickBot="1" x14ac:dyDescent="0.3">
      <c r="B29" s="43"/>
      <c r="C29" s="493" t="s">
        <v>1009</v>
      </c>
      <c r="D29" s="1082" t="s">
        <v>1167</v>
      </c>
      <c r="E29" s="1083"/>
      <c r="F29" s="494" t="s">
        <v>1048</v>
      </c>
      <c r="G29" s="91" t="s">
        <v>1528</v>
      </c>
      <c r="H29" s="494" t="s">
        <v>1165</v>
      </c>
      <c r="I29" s="44"/>
    </row>
    <row r="30" spans="2:9" ht="75.75" thickBot="1" x14ac:dyDescent="0.3">
      <c r="B30" s="43"/>
      <c r="C30" s="493" t="s">
        <v>1010</v>
      </c>
      <c r="D30" s="1082" t="s">
        <v>1090</v>
      </c>
      <c r="E30" s="1083"/>
      <c r="F30" s="494" t="s">
        <v>1049</v>
      </c>
      <c r="G30" s="91" t="s">
        <v>1522</v>
      </c>
      <c r="H30" s="494" t="s">
        <v>1089</v>
      </c>
      <c r="I30" s="44"/>
    </row>
    <row r="31" spans="2:9" ht="162.75" customHeight="1" thickBot="1" x14ac:dyDescent="0.3">
      <c r="B31" s="43"/>
      <c r="C31" s="493" t="s">
        <v>1011</v>
      </c>
      <c r="D31" s="1080" t="s">
        <v>1088</v>
      </c>
      <c r="E31" s="1081"/>
      <c r="F31" s="494" t="s">
        <v>1087</v>
      </c>
      <c r="G31" s="91" t="s">
        <v>1523</v>
      </c>
      <c r="H31" s="494" t="s">
        <v>1185</v>
      </c>
      <c r="I31" s="44"/>
    </row>
    <row r="32" spans="2:9" ht="105.75" thickBot="1" x14ac:dyDescent="0.3">
      <c r="B32" s="43"/>
      <c r="C32" s="493" t="s">
        <v>1012</v>
      </c>
      <c r="D32" s="1082" t="s">
        <v>1086</v>
      </c>
      <c r="E32" s="1083"/>
      <c r="F32" s="494" t="s">
        <v>1050</v>
      </c>
      <c r="G32" s="91" t="s">
        <v>1187</v>
      </c>
      <c r="H32" s="494" t="s">
        <v>1186</v>
      </c>
      <c r="I32" s="44"/>
    </row>
    <row r="33" spans="2:9" ht="105" thickBot="1" x14ac:dyDescent="0.3">
      <c r="B33" s="43"/>
      <c r="C33" s="493" t="s">
        <v>1013</v>
      </c>
      <c r="D33" s="1080" t="s">
        <v>1085</v>
      </c>
      <c r="E33" s="1081"/>
      <c r="F33" s="494" t="s">
        <v>1524</v>
      </c>
      <c r="G33" s="91" t="s">
        <v>1525</v>
      </c>
      <c r="H33" s="494" t="s">
        <v>1084</v>
      </c>
      <c r="I33" s="44"/>
    </row>
    <row r="34" spans="2:9" ht="135.75" thickBot="1" x14ac:dyDescent="0.3">
      <c r="B34" s="43"/>
      <c r="C34" s="493" t="s">
        <v>1014</v>
      </c>
      <c r="D34" s="1082" t="s">
        <v>1555</v>
      </c>
      <c r="E34" s="1083"/>
      <c r="F34" s="494" t="s">
        <v>1051</v>
      </c>
      <c r="G34" s="91" t="s">
        <v>1526</v>
      </c>
      <c r="H34" s="494" t="s">
        <v>1556</v>
      </c>
      <c r="I34" s="44"/>
    </row>
    <row r="35" spans="2:9" ht="210" customHeight="1" thickBot="1" x14ac:dyDescent="0.3">
      <c r="B35" s="43"/>
      <c r="C35" s="493" t="s">
        <v>1559</v>
      </c>
      <c r="D35" s="1080" t="s">
        <v>1082</v>
      </c>
      <c r="E35" s="1081"/>
      <c r="F35" s="494" t="s">
        <v>1052</v>
      </c>
      <c r="G35" s="91" t="s">
        <v>1560</v>
      </c>
      <c r="H35" s="494" t="s">
        <v>1083</v>
      </c>
      <c r="I35" s="44"/>
    </row>
    <row r="36" spans="2:9" ht="177.75" customHeight="1" thickBot="1" x14ac:dyDescent="0.3">
      <c r="B36" s="43"/>
      <c r="C36" s="493" t="s">
        <v>1015</v>
      </c>
      <c r="D36" s="1082" t="s">
        <v>1080</v>
      </c>
      <c r="E36" s="1083"/>
      <c r="F36" s="494" t="s">
        <v>1053</v>
      </c>
      <c r="G36" s="91" t="s">
        <v>1527</v>
      </c>
      <c r="H36" s="494" t="s">
        <v>1081</v>
      </c>
      <c r="I36" s="44"/>
    </row>
    <row r="37" spans="2:9" ht="90.75" thickBot="1" x14ac:dyDescent="0.3">
      <c r="B37" s="43"/>
      <c r="C37" s="493" t="s">
        <v>1016</v>
      </c>
      <c r="D37" s="1080" t="s">
        <v>1079</v>
      </c>
      <c r="E37" s="1081"/>
      <c r="F37" s="494" t="s">
        <v>1054</v>
      </c>
      <c r="G37" s="91" t="s">
        <v>1187</v>
      </c>
      <c r="H37" s="494" t="s">
        <v>1078</v>
      </c>
      <c r="I37" s="44"/>
    </row>
    <row r="38" spans="2:9" ht="135.75" thickBot="1" x14ac:dyDescent="0.3">
      <c r="B38" s="43"/>
      <c r="C38" s="493" t="s">
        <v>1017</v>
      </c>
      <c r="D38" s="1082" t="s">
        <v>1077</v>
      </c>
      <c r="E38" s="1083"/>
      <c r="F38" s="494" t="s">
        <v>1055</v>
      </c>
      <c r="G38" s="91" t="s">
        <v>1187</v>
      </c>
      <c r="H38" s="494" t="s">
        <v>1182</v>
      </c>
      <c r="I38" s="44"/>
    </row>
    <row r="39" spans="2:9" ht="105.75" thickBot="1" x14ac:dyDescent="0.3">
      <c r="B39" s="43"/>
      <c r="C39" s="493" t="s">
        <v>1018</v>
      </c>
      <c r="D39" s="1082" t="s">
        <v>1075</v>
      </c>
      <c r="E39" s="1083"/>
      <c r="F39" s="494" t="s">
        <v>1056</v>
      </c>
      <c r="G39" s="91" t="s">
        <v>1187</v>
      </c>
      <c r="H39" s="494" t="s">
        <v>1076</v>
      </c>
      <c r="I39" s="44"/>
    </row>
    <row r="40" spans="2:9" ht="135.75" thickBot="1" x14ac:dyDescent="0.3">
      <c r="B40" s="43"/>
      <c r="C40" s="493" t="s">
        <v>1058</v>
      </c>
      <c r="D40" s="1080" t="s">
        <v>1074</v>
      </c>
      <c r="E40" s="1081"/>
      <c r="F40" s="494" t="s">
        <v>1057</v>
      </c>
      <c r="G40" s="91" t="s">
        <v>1187</v>
      </c>
      <c r="H40" s="494" t="s">
        <v>1181</v>
      </c>
      <c r="I40" s="44"/>
    </row>
    <row r="41" spans="2:9" ht="90.75" thickBot="1" x14ac:dyDescent="0.3">
      <c r="B41" s="43"/>
      <c r="C41" s="493" t="s">
        <v>1019</v>
      </c>
      <c r="D41" s="1082" t="s">
        <v>1072</v>
      </c>
      <c r="E41" s="1083"/>
      <c r="F41" s="494" t="s">
        <v>1170</v>
      </c>
      <c r="G41" s="91" t="s">
        <v>1187</v>
      </c>
      <c r="H41" s="494" t="s">
        <v>1073</v>
      </c>
      <c r="I41" s="44"/>
    </row>
    <row r="42" spans="2:9" ht="195.75" thickBot="1" x14ac:dyDescent="0.3">
      <c r="B42" s="43"/>
      <c r="C42" s="493" t="s">
        <v>1020</v>
      </c>
      <c r="D42" s="1080" t="s">
        <v>1071</v>
      </c>
      <c r="E42" s="1081"/>
      <c r="F42" s="494" t="s">
        <v>1059</v>
      </c>
      <c r="G42" s="91" t="s">
        <v>1187</v>
      </c>
      <c r="H42" s="494" t="s">
        <v>1180</v>
      </c>
      <c r="I42" s="44"/>
    </row>
    <row r="43" spans="2:9" ht="150.75" thickBot="1" x14ac:dyDescent="0.3">
      <c r="B43" s="43"/>
      <c r="C43" s="493" t="s">
        <v>1172</v>
      </c>
      <c r="D43" s="1082" t="s">
        <v>1171</v>
      </c>
      <c r="E43" s="1083"/>
      <c r="F43" s="494" t="s">
        <v>1060</v>
      </c>
      <c r="G43" s="91" t="s">
        <v>1065</v>
      </c>
      <c r="H43" s="494" t="s">
        <v>1070</v>
      </c>
      <c r="I43" s="44"/>
    </row>
    <row r="44" spans="2:9" ht="135.75" thickBot="1" x14ac:dyDescent="0.3">
      <c r="B44" s="43"/>
      <c r="C44" s="493" t="s">
        <v>1021</v>
      </c>
      <c r="D44" s="1080" t="s">
        <v>1069</v>
      </c>
      <c r="E44" s="1081"/>
      <c r="F44" s="494" t="s">
        <v>1061</v>
      </c>
      <c r="G44" s="91" t="s">
        <v>1187</v>
      </c>
      <c r="H44" s="494" t="s">
        <v>1179</v>
      </c>
      <c r="I44" s="44"/>
    </row>
    <row r="45" spans="2:9" ht="120.75" thickBot="1" x14ac:dyDescent="0.3">
      <c r="B45" s="43"/>
      <c r="C45" s="493" t="s">
        <v>1022</v>
      </c>
      <c r="D45" s="1082" t="s">
        <v>1067</v>
      </c>
      <c r="E45" s="1083"/>
      <c r="F45" s="494" t="s">
        <v>1062</v>
      </c>
      <c r="G45" s="91" t="s">
        <v>1187</v>
      </c>
      <c r="H45" s="494" t="s">
        <v>1066</v>
      </c>
      <c r="I45" s="44"/>
    </row>
    <row r="46" spans="2:9" ht="120.75" thickBot="1" x14ac:dyDescent="0.3">
      <c r="B46" s="43"/>
      <c r="C46" s="493" t="s">
        <v>1023</v>
      </c>
      <c r="D46" s="1080" t="s">
        <v>1068</v>
      </c>
      <c r="E46" s="1081"/>
      <c r="F46" s="494" t="s">
        <v>1063</v>
      </c>
      <c r="G46" s="91" t="s">
        <v>1187</v>
      </c>
      <c r="H46" s="494" t="s">
        <v>1064</v>
      </c>
      <c r="I46" s="44"/>
    </row>
    <row r="47" spans="2:9" ht="15.75" thickBot="1" x14ac:dyDescent="0.3">
      <c r="B47" s="94"/>
      <c r="C47" s="95"/>
      <c r="D47" s="95"/>
      <c r="E47" s="95"/>
      <c r="F47" s="95"/>
      <c r="G47" s="95"/>
      <c r="H47" s="95"/>
      <c r="I47" s="96"/>
    </row>
  </sheetData>
  <mergeCells count="45">
    <mergeCell ref="D28:E28"/>
    <mergeCell ref="D29:E29"/>
    <mergeCell ref="D12:E12"/>
    <mergeCell ref="D13:E13"/>
    <mergeCell ref="D15:E15"/>
    <mergeCell ref="D16:E16"/>
    <mergeCell ref="D18:E18"/>
    <mergeCell ref="D22:E22"/>
    <mergeCell ref="D23:E23"/>
    <mergeCell ref="D21:E21"/>
    <mergeCell ref="D25:E25"/>
    <mergeCell ref="D27:E27"/>
    <mergeCell ref="C3:H3"/>
    <mergeCell ref="C4:H4"/>
    <mergeCell ref="C5:H5"/>
    <mergeCell ref="D7:E7"/>
    <mergeCell ref="D8:E8"/>
    <mergeCell ref="C6:D6"/>
    <mergeCell ref="C8:C9"/>
    <mergeCell ref="D31:E31"/>
    <mergeCell ref="D9:E9"/>
    <mergeCell ref="D39:E39"/>
    <mergeCell ref="D32:E32"/>
    <mergeCell ref="D34:E34"/>
    <mergeCell ref="D36:E36"/>
    <mergeCell ref="D38:E38"/>
    <mergeCell ref="D10:E10"/>
    <mergeCell ref="D11:E11"/>
    <mergeCell ref="D26:E26"/>
    <mergeCell ref="D20:E20"/>
    <mergeCell ref="D14:E14"/>
    <mergeCell ref="D24:E24"/>
    <mergeCell ref="D30:E30"/>
    <mergeCell ref="D17:E17"/>
    <mergeCell ref="D19:E19"/>
    <mergeCell ref="D46:E46"/>
    <mergeCell ref="D42:E42"/>
    <mergeCell ref="D37:E37"/>
    <mergeCell ref="D35:E35"/>
    <mergeCell ref="D33:E33"/>
    <mergeCell ref="D41:E41"/>
    <mergeCell ref="D43:E43"/>
    <mergeCell ref="D45:E45"/>
    <mergeCell ref="D44:E44"/>
    <mergeCell ref="D40:E40"/>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workbookViewId="0">
      <selection activeCell="D11" sqref="D11"/>
    </sheetView>
  </sheetViews>
  <sheetFormatPr defaultColWidth="8.7109375" defaultRowHeight="15" x14ac:dyDescent="0.25"/>
  <cols>
    <col min="1" max="1" width="1.28515625" customWidth="1"/>
    <col min="2" max="2" width="2" customWidth="1"/>
    <col min="3" max="3" width="45.28515625" customWidth="1"/>
    <col min="4" max="4" width="123.85546875" customWidth="1"/>
    <col min="5" max="5" width="2.42578125" customWidth="1"/>
    <col min="6" max="6" width="1.42578125" customWidth="1"/>
  </cols>
  <sheetData>
    <row r="1" spans="2:5" ht="15.75" thickBot="1" x14ac:dyDescent="0.3"/>
    <row r="2" spans="2:5" ht="15.75" thickBot="1" x14ac:dyDescent="0.3">
      <c r="B2" s="107"/>
      <c r="C2" s="58"/>
      <c r="D2" s="58"/>
      <c r="E2" s="59"/>
    </row>
    <row r="3" spans="2:5" ht="19.5" thickBot="1" x14ac:dyDescent="0.35">
      <c r="B3" s="108"/>
      <c r="C3" s="1100" t="s">
        <v>241</v>
      </c>
      <c r="D3" s="1101"/>
      <c r="E3" s="109"/>
    </row>
    <row r="4" spans="2:5" x14ac:dyDescent="0.25">
      <c r="B4" s="108"/>
      <c r="C4" s="110"/>
      <c r="D4" s="110"/>
      <c r="E4" s="109"/>
    </row>
    <row r="5" spans="2:5" ht="15.75" thickBot="1" x14ac:dyDescent="0.3">
      <c r="B5" s="108"/>
      <c r="C5" s="111" t="s">
        <v>274</v>
      </c>
      <c r="D5" s="110"/>
      <c r="E5" s="109"/>
    </row>
    <row r="6" spans="2:5" ht="15.75" thickBot="1" x14ac:dyDescent="0.3">
      <c r="B6" s="108"/>
      <c r="C6" s="121" t="s">
        <v>242</v>
      </c>
      <c r="D6" s="122" t="s">
        <v>243</v>
      </c>
      <c r="E6" s="109"/>
    </row>
    <row r="7" spans="2:5" ht="409.5" customHeight="1" thickBot="1" x14ac:dyDescent="0.3">
      <c r="B7" s="108"/>
      <c r="C7" s="112" t="s">
        <v>278</v>
      </c>
      <c r="D7" s="113" t="s">
        <v>1544</v>
      </c>
      <c r="E7" s="109"/>
    </row>
    <row r="8" spans="2:5" ht="369.75" customHeight="1" thickBot="1" x14ac:dyDescent="0.3">
      <c r="B8" s="108"/>
      <c r="C8" s="114" t="s">
        <v>279</v>
      </c>
      <c r="D8" s="115" t="s">
        <v>1542</v>
      </c>
      <c r="E8" s="109"/>
    </row>
    <row r="9" spans="2:5" ht="45.75" thickBot="1" x14ac:dyDescent="0.3">
      <c r="B9" s="108"/>
      <c r="C9" s="394" t="s">
        <v>757</v>
      </c>
      <c r="D9" s="117" t="s">
        <v>1166</v>
      </c>
      <c r="E9" s="109"/>
    </row>
    <row r="10" spans="2:5" ht="74.25" customHeight="1" thickBot="1" x14ac:dyDescent="0.3">
      <c r="B10" s="108"/>
      <c r="C10" s="358" t="s">
        <v>750</v>
      </c>
      <c r="D10" s="113" t="s">
        <v>1543</v>
      </c>
      <c r="E10" s="109"/>
    </row>
    <row r="11" spans="2:5" ht="409.5" customHeight="1" thickBot="1" x14ac:dyDescent="0.3">
      <c r="B11" s="108"/>
      <c r="C11" s="112" t="s">
        <v>751</v>
      </c>
      <c r="D11" s="113" t="s">
        <v>1545</v>
      </c>
      <c r="E11" s="109"/>
    </row>
    <row r="12" spans="2:5" ht="40.15" customHeight="1" x14ac:dyDescent="0.25">
      <c r="B12" s="108"/>
      <c r="C12" s="1099" t="s">
        <v>758</v>
      </c>
      <c r="D12" s="1099"/>
      <c r="E12" s="109"/>
    </row>
    <row r="13" spans="2:5" x14ac:dyDescent="0.25">
      <c r="B13" s="108"/>
      <c r="C13" s="110"/>
      <c r="D13" s="110"/>
      <c r="E13" s="109"/>
    </row>
    <row r="14" spans="2:5" ht="15.75" thickBot="1" x14ac:dyDescent="0.3">
      <c r="B14" s="108"/>
      <c r="C14" s="1102" t="s">
        <v>275</v>
      </c>
      <c r="D14" s="1102"/>
      <c r="E14" s="109"/>
    </row>
    <row r="15" spans="2:5" ht="15.75" thickBot="1" x14ac:dyDescent="0.3">
      <c r="B15" s="108"/>
      <c r="C15" s="123" t="s">
        <v>244</v>
      </c>
      <c r="D15" s="123" t="s">
        <v>243</v>
      </c>
      <c r="E15" s="109"/>
    </row>
    <row r="16" spans="2:5" ht="15.75" thickBot="1" x14ac:dyDescent="0.3">
      <c r="B16" s="108"/>
      <c r="C16" s="1098" t="s">
        <v>276</v>
      </c>
      <c r="D16" s="1098"/>
      <c r="E16" s="109"/>
    </row>
    <row r="17" spans="2:5" ht="75.75" thickBot="1" x14ac:dyDescent="0.3">
      <c r="B17" s="108"/>
      <c r="C17" s="116" t="s">
        <v>280</v>
      </c>
      <c r="D17" s="118" t="s">
        <v>1024</v>
      </c>
      <c r="E17" s="109"/>
    </row>
    <row r="18" spans="2:5" ht="60.75" thickBot="1" x14ac:dyDescent="0.3">
      <c r="B18" s="108"/>
      <c r="C18" s="116" t="s">
        <v>281</v>
      </c>
      <c r="D18" s="118" t="s">
        <v>1024</v>
      </c>
      <c r="E18" s="109"/>
    </row>
    <row r="19" spans="2:5" ht="15.75" thickBot="1" x14ac:dyDescent="0.3">
      <c r="B19" s="108"/>
      <c r="C19" s="1103" t="s">
        <v>649</v>
      </c>
      <c r="D19" s="1103"/>
      <c r="E19" s="109"/>
    </row>
    <row r="20" spans="2:5" ht="75.75" customHeight="1" thickBot="1" x14ac:dyDescent="0.3">
      <c r="B20" s="108"/>
      <c r="C20" s="245" t="s">
        <v>647</v>
      </c>
      <c r="D20" s="496" t="s">
        <v>1024</v>
      </c>
      <c r="E20" s="109"/>
    </row>
    <row r="21" spans="2:5" ht="120.75" customHeight="1" thickBot="1" x14ac:dyDescent="0.3">
      <c r="B21" s="108"/>
      <c r="C21" s="245" t="s">
        <v>648</v>
      </c>
      <c r="D21" s="496" t="s">
        <v>1024</v>
      </c>
      <c r="E21" s="109"/>
    </row>
    <row r="22" spans="2:5" ht="15.75" thickBot="1" x14ac:dyDescent="0.3">
      <c r="B22" s="108"/>
      <c r="C22" s="1098" t="s">
        <v>277</v>
      </c>
      <c r="D22" s="1098"/>
      <c r="E22" s="109"/>
    </row>
    <row r="23" spans="2:5" ht="75.75" thickBot="1" x14ac:dyDescent="0.3">
      <c r="B23" s="108"/>
      <c r="C23" s="116" t="s">
        <v>282</v>
      </c>
      <c r="D23" s="496" t="s">
        <v>1024</v>
      </c>
      <c r="E23" s="109"/>
    </row>
    <row r="24" spans="2:5" ht="60.75" thickBot="1" x14ac:dyDescent="0.3">
      <c r="B24" s="108"/>
      <c r="C24" s="116" t="s">
        <v>273</v>
      </c>
      <c r="D24" s="496" t="s">
        <v>1024</v>
      </c>
      <c r="E24" s="109"/>
    </row>
    <row r="25" spans="2:5" ht="15.75" thickBot="1" x14ac:dyDescent="0.3">
      <c r="B25" s="108"/>
      <c r="C25" s="1098" t="s">
        <v>245</v>
      </c>
      <c r="D25" s="1098"/>
      <c r="E25" s="109"/>
    </row>
    <row r="26" spans="2:5" ht="30.75" thickBot="1" x14ac:dyDescent="0.3">
      <c r="B26" s="108"/>
      <c r="C26" s="119" t="s">
        <v>246</v>
      </c>
      <c r="D26" s="496" t="s">
        <v>1024</v>
      </c>
      <c r="E26" s="109"/>
    </row>
    <row r="27" spans="2:5" ht="30.75" thickBot="1" x14ac:dyDescent="0.3">
      <c r="B27" s="108"/>
      <c r="C27" s="119" t="s">
        <v>247</v>
      </c>
      <c r="D27" s="496" t="s">
        <v>1024</v>
      </c>
      <c r="E27" s="109"/>
    </row>
    <row r="28" spans="2:5" ht="30.75" thickBot="1" x14ac:dyDescent="0.3">
      <c r="B28" s="108"/>
      <c r="C28" s="119" t="s">
        <v>248</v>
      </c>
      <c r="D28" s="496" t="s">
        <v>1024</v>
      </c>
      <c r="E28" s="109"/>
    </row>
    <row r="29" spans="2:5" ht="15.75" thickBot="1" x14ac:dyDescent="0.3">
      <c r="B29" s="108"/>
      <c r="C29" s="1098" t="s">
        <v>249</v>
      </c>
      <c r="D29" s="1098"/>
      <c r="E29" s="109"/>
    </row>
    <row r="30" spans="2:5" ht="60.75" thickBot="1" x14ac:dyDescent="0.3">
      <c r="B30" s="108"/>
      <c r="C30" s="116" t="s">
        <v>283</v>
      </c>
      <c r="D30" s="496" t="s">
        <v>1024</v>
      </c>
      <c r="E30" s="109"/>
    </row>
    <row r="31" spans="2:5" ht="45.75" thickBot="1" x14ac:dyDescent="0.3">
      <c r="B31" s="108"/>
      <c r="C31" s="245" t="s">
        <v>752</v>
      </c>
      <c r="D31" s="496" t="s">
        <v>1024</v>
      </c>
      <c r="E31" s="109"/>
    </row>
    <row r="32" spans="2:5" ht="75.75" thickBot="1" x14ac:dyDescent="0.3">
      <c r="B32" s="108"/>
      <c r="C32" s="245" t="s">
        <v>753</v>
      </c>
      <c r="D32" s="496" t="s">
        <v>1024</v>
      </c>
      <c r="E32" s="109"/>
    </row>
    <row r="33" spans="2:5" ht="30.75" thickBot="1" x14ac:dyDescent="0.3">
      <c r="B33" s="108"/>
      <c r="C33" s="116" t="s">
        <v>284</v>
      </c>
      <c r="D33" s="496" t="s">
        <v>1024</v>
      </c>
      <c r="E33" s="109"/>
    </row>
    <row r="34" spans="2:5" ht="75.75" thickBot="1" x14ac:dyDescent="0.3">
      <c r="B34" s="108"/>
      <c r="C34" s="116" t="s">
        <v>250</v>
      </c>
      <c r="D34" s="496" t="s">
        <v>1024</v>
      </c>
      <c r="E34" s="109"/>
    </row>
    <row r="35" spans="2:5" ht="45.75" thickBot="1" x14ac:dyDescent="0.3">
      <c r="B35" s="108"/>
      <c r="C35" s="116" t="s">
        <v>285</v>
      </c>
      <c r="D35" s="496" t="s">
        <v>1024</v>
      </c>
      <c r="E35" s="109"/>
    </row>
    <row r="36" spans="2:5" ht="15.75" thickBot="1" x14ac:dyDescent="0.3">
      <c r="B36" s="108"/>
      <c r="C36" s="1098" t="s">
        <v>754</v>
      </c>
      <c r="D36" s="1098"/>
      <c r="E36" s="109"/>
    </row>
    <row r="37" spans="2:5" ht="30.75" thickBot="1" x14ac:dyDescent="0.3">
      <c r="B37" s="363"/>
      <c r="C37" s="392" t="s">
        <v>755</v>
      </c>
      <c r="D37" s="496" t="s">
        <v>1024</v>
      </c>
      <c r="E37" s="363"/>
    </row>
    <row r="38" spans="2:5" ht="15.75" thickBot="1" x14ac:dyDescent="0.3">
      <c r="B38" s="108"/>
      <c r="C38" s="1098" t="s">
        <v>756</v>
      </c>
      <c r="D38" s="1098"/>
      <c r="E38" s="109"/>
    </row>
    <row r="39" spans="2:5" ht="45.4" customHeight="1" thickBot="1" x14ac:dyDescent="0.3">
      <c r="B39" s="108"/>
      <c r="C39" s="393" t="s">
        <v>820</v>
      </c>
      <c r="D39" s="118"/>
      <c r="E39" s="109"/>
    </row>
    <row r="40" spans="2:5" ht="30.75" thickBot="1" x14ac:dyDescent="0.3">
      <c r="B40" s="108"/>
      <c r="C40" s="393" t="s">
        <v>819</v>
      </c>
      <c r="D40" s="496" t="s">
        <v>1024</v>
      </c>
      <c r="E40" s="109"/>
    </row>
    <row r="41" spans="2:5" ht="15.75" thickBot="1" x14ac:dyDescent="0.3">
      <c r="B41" s="144"/>
      <c r="C41" s="120"/>
      <c r="D41" s="120"/>
      <c r="E41" s="145"/>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3019425</xdr:colOff>
                    <xdr:row>38</xdr:row>
                    <xdr:rowOff>0</xdr:rowOff>
                  </from>
                  <to>
                    <xdr:col>3</xdr:col>
                    <xdr:colOff>590550</xdr:colOff>
                    <xdr:row>38</xdr:row>
                    <xdr:rowOff>333375</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6324</ProjectId>
    <ReportingPeriod xmlns="dc9b7735-1e97-4a24-b7a2-47bf824ab39e" xsi:nil="true"/>
    <WBDocsDocURL xmlns="dc9b7735-1e97-4a24-b7a2-47bf824ab39e">https://spfilesapi.worldbank.org/services?I4_SERVICE=VC&amp;I4_KEY=TF069013&amp;I4_DOCID=96960d32-991e-4b8d-ae08-6250a8541ec3</WBDocsDocURL>
    <WBDocsDocURLPublicOnly xmlns="dc9b7735-1e97-4a24-b7a2-47bf824ab39e">https://spxdocs.worldbank.org/en/081640012012233002/6324_PPR-II-VFDM project- July 2019-June 2021- 05 Jan 2022 -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C6B74-018D-424E-88C9-C643FCD4666A}">
  <ds:schemaRefs>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metadata/properties"/>
    <ds:schemaRef ds:uri="5e341866-7c71-43e7-8f34-3402d2b4f504"/>
    <ds:schemaRef ds:uri="8ec0b821-9e03-4938-aec6-1dcf2ecf3e10"/>
    <ds:schemaRef ds:uri="http://purl.org/dc/elements/1.1/"/>
  </ds:schemaRefs>
</ds:datastoreItem>
</file>

<file path=customXml/itemProps2.xml><?xml version="1.0" encoding="utf-8"?>
<ds:datastoreItem xmlns:ds="http://schemas.openxmlformats.org/officeDocument/2006/customXml" ds:itemID="{96D889F2-43D4-4EEE-9B24-D4193C646A93}"/>
</file>

<file path=customXml/itemProps3.xml><?xml version="1.0" encoding="utf-8"?>
<ds:datastoreItem xmlns:ds="http://schemas.openxmlformats.org/officeDocument/2006/customXml" ds:itemID="{DE75AD63-4EC2-4515-AD08-4A814AF3E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2019-07-02T21:11:44Z</cp:lastPrinted>
  <dcterms:created xsi:type="dcterms:W3CDTF">2010-11-30T14:15:01Z</dcterms:created>
  <dcterms:modified xsi:type="dcterms:W3CDTF">2022-03-21T11:27:50Z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