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drawings/drawing3.xml" ContentType="application/vnd.openxmlformats-officedocument.drawing+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ink/ink1.xml" ContentType="application/inkml+xml"/>
  <Override PartName="/xl/drawings/drawing4.xml" ContentType="application/vnd.openxmlformats-officedocument.drawing+xml"/>
  <Override PartName="/xl/ctrlProps/ctrlProp134.xml" ContentType="application/vnd.ms-excel.controlproperties+xml"/>
  <Override PartName="/xl/ctrlProps/ctrlProp13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autoCompressPictures="0" defaultThemeVersion="124226"/>
  <mc:AlternateContent xmlns:mc="http://schemas.openxmlformats.org/markup-compatibility/2006">
    <mc:Choice Requires="x15">
      <x15ac:absPath xmlns:x15ac="http://schemas.microsoft.com/office/spreadsheetml/2010/11/ac" url="C:\Users\Andrew\Desktop\AF_PPR\0  July 2023-2024\16. OSS_DRESSEA Sept\"/>
    </mc:Choice>
  </mc:AlternateContent>
  <bookViews>
    <workbookView xWindow="43080" yWindow="-120" windowWidth="29040" windowHeight="15720" firstSheet="4" activeTab="6"/>
  </bookViews>
  <sheets>
    <sheet name="Overview" sheetId="1" r:id="rId1"/>
    <sheet name="Financial Data" sheetId="15" r:id="rId2"/>
    <sheet name="Risk Assesment" sheetId="4" r:id="rId3"/>
    <sheet name="ESP Compliance" sheetId="12" r:id="rId4"/>
    <sheet name="GP Compliance" sheetId="13" r:id="rId5"/>
    <sheet name="ESP and GP Guidance notes" sheetId="14" r:id="rId6"/>
    <sheet name="Rating" sheetId="5" r:id="rId7"/>
    <sheet name="Project Indicators" sheetId="8" r:id="rId8"/>
    <sheet name="Lessons Learned" sheetId="9" r:id="rId9"/>
    <sheet name="Results Tracker" sheetId="11" r:id="rId10"/>
  </sheets>
  <externalReferences>
    <externalReference r:id="rId11"/>
    <externalReference r:id="rId12"/>
    <externalReference r:id="rId13"/>
  </externalReferences>
  <definedNames>
    <definedName name="_xlnm._FilterDatabase" localSheetId="6" hidden="1">Rating!$C$7:$K$8</definedName>
    <definedName name="iincome" localSheetId="3">#REF!</definedName>
    <definedName name="iincome" localSheetId="1">#REF!</definedName>
    <definedName name="iincome">#REF!</definedName>
    <definedName name="income" localSheetId="3">#REF!</definedName>
    <definedName name="income" localSheetId="1">#REF!</definedName>
    <definedName name="income" localSheetId="9">#REF!</definedName>
    <definedName name="income">#REF!</definedName>
    <definedName name="incomelevel">'Results Tracker'!$E$142:$E$144</definedName>
    <definedName name="info">'Results Tracker'!$E$161:$E$163</definedName>
    <definedName name="Month">[1]Dropdowns!$G$2:$G$13</definedName>
    <definedName name="overalleffect">'Results Tracker'!$D$161:$D$163</definedName>
    <definedName name="physicalassets">'Results Tracker'!$J$161:$J$169</definedName>
    <definedName name="quality">'Results Tracker'!$B$152:$B$156</definedName>
    <definedName name="question">'Results Tracker'!$F$152:$F$154</definedName>
    <definedName name="responses">'Results Tracker'!$C$152:$C$156</definedName>
    <definedName name="state">'Results Tracker'!$I$156:$I$158</definedName>
    <definedName name="type1" localSheetId="1">'[2]Results Tracker'!$G$146:$G$149</definedName>
    <definedName name="type1">'Results Tracker'!$G$152:$G$155</definedName>
    <definedName name="Year">[1]Dropdowns!$H$2:$H$36</definedName>
    <definedName name="yesno">'Results Tracker'!$E$148:$E$149</definedName>
  </definedNames>
  <calcPr calcId="181029"/>
  <extLst>
    <ext xmlns:xxlnp="http://schemas.microsoft.com/office/spreadsheetml/2019/extlinksprops" uri="{FCE6A71B-6B00-49CD-AB44-F6B1AE7CDE65}">
      <xxlnp:externalLinksPr autoRefresh="1"/>
    </ext>
  </extLst>
</workbook>
</file>

<file path=xl/calcChain.xml><?xml version="1.0" encoding="utf-8"?>
<calcChain xmlns="http://schemas.openxmlformats.org/spreadsheetml/2006/main">
  <c r="N56" i="15" l="1"/>
  <c r="F56" i="15"/>
  <c r="AL44" i="15"/>
  <c r="AD44" i="15"/>
  <c r="V44" i="15"/>
  <c r="F33" i="15"/>
  <c r="N31" i="15"/>
  <c r="N30" i="15"/>
  <c r="N29" i="15"/>
  <c r="AL28" i="15"/>
  <c r="AD28" i="15"/>
  <c r="V28" i="15"/>
  <c r="N28" i="15"/>
  <c r="N27" i="15"/>
  <c r="N26" i="15"/>
  <c r="N25" i="15"/>
  <c r="N24" i="15"/>
  <c r="N23" i="15"/>
  <c r="N22" i="15"/>
  <c r="N21" i="15"/>
  <c r="N20" i="15"/>
  <c r="N19" i="15"/>
  <c r="N18" i="15"/>
  <c r="N17" i="15"/>
  <c r="F17" i="15"/>
  <c r="F32" i="15" s="1"/>
  <c r="F34" i="15" s="1"/>
  <c r="F36" i="15" s="1"/>
  <c r="E9" i="15"/>
  <c r="N32" i="15" l="1"/>
  <c r="N34" i="15" s="1"/>
  <c r="N36" i="15" s="1"/>
</calcChain>
</file>

<file path=xl/sharedStrings.xml><?xml version="1.0" encoding="utf-8"?>
<sst xmlns="http://schemas.openxmlformats.org/spreadsheetml/2006/main" count="2631" uniqueCount="1288">
  <si>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</si>
  <si>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</si>
  <si>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</si>
  <si>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 xml:space="preserve"> October 09th, 2021 - October 10th, 2022</t>
  </si>
  <si>
    <t xml:space="preserve">Project Title: </t>
  </si>
  <si>
    <t>Strengthening Drought Resilience for Smallholder Farmers and Pastoralists in the IGAD Region Djibouti, Kenya, Sudan and Uganda- DRESSEA</t>
  </si>
  <si>
    <t xml:space="preserve">Project Summary: </t>
  </si>
  <si>
    <t>The IGAD member states face severe water constraints and prolonged droughts. Moreover, the region faces uncontrolled activities such as deforestation and poor agricultural practices that lead to reduced water retention capacities, surface runoffs, and soil cover losses. Such activities, not only impact negatively on water resources, the environment and other ecosystems that serve as community livelihood sources, but also increase their vulnerability to droughts. Significantly reduced precipitation levels lead to food insecurity, civil strife over water, food and pastures, drying-up of rivers, streams and aquifers, as well as loss of plant available water in the soils on which smallholder farmers and pastoralists derive their livelihoods.                                                                                                          
The "Strengthening Drought Resilience for Smallholder Farmers and Pastoralists in the IGAD Region" proejct is a regional project, funded by the Adaptation Fund for a period of 4 years with a cost 13 079 KUS$.                                                                                                                                                  The DRESSEA project aims at providing support to promote and increase the resilience of smallholder farmers and pastoralists to drought-related climate change risks by establishing appropriate early warning systems (EWS) and by implementing drought adaptation actions in the IGAD region.The project targets to consolidate synergies and adopt innovative and resilient drought management actions from selected IGAD region countries including Djibouti, Kenya, Sudan and Uganda.
Specific objectives of the project are to:
- Develop and promote regional investments in drought early warning systems (EWS) and improving the existing ones
- Strengthen and improve the capacity of key stakeholders in drought risk management at regional, national and local levels
- Facilitate smallholder farmers and pastoralists with inputs to undertake innovative adaptation actions that reinforce their resilience to drought
- Enhance knowledge management and information sharing on drought resilience.
To achieve the above specific objectives, the project is structured around four main components that were elaborated considering drought dimension from the regional, national and local contexts.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</si>
  <si>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</si>
  <si>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</si>
  <si>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</si>
  <si>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</si>
  <si>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</si>
  <si>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</si>
  <si>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</si>
  <si>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</si>
  <si>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</si>
  <si>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AFR/RIE/DRR/2017/1</t>
  </si>
  <si>
    <t>Afghanistan</t>
  </si>
  <si>
    <t>FP</t>
  </si>
  <si>
    <t>Yes</t>
  </si>
  <si>
    <t>Biodiversity</t>
  </si>
  <si>
    <t>U</t>
  </si>
  <si>
    <t>BD-SP1-PA Financing</t>
  </si>
  <si>
    <t>1: Arid &amp; semi-arid ecosystems</t>
  </si>
  <si>
    <t>Implementing Entity (IE) [name]:</t>
  </si>
  <si>
    <t>Sahara and Sahel Observatory (OSS)</t>
  </si>
  <si>
    <t>Albania</t>
  </si>
  <si>
    <t>MSP</t>
  </si>
  <si>
    <t>No</t>
  </si>
  <si>
    <t>Climate Change Adaptation</t>
  </si>
  <si>
    <t>S</t>
  </si>
  <si>
    <t>BD-SP2-Marine PA</t>
  </si>
  <si>
    <t>2: Coastal, marine &amp; freshwater ecosystems</t>
  </si>
  <si>
    <t>Type of IE:</t>
  </si>
  <si>
    <t>Regional Implementing Entiy</t>
  </si>
  <si>
    <t>Algeria</t>
  </si>
  <si>
    <t>EA</t>
  </si>
  <si>
    <t>Climate Change Mitigation</t>
  </si>
  <si>
    <t>MU</t>
  </si>
  <si>
    <t>BD-SP3-PA Networks</t>
  </si>
  <si>
    <t>3: Forest ecosystems</t>
  </si>
  <si>
    <t xml:space="preserve">Country(ies): </t>
  </si>
  <si>
    <t>Djibouti, Kenya, Sudan and Uganda</t>
  </si>
  <si>
    <t>Angola</t>
  </si>
  <si>
    <t>International Waters</t>
  </si>
  <si>
    <t>Good</t>
  </si>
  <si>
    <t>BD-SP5-Markets</t>
  </si>
  <si>
    <t>13: Conservation and Sustainable Use of Biological Diversity Important to Agriculture</t>
  </si>
  <si>
    <t>Relevant Geographic Points (i.e. cities, villages, bodies of water):</t>
  </si>
  <si>
    <t>• Djibouti (in Bieidley in Ali Sabieh region, and Wadi Gobaad and Hanle sector in Dikhil Region);                                    •  Kenya (in Kitui and Samburu counties);  
•  Sudan (in Kosti in El Salam); and 
•  Uganda (in the Lokere Catchment).</t>
  </si>
  <si>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</si>
  <si>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</si>
  <si>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</si>
  <si>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</si>
  <si>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</si>
  <si>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</si>
  <si>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</si>
  <si>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</si>
  <si>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</si>
  <si>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</si>
  <si>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</si>
  <si>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</si>
  <si>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</si>
  <si>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</si>
  <si>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October 11, 2019</t>
  </si>
  <si>
    <t>IE-AFB Agreement Signature Date:</t>
  </si>
  <si>
    <t>December 24, 2019</t>
  </si>
  <si>
    <t>CC-SP6-LULUCF</t>
  </si>
  <si>
    <t>12: Integrated Ecosystem Management</t>
  </si>
  <si>
    <t>Start of Project/Programme:</t>
  </si>
  <si>
    <t>October 10, 2020</t>
  </si>
  <si>
    <t>Cross cutting capacity building</t>
  </si>
  <si>
    <t>14: Persistent Organic Pollutants</t>
  </si>
  <si>
    <t>Actual Mid-term Review Date (if applicable):</t>
  </si>
  <si>
    <t>October 2022</t>
  </si>
  <si>
    <t>Original Completion Date:</t>
  </si>
  <si>
    <t>October 2024</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</si>
  <si>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</si>
  <si>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</si>
  <si>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</si>
  <si>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</si>
  <si>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</si>
  <si>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</si>
  <si>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</si>
  <si>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</si>
  <si>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</si>
  <si>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r>
      <t xml:space="preserve">• Inception workshop reports (04 Nov, 2020)
</t>
    </r>
    <r>
      <rPr>
        <b/>
        <sz val="11"/>
        <color indexed="8"/>
        <rFont val="Times New Roman"/>
        <family val="1"/>
      </rPr>
      <t/>
    </r>
  </si>
  <si>
    <t>Czech Republic</t>
  </si>
  <si>
    <t>Communication Material</t>
  </si>
  <si>
    <t>List the Website address (URL) of project</t>
  </si>
  <si>
    <t>Democratic People's Republic of Korea</t>
  </si>
  <si>
    <t>http://www.oss-online.org/en/strengthening-drought-resilience-small-farmers-and-pastoralists-igad-region-dress-ea</t>
  </si>
  <si>
    <t>Democratic Republic of the Congo</t>
  </si>
  <si>
    <t>Denmark</t>
  </si>
  <si>
    <t>Djibouti</t>
  </si>
  <si>
    <t xml:space="preserve">Project contacts:  </t>
  </si>
  <si>
    <t>Dominica</t>
  </si>
  <si>
    <t>Regional Project Manager/Coordinator</t>
  </si>
  <si>
    <t>Dominican Republic</t>
  </si>
  <si>
    <t xml:space="preserve">Name: </t>
  </si>
  <si>
    <t>Mr.Gerald Kairu</t>
  </si>
  <si>
    <t>Ecuador</t>
  </si>
  <si>
    <t xml:space="preserve">Email: </t>
  </si>
  <si>
    <t>gerald.kairu@gwpea.org</t>
  </si>
  <si>
    <t>Egypt</t>
  </si>
  <si>
    <t xml:space="preserve">Date: </t>
  </si>
  <si>
    <t>August 20th, 2020</t>
  </si>
  <si>
    <t>National Project Manager/Coordinator</t>
  </si>
  <si>
    <t>El Salvador</t>
  </si>
  <si>
    <t>Mr. Mokhtar Mohamoud (Djibouti)</t>
  </si>
  <si>
    <t>Equatoral Guinea</t>
  </si>
  <si>
    <t>xared2004@yahoo.fr</t>
  </si>
  <si>
    <t>Eritrea</t>
  </si>
  <si>
    <t>January 28th, 2020</t>
  </si>
  <si>
    <t>Estonia</t>
  </si>
  <si>
    <t>Ethiopia</t>
  </si>
  <si>
    <t>Eng. Nazik Abdullahi M. Ahmed  (Sudan)</t>
  </si>
  <si>
    <t>Fiji</t>
  </si>
  <si>
    <t>nazikabdullahi@gmail.com</t>
  </si>
  <si>
    <t>Finland</t>
  </si>
  <si>
    <t>March 13th, 2022</t>
  </si>
  <si>
    <t>France</t>
  </si>
  <si>
    <t>Gambia</t>
  </si>
  <si>
    <t>Mr. Thomas Lerenten Lelekoitien (Kenya)</t>
  </si>
  <si>
    <t>Georgia</t>
  </si>
  <si>
    <t>lerenten12@gmail.com</t>
  </si>
  <si>
    <t>Germany</t>
  </si>
  <si>
    <t>February 19th, 2021</t>
  </si>
  <si>
    <t>Ghana</t>
  </si>
  <si>
    <t>Greece</t>
  </si>
  <si>
    <t>Dr.Callist Tindimugaya (Uganda)</t>
  </si>
  <si>
    <t>Grenada</t>
  </si>
  <si>
    <t>callist_tindimugaya@yahoo.co.uk</t>
  </si>
  <si>
    <t>Guatemala</t>
  </si>
  <si>
    <t>November 30th, 2020</t>
  </si>
  <si>
    <t>Guinea</t>
  </si>
  <si>
    <t>Government DA</t>
  </si>
  <si>
    <t>Guinea Bissau</t>
  </si>
  <si>
    <t>[Djibouti] Mr.Dini Abdallah Omar</t>
  </si>
  <si>
    <t>Guyana</t>
  </si>
  <si>
    <t xml:space="preserve">dini.omar12@gmail.com </t>
  </si>
  <si>
    <t>Haiti</t>
  </si>
  <si>
    <t>March 28th, 2019</t>
  </si>
  <si>
    <t>Honduras</t>
  </si>
  <si>
    <t>Hungary</t>
  </si>
  <si>
    <t xml:space="preserve">[Sudan] Prof. Rashid Mekki Hassan </t>
  </si>
  <si>
    <t>Iceland</t>
  </si>
  <si>
    <t>hcenr2005@yahoo.com</t>
  </si>
  <si>
    <t>India</t>
  </si>
  <si>
    <t>April 3rd, 2019</t>
  </si>
  <si>
    <t>Indonesia</t>
  </si>
  <si>
    <t>Iran (Islamic Republic of)</t>
  </si>
  <si>
    <t>[Kenya ] Dr. Chris Kiptoo</t>
  </si>
  <si>
    <t>Iraq</t>
  </si>
  <si>
    <t>kiptoochrs@gmail.com</t>
  </si>
  <si>
    <t>Ireland</t>
  </si>
  <si>
    <t>March 14th, 2019</t>
  </si>
  <si>
    <t>Israel</t>
  </si>
  <si>
    <t>Italy</t>
  </si>
  <si>
    <t>[Uganda] Mr. Keith Muhakanizi</t>
  </si>
  <si>
    <t>Jamaica</t>
  </si>
  <si>
    <t>keith.muhakanizi@finance.go.ug</t>
  </si>
  <si>
    <t>Japan</t>
  </si>
  <si>
    <t>June 5th, 2019</t>
  </si>
  <si>
    <t>Jordan</t>
  </si>
  <si>
    <t>Implementing Entity</t>
  </si>
  <si>
    <t>Kazakhstan</t>
  </si>
  <si>
    <t xml:space="preserve">Sahara and Sahel Obervatory </t>
  </si>
  <si>
    <t>Kenya</t>
  </si>
  <si>
    <t>boc@oss.org.tn</t>
  </si>
  <si>
    <t>Kiribati</t>
  </si>
  <si>
    <t>August 5th, 2019</t>
  </si>
  <si>
    <t>Kuwait</t>
  </si>
  <si>
    <t>Regional Executing Agency</t>
  </si>
  <si>
    <t>Kyrgyzstan</t>
  </si>
  <si>
    <t>Global Water Partnership Eastern Africa (GWPEA) hosted by the Nile Basin Initiative (NBI) secretariat</t>
  </si>
  <si>
    <t>Lao People’s Democratic Republic</t>
  </si>
  <si>
    <t>info@gwpea.org</t>
  </si>
  <si>
    <t>Latvia</t>
  </si>
  <si>
    <t>August 26th, 2020</t>
  </si>
  <si>
    <t>Lebanon</t>
  </si>
  <si>
    <t>National Executing Agency</t>
  </si>
  <si>
    <t>Lesotho</t>
  </si>
  <si>
    <t xml:space="preserve">[Djibouti] -Ministry of Agriculture, Water, Fisheries, Livestock and Halieutic Resources </t>
  </si>
  <si>
    <t>Liberia</t>
  </si>
  <si>
    <t>ibrahimelmimed@gmail.com</t>
  </si>
  <si>
    <t>Libyan Arab Jamahiriya</t>
  </si>
  <si>
    <t>October 11th, 2020</t>
  </si>
  <si>
    <t>Liechtenstein</t>
  </si>
  <si>
    <t>Lithuania</t>
  </si>
  <si>
    <t xml:space="preserve">[Sudan] Ministry of Water Resources and Electricity - Hydraulic Research Centre (HRC)  </t>
  </si>
  <si>
    <t>Luxembourg</t>
  </si>
  <si>
    <t>info@moiwr.gov.sd</t>
  </si>
  <si>
    <t>Madagascar</t>
  </si>
  <si>
    <t>May 27th, 2021</t>
  </si>
  <si>
    <t>Malawi</t>
  </si>
  <si>
    <t>Malaysia</t>
  </si>
  <si>
    <t xml:space="preserve">[Kenya] Ministry of Environment and Natural Resources - Climate Change Directorate </t>
  </si>
  <si>
    <t>Maldives</t>
  </si>
  <si>
    <t xml:space="preserve">ps@environment.go.ke </t>
  </si>
  <si>
    <t>Mali</t>
  </si>
  <si>
    <t>January 22nd, 2021</t>
  </si>
  <si>
    <t>Malta</t>
  </si>
  <si>
    <t>Marshall Islands</t>
  </si>
  <si>
    <t xml:space="preserve">[Uganda] Ministry of Water and Environment - Directorate of Water Resource Management </t>
  </si>
  <si>
    <t>Mauritania</t>
  </si>
  <si>
    <t>mwe@mwe.go.ug</t>
  </si>
  <si>
    <t>Mauritius</t>
  </si>
  <si>
    <t>November 16th, 2020</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</si>
  <si>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</si>
  <si>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</si>
  <si>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</si>
  <si>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</si>
  <si>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</si>
  <si>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</si>
  <si>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</si>
  <si>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</si>
  <si>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</si>
  <si>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</si>
  <si>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</si>
  <si>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</si>
  <si>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</si>
  <si>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</si>
  <si>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</si>
  <si>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</si>
  <si>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</si>
  <si>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</si>
  <si>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</si>
  <si>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</si>
  <si>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</si>
  <si>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</si>
  <si>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</si>
  <si>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</si>
  <si>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</si>
  <si>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</si>
  <si>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</si>
  <si>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</si>
  <si>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</si>
  <si>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</si>
  <si>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</si>
  <si>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</si>
  <si>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</si>
  <si>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</si>
  <si>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</si>
  <si>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</si>
  <si>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</si>
  <si>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</si>
  <si>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</si>
  <si>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</si>
  <si>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</si>
  <si>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</si>
  <si>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</si>
  <si>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</si>
  <si>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</si>
  <si>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</si>
  <si>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</si>
  <si>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</si>
  <si>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</si>
  <si>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</si>
  <si>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</si>
  <si>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</si>
  <si>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</si>
  <si>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</si>
  <si>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</si>
  <si>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</si>
  <si>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</si>
  <si>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</si>
  <si>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</si>
  <si>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</si>
  <si>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</si>
  <si>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</si>
  <si>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</si>
  <si>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</si>
  <si>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</si>
  <si>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</si>
  <si>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</si>
  <si>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</si>
  <si>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</si>
  <si>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</si>
  <si>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</si>
  <si>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</si>
  <si>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</si>
  <si>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</si>
  <si>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</si>
  <si>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</si>
  <si>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</si>
  <si>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</si>
  <si>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</si>
  <si>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</si>
  <si>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</si>
  <si>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</si>
  <si>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</si>
  <si>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Financial information:  cumulative from project start to 30 September 2021 </t>
  </si>
  <si>
    <t>Financial information PPR 2:  cumulative from project start to 30 September 2022</t>
  </si>
  <si>
    <t>Financial information PPR 3:  cumulative from project start to [insert date]</t>
  </si>
  <si>
    <t>Financial information PPR 4:  cumulative from project start to [insert date]</t>
  </si>
  <si>
    <t>Financial information PPR 5:  cumulative from project start to [insert date]</t>
  </si>
  <si>
    <t xml:space="preserve">DISBURSEMENT OF AF GRANT FUNDS </t>
  </si>
  <si>
    <t>How much of the total AF grant as noted in Project Document plus any project preparation grant has been spent to date?</t>
  </si>
  <si>
    <t>Estimated cumulative total disbursement as of septembre 2021</t>
  </si>
  <si>
    <t>Estimated cumulative total disbursement as of 30th Septembre 2022</t>
  </si>
  <si>
    <t>Estimated cumulative total disbursement as of [enter Date]</t>
  </si>
  <si>
    <t>Add any comments on AF Grant Funds. (word limit=200)</t>
  </si>
  <si>
    <r>
      <t xml:space="preserve">The disbursement to date from the Adaptation fund to OSS amounts US $ 2,100,000 (US $ 1,868,000 for project execution and US $ 232,000 as implementing fees).
The disbursement to date amounts to US $ 666,505,00 from October 2020 to September 2021 and represents 35% of the first fund disbursed tranche and 5,5 % of the total funding. 
The Payments to date have reached US $ 302,742. They represent around 45% of the first disbursement and 2 % of the Grant total amount. 
</t>
    </r>
    <r>
      <rPr>
        <sz val="11"/>
        <rFont val="Times New Roman"/>
        <family val="1"/>
      </rPr>
      <t xml:space="preserve">The commitments at the end of September 2021 amounted to US $ 502,655.43  </t>
    </r>
    <r>
      <rPr>
        <sz val="11"/>
        <color indexed="8"/>
        <rFont val="Times New Roman"/>
        <family val="1"/>
      </rPr>
      <t xml:space="preserve">
The low expenditure can be explained by: (i) the difficulty in developing, finalizing and fulfilling the entry into force stipulated by the Grant Agreement and the first disbursement namely by Sudan and Kenya; (ii) the delay in fulfilling the entry into force of the grants have had an impact on the establishment and composition of  project management units; (iii) the organization of the project launch workshops which payments have not yet been effected; (iv) the Covid-19 pandemic and its related lockdowns with restrictions that led to organizing virtual meetings instead of physical attendance ones that are time consuming and limited attendance experienced; and (v) the political factors related to the last elections in Uganda. Efforts are being made to bring project activities and the funds absorption in line with the project activities. As a recommendation towards project execution, similar and complementary activities have been proposed to be undertaken concurrently. This will fast track and ensure efficiency in funds utilization. This will further guarantee the uniformity of the expected results given that this is a regional project that needs a minimum of coherence and complementarity.</t>
    </r>
  </si>
  <si>
    <t xml:space="preserve">INVESTMENT INCOME </t>
  </si>
  <si>
    <t>Amount of annual investment income generated from the Adaptation Fund’s grant</t>
  </si>
  <si>
    <t>EXPENDITURE DATA</t>
  </si>
  <si>
    <t>List ouput and corresponding amount spent for the current reporting period</t>
  </si>
  <si>
    <t>ITEM / ACTIVITY / ACTION</t>
  </si>
  <si>
    <t>AMOUNT</t>
  </si>
  <si>
    <t>Output 1.1.1: Efficient and effective EWS in place/developed</t>
  </si>
  <si>
    <t xml:space="preserve">Output 1.1.2: Institutional linkages for EW information established </t>
  </si>
  <si>
    <t>Output 1.1.3: Feedback mechanism for EW information developed</t>
  </si>
  <si>
    <t>Output 1.1.4: Emergency plan for Drought management is put in place</t>
  </si>
  <si>
    <t xml:space="preserve">Output 2.1.1: Drought management plans (DMPs) integrating CC aspects and adaptation actions developed </t>
  </si>
  <si>
    <t xml:space="preserve">Output 2.1.2: Adaptive capacity of institutions, farmers and pastoralists in drought management improved </t>
  </si>
  <si>
    <t>Output 2.2.1: New/existing regional and National arrangements /networks for drought management supported</t>
  </si>
  <si>
    <t>Output 3.1.1: Innovative water and soil conservation structures constructed</t>
  </si>
  <si>
    <t>Output 3.1.2: Ground water sources established/ improved</t>
  </si>
  <si>
    <t>Output 3.1.3: Adaptive agricultural practices for improving crop production promoted</t>
  </si>
  <si>
    <t>Output 3.1.4: Adaptive livestock and rangeland practices enhanced</t>
  </si>
  <si>
    <t xml:space="preserve">Output 3.1.5: Enabling environment for smallholder farmers and pastoralists adaptive activities created </t>
  </si>
  <si>
    <t>TOTAL</t>
  </si>
  <si>
    <t>Output 3.1.6: Environmentally friendly IGAs ([e.g., Pottery, Bee keeping, Energy saving stoves, Briquettes making, and interlocking bricks) promoted</t>
  </si>
  <si>
    <t>Output 4.1.1 Good practices and lessons on drought management, EWS and Climate Change impacts documented and disseminated</t>
  </si>
  <si>
    <t>PLANNED EXPENDITURE SCHEDULE</t>
  </si>
  <si>
    <t>Output 4.1.2 Drought information management strengthened</t>
  </si>
  <si>
    <t>List outputs planned and corresponding projected cost for the upcoming reporting period</t>
  </si>
  <si>
    <t>PROJECTED COST</t>
  </si>
  <si>
    <t>Est. Completion Date</t>
  </si>
  <si>
    <t>Activities SUB-TOTAL</t>
  </si>
  <si>
    <t xml:space="preserve">Execution costs </t>
  </si>
  <si>
    <t xml:space="preserve"> (Executing Entities) SUB-TOTAL </t>
  </si>
  <si>
    <t xml:space="preserve">Implementation costs </t>
  </si>
  <si>
    <t>October, 2022</t>
  </si>
  <si>
    <t>October, 2023</t>
  </si>
  <si>
    <t>November, 2022</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</si>
  <si>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</si>
  <si>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</si>
  <si>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</si>
  <si>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September, 2022</t>
  </si>
  <si>
    <t>Add any comments on actual co-financing in particular any issues related to the realization of in-kind, grant, credits, loans, equity, non-grant instruments and other types of co-financing. (word limit=200)</t>
  </si>
  <si>
    <t>RISK ASSESMENT</t>
  </si>
  <si>
    <t>IDENTIFIED RISKS</t>
  </si>
  <si>
    <t>List all Risks identified in project preparation phase and what  steps are being taken to mitigate them</t>
  </si>
  <si>
    <t>Identified Risk</t>
  </si>
  <si>
    <t>Steps Taken to Mitigate Risk</t>
  </si>
  <si>
    <t xml:space="preserve">Political conflicts in some countries. </t>
  </si>
  <si>
    <t>High</t>
  </si>
  <si>
    <t xml:space="preserve">Sudan
The country is currently experiencing political instability. The RIE put in place stopchecks to support the project coordinator in mobilising the permanent administration at the ministries to ensure that all conditions will be favourable to execute activities.
</t>
  </si>
  <si>
    <t>Inter-clan/tribe conflicts in pastoral areas</t>
  </si>
  <si>
    <t>Medium</t>
  </si>
  <si>
    <t>Low collaboration amongst the relevant technical institutions</t>
  </si>
  <si>
    <t>Low</t>
  </si>
  <si>
    <t>• The relevant institutions have been identified and have been engaged in the early stages of project implementation such as the collaboration with ICPAC in the development of the EWS.
• The identification of focal points in the institutions to work with the EEs has been undertaken and appoitment has been completed.
• The SC members have engaged with technical staff from supporting insitutions to collaborate and offer services required to operationalise the project and other vital processes and procedures.</t>
  </si>
  <si>
    <t>Local communities (small-scale farmers and pastoralists) with limited participation and willingness to promote project initiatives</t>
  </si>
  <si>
    <t xml:space="preserve">• The project plans included sensitization at local community level and ensured active involvement of community leaders especially the target audiences i.e. the farmers and pastoralists. 
• The use of tanslated project description information into local languages has been done in Sudan and Uganda to ensure understanding of the project.
• The undertaking of workshops at the local level has been in Djibouti, Kenya, Sudan and Uganda during the baseline assessment as well to ensure all local communities have been included taking into account the FPIC process to include the indigenous people in the project sites.
</t>
  </si>
  <si>
    <t>Poor monitoring and evaluation and delayed delivery of outputs</t>
  </si>
  <si>
    <t xml:space="preserve">• The project has developed an M&amp;E system that is being used to monitor the project activities and indicators.
• The use of bi-weekly meetings has been explored to include all coordinators by the RIE and cascaded down to the REE to manage.
• The application of supervision missions to the countries has been undertaken and is a countinous process to ensure actual physical monotoring of all project asspects.
• The development of additional tools such as the stoplight template for monthly reporting as well as monthly interim financial report template have been deployed to the EEs.
• The appoitment of M&amp;E assistants has been conducted to ensure that all M&amp;E has been decentralised and a bottom up and top bottom approach has been applied.
</t>
  </si>
  <si>
    <t>Limited capacity, especially in areas of water security and integrated drought management in the targeted sites</t>
  </si>
  <si>
    <t xml:space="preserve">•Training manuals have been elaborated to conceptualise the needs of the stakeholders in relation to project interventions.
•The KAP survey has been undertaken in Uganda and Djibouti to undertstand the schematics of the communities and their perceived expectations of the DRESSEA Project.
• A capacity needs assessment has been undertaken to identify the capacity building needs within the target sites.
• A training plan has been developed to identify relevant additional training modules for Integrated Water Resources Management tools for drought risk management.
•The establishment of the National Steering Committees has been undertaken. It includes representatives from NGOs and Private sector. They will establish the linkages with the project beneficiaries to on-going capacity development efforts of resilience building in the countries which will also ensure synergies.
</t>
  </si>
  <si>
    <t>Management of funds by countries- accountability etc.</t>
  </si>
  <si>
    <t xml:space="preserve">• The RIE has developed tools and has taken the EEs through a training on how to use and apply the financial monotoring tools with the fiduciary units which include procurement and accounts with the coordinators.
project will undertake training in financial management targeting the financial managers and project managers in the countries.
-Training on finance to non-finance personnel will be organized to provide basic knowledge in the financial handling of project funds. It is proposed that the slot to support financial management will be incorporated as part of M&amp;E
</t>
  </si>
  <si>
    <t xml:space="preserve">High expectations by the targeted audiences (small-scale farmers and pastoralists) </t>
  </si>
  <si>
    <t>• The REE has supported the coordinators to participate in IGAD related activities and further disseminate the knowledge to the community representatives on the importance of the project within the region and to support the transboundary shared resources.
•The baseline as a recommendation required the NEEs to undertake fact finding missions where Sudan executed a follow-up mission to raise awareness and gather additonal information for water resources and NPMU establishment.
•The RIE has developed project sheets and dissemniated to the EEs where Uganda and Sudan have translated them to local languages to be used during sensitization and aware sessions scheduled. 
• The involvement of the beneficiaries through representatives in decision making organs has been undertaken such as the PSCs.</t>
  </si>
  <si>
    <t>Dependence on handouts- NGO’s in the project site providing free materials without ensuring ownership</t>
  </si>
  <si>
    <t xml:space="preserve">• The project has undertaken a baseline study to identify complementary projects to reduce on duplication and fatigue of stakeholders.
• The project through components 1, 2 and 3 have engaged at the regional as well as at the local level to include and establish multi-stakeholder’s forum in the targeted sites and share the mode of operations and codes of conduct in service delivery with the use of the steering committee members.
• The development of the DMP as an example ensures all stakeholders in the project sites are being engaged and consulted so as to have a buy in and promote project ownership.
• The project is also collaborating with existing institutions operating in the project sites with aim of streamlining the support to communities, encouraging them to be more productive utilizing the project funds for interventions.
</t>
  </si>
  <si>
    <t>Project financial management</t>
  </si>
  <si>
    <t xml:space="preserve">• Uganda is currently phasing to the IFMIS system to ensure alignment with international standards of reporing.
•The RIE has engaged a specialist dedicated to the DRESSEA project to support, monitor and train the EEs in financial management.
•The project has developed Financial reporting templates and tools to be applied by the EEs. 
• The Financial managers have been trained in the use of these tools and are reporting on a monthly, quarterly and annually basis with the use of supporting documents.
• In Kenya, the use of the national software - IFMIS- provided by the National Treasury will complememnt the tools provided by the OSS.
• The EEs are supported on a day to day basis by the fiduciary unit of OSS when required.
• The establishment of the PMUs with the inclusion of finance and procurement support ensures that all procedures that were provided are been implemented and align with OSS regulations and standards.  
</t>
  </si>
  <si>
    <t>Communication in the project</t>
  </si>
  <si>
    <t xml:space="preserve">• The project has ensured that the project staff within National Executing Entities are fluent in the local language of the project execution sites.
• As a bilingual organization, OSS can facilitate the exchange and sharing of information between the Francophone country (Djibouti) and the Anglophone countries (Kenya, Sudan, Uganda) of the project with the suppport of the GWP as well as the use of arabic to specific communities in Djibouti and Sudan.
• The RIE has also provided the stoplight template where all EEs report on a monthly basis the activities' execution and the communication undertaken for visibility.
• Under component 4, the project has ensured inclusivity of all stakeholders. Refer to overview section for communication and material utilised as of this reporting as an addition.
</t>
  </si>
  <si>
    <t>Critical Risks Affecting Progress (Not identified at project design)</t>
  </si>
  <si>
    <t>Identify Risks with a 50% or &gt; likelihood of affecting progress of project</t>
  </si>
  <si>
    <t xml:space="preserve">Government Election </t>
  </si>
  <si>
    <t>Kenya 
Government elections during the initially planned execution period led to a delay in commencing the project activities.However, as soon as the new administration will be in place, the project will fast track execution of activities to catch up with the planned schedule. The project is a high priority of the Government, and will receive support where difficulties are encountered. 
Sudan
The government administration is constantly changing with different ideologies hence the constant changing of regimes which is coupled with unpredictable elections thus limiting government involvement in project steering.</t>
  </si>
  <si>
    <t>Delays in finalization of entering into force (EIF) of project conditions</t>
  </si>
  <si>
    <t xml:space="preserve">• All the EEs have complied with the Entry into force conditions. However due to the changing climate of governement procedures in Sudan and Kenya, the EIF will require updates on a rolling basis until they are stabilized.
</t>
  </si>
  <si>
    <t xml:space="preserve">• Continuous engagement with government officials in Kenya and Sudan to align on agreed measures.
• Assessment of activities that could be undertaken in tandem
• Use of framework contracts and force on accounts methods of procurement.
</t>
  </si>
  <si>
    <t>Re-surgence of COVID19 pandemic</t>
  </si>
  <si>
    <t>• Utilize innovative ways of project interventions e.g. enhancing online interactions, utilizing existing government systems etc.                                                                             
• NEE has adopted the proposed action e.g. using web-based communication tools (zoom, MS team. WhatsApp and Telephone)</t>
  </si>
  <si>
    <t>Delays in establishment of Project Management Units and execution of project activities by NEE</t>
  </si>
  <si>
    <t>• The RIE has taken into account the utilization of the National Steering Committees members to fast track activities due to their high level positions in the countries. 
• The RIE transmitted delay letters to the NEEs stating the delay of the PMU establishment as well as activity lag
• The RIE has assisted in development of draft ToRs and transmitted to the EEs to fast track of the actvities.
• The RIE has expedited the NO process to ensure timely submissions of the decisions.</t>
  </si>
  <si>
    <t>Delays in constituting the Project Management Units and execution of project activities by REE</t>
  </si>
  <si>
    <t>• Recruitment of some project staff has been done.
• Meeting with the Finance and Administration units to fast-track the recruitments of additionnal technical staff has been undertaken by the RIE.
• Appointing REE representatives to be stationed in the countries has been proposed as a mitigation measure and discussions are underway                                                                                                                                                  
• The communication Assistant evaluation process is underway</t>
  </si>
  <si>
    <t>Delays in execution of project activities by REE and NEE</t>
  </si>
  <si>
    <t>• The RIE has assisted the EEs in integration of some year one project activities in the second-year annual work planning and fast track preparation of AWP and PP                                                                                        
•The annual wok plans and budgets have been revised to take into account the activities to be executed through an action plan linking the REE and NEE to work in tandem where some activities will be undertaken jointly.
•The use of inhouse expertise provided by various govenment agencies has been proposed to facilitate fasttracking of activities as well as taking into account limited expetise in the countries like Djibouti and Sudan.</t>
  </si>
  <si>
    <t>Flooding in Sudan</t>
  </si>
  <si>
    <t>• Flooding in Sudan experienced during 2020-2022 factored in inaccessibilty to project areas as well as hindered meetings at the local community level and mobility of the EE to the project sites.
•The NPMU continue to communicate using the available web-based technologies like the zoom, teams, WhatsApp and telephone</t>
  </si>
  <si>
    <t>Drought in Djibouti</t>
  </si>
  <si>
    <t>•An action plan has been developed to respond to the call for support based on the alert issued by the Government of Djibouti which includes activities related to water and livestock management even though they are planned for the 3rd year.</t>
  </si>
  <si>
    <t xml:space="preserve">Sudan
A technical assistant will be hired to support the execution of project acvities taking into account specificities of the native language. This will ensure community buyin and better communication with and between the beneficiairies and the NPMU. </t>
  </si>
  <si>
    <t>Limited technical capacity for processing climate data and generating relevant climate information products</t>
  </si>
  <si>
    <t xml:space="preserve">•A baseline assessment has been conducted in the 4 countries covering the project sites.  More data is also being collected under other regional studies related to the EWS and KAP surveys. 
•A dynamic process of updating the reference data is being adopted in the framework of the project through its different missions.
</t>
  </si>
  <si>
    <t>Low rate of technology uptake by communities</t>
  </si>
  <si>
    <t xml:space="preserve">The project has a plan to carry out trainings to improve capacity of communities to adopt to new technology and also sensitizes them on their advantages to facilitate the use of mobile application
•Uganda has identified community climate champions who are been facilitated with mobile phones and further training to cascadew the information to the beneficiaries.  </t>
  </si>
  <si>
    <t>Low regional collaboration to establish a regional EWS</t>
  </si>
  <si>
    <t xml:space="preserve">ICPAC has initiated engagement with 4 countries to assess the status of countries EWS and Regional consultations have been undertaken to determine the status of existing EWS </t>
  </si>
  <si>
    <t>Uganda and Sudan
•Securing the equipment will be taken into account while constructing the stations such as fencing and positioning a guard with CCTV when and where necessary.</t>
  </si>
  <si>
    <t>Ebola outbreak in Uganda</t>
  </si>
  <si>
    <t>The emergence of the ebola virus in Uganda may affect the project interventions and close monitoring is been undertaken.</t>
  </si>
  <si>
    <t>Inadequate capacity in populating project documents e.g. No-objection tracker and limited capacity of PMUs to provide high quality documents e.g. No objections to the RIE</t>
  </si>
  <si>
    <t>REE Organised a workshop which enabled the Executing Entities to discuss NO tracker and involved training by the RIE.</t>
  </si>
  <si>
    <t>Risk Measures: Were there any risk mitigation measures employed during the current reporting period?  If so, were risks reduced?  If not, why were these risks not reduced?</t>
  </si>
  <si>
    <t>Add any comments relevant to risk mitigation (word limit = 500)</t>
  </si>
  <si>
    <t>ENVIRONMENTAL AND SOCIAL POLICY COMPLIANCE</t>
  </si>
  <si>
    <t>SECTION 1: IDENTIFIED ESP RISKS MANAGEMENT</t>
  </si>
  <si>
    <t>Was the ESP risks identification complete at the time of funding approval? [1]</t>
  </si>
  <si>
    <t>ESP principle [3]</t>
  </si>
  <si>
    <t>Are environmental or social risks present as per table II.K (II.L for REG) of the proposal? [4]</t>
  </si>
  <si>
    <t>During project/programme formulation, an impact assessment was carried out for the risks identified. Have impacts been identified that require management actions to prevent unacceptable impacts? (as per II.K/II.L) [5]</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</si>
  <si>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</si>
  <si>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</si>
  <si>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</si>
  <si>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State the baseline condition for each monitoring indicator</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</si>
  <si>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</si>
  <si>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</si>
  <si>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</si>
  <si>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1 - Compliance with the law</t>
  </si>
  <si>
    <t>NTR</t>
  </si>
  <si>
    <t>Currently no risk has been identified regarding conformity with the law</t>
  </si>
  <si>
    <t>2 - Access and equity</t>
  </si>
  <si>
    <t>1- Project beneficiaries will be in general rural people (pastoralists and smallholder farmers) who have difficulties to access to the decision-making process, this may limit their opportunities to benefit from projects
outcomes.                                                          
2- Women and youth are characterized by poor access to land and related resources over agricultural production. These findings imply that there is limited capacity to cope due to high levels of poverty and dependency among the women and youth and may limit their opportunities to benefit from projects outcomes.</t>
  </si>
  <si>
    <t xml:space="preserve">• The different beneficiaries were mapped and their needs assessed as part of the baseline and capacity needs study taking into consideration the training materials and tools.
• Grievance/reporting mechanisms have been set up to capture complaints, feedback, inputs and updates from the concerned communities
• Meetings have been undertaken using a broad approach / selection criterion to include women and youth.
</t>
  </si>
  <si>
    <t>• Consultations have been held with the target beneficiaries. 
• The involvement of women to at least 40% of the membership of the committees has been evidenced 
• Women and youth groups are actively being involved in focused group discussions and their views are being considered.</t>
  </si>
  <si>
    <t>3 – Marginalized and vulnerable Groups</t>
  </si>
  <si>
    <t xml:space="preserve">1- Insufficient knowledge and access/use of
technological devices such as mobile phones or lack of good cellular connectivity specially required in component 2 on Early Warning System design and implementation.                           2- During construction activities, risk of reducing or prohibiting the temporary access of certain populations, especially women, to the resources on which they depend (pastures, water, fruit trees, crops, fishing grounds,forest, public services).                          
3-Component 3 involves setting up a
competitive small grant scheme (CSGS) for
undertaking innovative climate change
adaptation interventions. Given the funds
available dedicated to the small grants, it is
hard to cover all the beneficiaries
</t>
  </si>
  <si>
    <t xml:space="preserve">• Workshops and project launches have been undertaken at communities’ level in Uganda and Sudan including all stakeholders at local and national levels. 
• Project information’s has been translated into local languages to facilitate inclusivity in the project.
• FPIC has been applied and is still being applied in the consultation process to include all beneficiaries. 
</t>
  </si>
  <si>
    <t>• Messages are being broadcasted using local channels, posters, pictorals and traditional methods through skits, plays and songs to reach all beneficiaries
• All activities implementations will be decided in consultation with of all concerned communities.                  
• An selection criteria will be elaborated for selection of the grant beneficiaries taking into account all beneficiaries. 
• Grievance register will be updated on a rolling basis when and where necessary.</t>
  </si>
  <si>
    <t>4 – Human rights</t>
  </si>
  <si>
    <t>5 – Gender equality and women’s empowerment</t>
  </si>
  <si>
    <t>1-The cultural and social norms of the project region lead to a greater role for women to question male dominance and claim their role in decision-making. So, there is a risk that women will not benefit equitably from the proposed adaptation measures and the capacity building interventions due to men leadership.                                                                  2- Under component 3, it is intended to provide competitive small grants targeting small holder farmers and pastoralist associations including women to improve their livelihoods.
There is a risk of gender inequality if the Fund does not provide facilities for women's access to the scheme due to social norms and pressures linked to men leaderships.</t>
  </si>
  <si>
    <t xml:space="preserve">• Workshops and project launches have been undertaken at communities’ level in Uganda, Sudan and Djibouti including women and youth at local and national level. 
• The project uses the Gender Assessment and Action Plan (GAAP) prepared during the project development phase to monitor engendering of the project and it has been updated during the Inception Phase in the M&amp;E platform.
• Grievance/reporting mechanisms have been set up to capture women’s complaints, feedback, inputs and updates at the regional, national and local levels.
</t>
  </si>
  <si>
    <t>6 – Core labour rights</t>
  </si>
  <si>
    <t>• Labor intensive activities with risks in this category have not yet started.</t>
  </si>
  <si>
    <t>7 – Indigenous peoples</t>
  </si>
  <si>
    <t>The project activities will generate the same
risks on Indigenous people as the risks on all project communities. There will be no major risk on their assets, resources, culture, land and rights. The main risks that could raise are related to the ways they use water resource, transhumance routes, livestock
management, agricultural practice etc.</t>
  </si>
  <si>
    <t xml:space="preserve">• The indigenous people were mapped out and their needs assessed as part of the baseline and capacity needs study taken into consideration the training materials and tools.
• The FPIC process is being applied in the consultation process to include indigenous people. </t>
  </si>
  <si>
    <t>8 – Involuntary resettlement</t>
  </si>
  <si>
    <t xml:space="preserve">The construction of appropriate and
innovative water harvesting and storage
infrastructure as well as mini-irrigation and
water delivery systems will occupy spaces
and may affect private lands or related
activities.
</t>
  </si>
  <si>
    <t>9 – Protection of natural habitats</t>
  </si>
  <si>
    <t>The presence of labor and construction equipment, if this is necessary for carrying out the works or activities planned by the project, could have an impact on the fauna and flora of certain intervention sites. The implementation of solar-pumped boreholes, water harvesting and storage infrastructure (e.g simplified water tanks, water jars, sunken dams, micro-dams, sand dams, water pans, etc) can result in the vegetation and wildlife habitats destabilization in the implantation site.</t>
  </si>
  <si>
    <t>10 – Conservation of biological diversity</t>
  </si>
  <si>
    <t xml:space="preserve">Vegetation clearance for water harvesting
and storage sites construction may represent a form of disturbance for bird habitat and wildlife
</t>
  </si>
  <si>
    <t xml:space="preserve">• Project is planning for activities of biodiversity conservation such as compensatory reforestation.
•The use of climate and environment community advocates is underway taking into account women and youth as direct flag bearers. </t>
  </si>
  <si>
    <t>11 – Climate change</t>
  </si>
  <si>
    <r>
      <t xml:space="preserve">A potential change of the land use due to the field clearing to construct innovative water harvesting and storage infrastructure (e.g. simplified water tanks, water jars, sunken dams, micro-dams, etc) the may generate the sequestration decrease. 
</t>
    </r>
    <r>
      <rPr>
        <sz val="11"/>
        <color rgb="FFFF0000"/>
        <rFont val="Times New Roman"/>
        <family val="1"/>
      </rPr>
      <t/>
    </r>
  </si>
  <si>
    <t>12 – Pollution prevention and resource efficiency</t>
  </si>
  <si>
    <t>13 – Public health</t>
  </si>
  <si>
    <t>1-Water storage constructions may lead to
water-related diseases (such as Malaria)
increase
2-The presence of workers at construction sites near the project beneficiary villages could increase the risk of spread of sexually
transmitted diseases (STD) especially that
most vulnerable members of communities
among the smallholder farmers and
pastoralists in the proposed project areas are
women, youth and People Living with
HIV/AIDS (PLWHAs).
3-Noise and odour nuisance                                                                     4-Risk of persons safety in maintaining the
tanks or dams (in particular risk of fall of man or cattle)
5-Risks of health problems due to tank water
low quality or the proliferation of insects near
the water points</t>
  </si>
  <si>
    <t>N/A</t>
  </si>
  <si>
    <t>14 – Physical and cultural heritage</t>
  </si>
  <si>
    <t>15 – Lands and soil conservation</t>
  </si>
  <si>
    <t xml:space="preserve">Risk of increased soil erosion.                             
1-There is a minimal risk of soil compaction by
the machinery during construction or
maintenance.
2- There is risk of surface runoff and eutrofication of water bodies near or around the project sites related to construction, irrigational agriculture and animal husbandry from pastoralists.
 </t>
  </si>
  <si>
    <t>SECTION 2: MONITORING FOR UNANTICIPATED IMPACTS / CORRECTIVE ACTIONS REQUIRED</t>
  </si>
  <si>
    <t>Has monitoring for unanticipated ESP risks been carried out?</t>
  </si>
  <si>
    <t xml:space="preserve">yes , unanticipated ESP risks is being carried out by the RIE and M&amp;E officer at the regional and local level. </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</si>
  <si>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</si>
  <si>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</si>
  <si>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</si>
  <si>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</si>
  <si>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</si>
  <si>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</si>
  <si>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</si>
  <si>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 xml:space="preserve">In order to implement the required ESP safeguard measures the IE has put in place the following arrangements: 
(i)Review of reports on project progress that include MIFs and stoplight project tracker
(ii) Sensitization sessions during supervision and monitioring missions as well as in coordination meetings
(iii) Review of CN and ToRs to ensure that the ESP safeguards have been taken into consideration when and where necessary
(iv) Conduct spotchecks on actvitites related to E&amp;S
(v) Development of 15 principles explanatory note on how to identify and monitor E&amp;S for the EEs
</t>
  </si>
  <si>
    <t>Have the implementation arrangements been effective during the reporting period?</t>
  </si>
  <si>
    <t xml:space="preserve">YES, these arrangements have been effective during the reporting period through monitoring and holding of sessions with the PMUs and other technical staff from alocated to support the project like the Kenya climate change units.  
The RIE has liaised with EEs to ensure that PMUs have M&amp;E/gender/technical assistants onboard.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</si>
  <si>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</si>
  <si>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 xml:space="preserve">In order to implement the required ESP safeguard measures, the IE with PMUs have: 
(i) Appointment of relevant agency staff (project coordinator, technical)
(ii) Onboarding of new technical staff to support the E&amp;S monitoring
(iii)Involvement of technical staff from the various supporting institutions in the understanding and execution of activities as well as through the PSC
(iv) Undertaking KYC to frequently sensitize actors and stakeholders such as local communities on the E&amp;S safeguards related to activities within their scope of operations and interventions
</t>
  </si>
  <si>
    <t>Have the implementation arrangements at the EEs been effective during the reporting period?</t>
  </si>
  <si>
    <t xml:space="preserve">Yes. The arrangements were implemented by the EEs throughout the project in a continuous process. </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</si>
  <si>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</si>
  <si>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</si>
  <si>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</si>
  <si>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 xml:space="preserve">•As indicated in the DRESSEA Project Document, all identified USPs are mainly related to climate change concrete adaptation actions and to the Income Generating Activities (IGAs). 
•No USPs have been identified at this stage however, arrangements are underway within the PMUs to include, technical/M&amp;E assistants (backed by national units and the project coordinators) who are in charge of monitoring the USP categories/ activities and ensuring compliance with the E&amp;S safeguards to comply with the project ESMP and GAAP. The IE is constantly providing backstopping to the ESMP. 
•As an example of a preliminary screening of project impacts, the use of the KAP survey, the development of the training manuals and the clinic sessions constantly identify and highlight the E&amp;S safeguards on the activities carried out in the project areas, thus defining the most vulnerable ones per sector. </t>
  </si>
  <si>
    <t>Has the overall ESMP been updated with the findings of the USPs that have been identified in this reporting period? [9]</t>
  </si>
  <si>
    <t>NA</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</si>
  <si>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</si>
  <si>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</si>
  <si>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</si>
  <si>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</si>
  <si>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</si>
  <si>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</si>
  <si>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</si>
  <si>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</si>
  <si>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</si>
  <si>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</si>
  <si>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</si>
  <si>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</si>
  <si>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</si>
  <si>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</si>
  <si>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</si>
  <si>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</si>
  <si>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</si>
  <si>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</si>
  <si>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</si>
  <si>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</si>
  <si>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Yes, during the preparation of the project's first submission as a full proposal an initial report on the gender analysis "Report on the integration of gender in the DRESSEA project activities" was conducted.</t>
  </si>
  <si>
    <t>Does the results framework include gender-responsive indictors broken down at the different levels (objective, outcome, output)?</t>
  </si>
  <si>
    <t>Yes, the results framework includes gender-responsive indicators broken down at the outcome and output levels</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</si>
  <si>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</si>
  <si>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</si>
  <si>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</si>
  <si>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</si>
  <si>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</si>
  <si>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</si>
  <si>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</si>
  <si>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t>Output</t>
  </si>
  <si>
    <t xml:space="preserve">• % of women attending to consultative workshops % of women accessing to weather information </t>
  </si>
  <si>
    <t>•50% of women attending to consultative workshops                • 40% of women accessing to weather information</t>
  </si>
  <si>
    <t xml:space="preserve">• % of women attending to
consultative workshops
% of women attending to decision making workshop
</t>
  </si>
  <si>
    <t xml:space="preserve">• 50 % of women attending to
workshops
• 50 % of women attending to decision making workshop
</t>
  </si>
  <si>
    <t xml:space="preserve">• % of women attending to
workshops
• % of vulnerable groups (women,
youth, elders, indigenous people, etc…) participating to KAP surveys on EW information
• % of user friendly tools focused on vulnerable groups (women, youth, elders, indigenous
people, etc…)
</t>
  </si>
  <si>
    <r>
      <t>• 50 % of women
attending to workshops
• 60 % of vulnerable groups
(women, youth, elders, indigenous people, etc…) participating to KAP surveys on EW information
• 60 % of user friendly tools are focused on vulnerable groups (women, youth, elders, indigenous people, etc…)</t>
    </r>
    <r>
      <rPr>
        <b/>
        <sz val="11"/>
        <color theme="1"/>
        <rFont val="Times New Roman"/>
        <family val="1"/>
      </rPr>
      <t xml:space="preserve">
</t>
    </r>
  </si>
  <si>
    <t>• % of women attending to decision making workshop                          • % of women participating to blank operations                                             • % of women attending to consultative workshops</t>
  </si>
  <si>
    <t xml:space="preserve">• 50 % of women attending to decision making workshop
• 40 % of women participating to blank operations
• 50 % of women attending to
consultative workshops
</t>
  </si>
  <si>
    <t xml:space="preserve">• % of women attending to decision making workshop                                                    • % of women attending to consultative workshops </t>
  </si>
  <si>
    <t>• 50 % of women attending to decision making workshop         • 50 % of women attending to consultative workshops</t>
  </si>
  <si>
    <t xml:space="preserve">• 50 % of women attending to
decision making workshop
• 50 % of women attending to
consultative workshops and
trainings </t>
  </si>
  <si>
    <t>•  % of women attending to
decision making workshop
•  % of women attending to
consultative workshops</t>
  </si>
  <si>
    <t xml:space="preserve">• 50 % of women attending to
decision making workshop
• 50 % of women attending to
consultative workshops
</t>
  </si>
  <si>
    <t>Outcome 3.1: Increased uptake and usage of concrete and innovative
drought adaptation actions</t>
  </si>
  <si>
    <t>Outcome</t>
  </si>
  <si>
    <t>• % of women attending to
decision making workshop
• % of women attending to
consultative workshops
• % of women participating to
ground intervention
•  % of vulnerable groups (women,
youth, elders, indigenous people, etc…) benefiting from
project activities
• Number of business enterprises
promoted by women and youth groups</t>
  </si>
  <si>
    <t xml:space="preserve">• 50 % of women attending to
decision making workshop
• 50 % of women attending to
consultative workshops
• 40 % of women participating to ground intervention
• 60 % of vulnerable groups
(women, youth, elders, indigenous people, etc…)
benefiting from project activities                                                          • At least 5 IGAs undertaken by women groups in each country
</t>
  </si>
  <si>
    <t>Outcome 4.1: Increased uptake and usage of concrete and innovative drought adaptation actions</t>
  </si>
  <si>
    <t xml:space="preserve">• Number of knowledge products e.g.documents on lessons and best
practices from project interventions
• Number of case studies and lessons learned documented and shared projects
• % of women attending to consultative workshops
• Number of sensitization sessions
• Number of women and vulnerable groups equipped
</t>
  </si>
  <si>
    <t>• 2 brochures, 2 publications
(documents) on lessons and best practices from project interventions per country
• At least 4 case studies /lessons learn documented, packaged and shared with key stakeholders for upscaling and informing project interventions
• 50 % of women attending to
consultative workshops
• 3000 women and vulnerable groups equipped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</si>
  <si>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</si>
  <si>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</si>
  <si>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</si>
  <si>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</si>
  <si>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</si>
  <si>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</si>
  <si>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</si>
  <si>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</si>
  <si>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</si>
  <si>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No, during the reporting period no capacity gaps have been identified to hinder execution.</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</si>
  <si>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</si>
  <si>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</si>
  <si>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</si>
  <si>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No grievances have been received and recorded during this reporting period. According to OSS processes, identified and substansive grievances will be reported using the defined GM when they occur and the applicable procedures undertaken to address and resolve the grievance.</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</si>
  <si>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</si>
  <si>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</si>
  <si>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</si>
  <si>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</si>
  <si>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</si>
  <si>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</si>
  <si>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</si>
  <si>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</si>
  <si>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</si>
  <si>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</si>
  <si>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</si>
  <si>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</si>
  <si>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</si>
  <si>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</si>
  <si>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</si>
  <si>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</si>
  <si>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</si>
  <si>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</si>
  <si>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</si>
  <si>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</si>
  <si>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</si>
  <si>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</si>
  <si>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</si>
  <si>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</si>
  <si>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</si>
  <si>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</si>
  <si>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</si>
  <si>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</si>
  <si>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 Number of EWS beneficiaries and users
• Number of beneficiary communities of
adaptation measures
• Proportion (%) of smallholder farmers
and pastoralists with increased incomes</t>
  </si>
  <si>
    <t xml:space="preserve">• Number of EWS beneficiaries and users (to be determined)
•  Number of beneficiary communities of adaptation measures (to be determined)
• At least 60% of smallholder farmers and pastoralists with
increased incomes
</t>
  </si>
  <si>
    <t>• Proportion of targeted farmers and pastoralists that access and integrate EW information into seasonal calendars</t>
  </si>
  <si>
    <t xml:space="preserve">• At least 70% of targeted smallholder farmers and pastoralists access and integrate EW information into seasonal calendars
</t>
  </si>
  <si>
    <t xml:space="preserve">• EWS status report
• Number of weather stations set up and upgraded with Remote sensing derived products, time series of bioclimatic variables
• Number EW prototypes at national and regional levels developed
• Number of EW information centers constructed, renovated and equipped
• Number of times EW information has been released by mandated institutions as planned
• Number of farmers and pastoralists utilizing EW information
• Number of baseline reports
</t>
  </si>
  <si>
    <t xml:space="preserve">• 1 EWS status report (Uganda)
• 1 EW prototype at national and regional levels (GWPEA) 
• 2% of farmers and pastoralist utilize EW information
• 4 baseline reports are developed  </t>
  </si>
  <si>
    <t xml:space="preserve">• An EWS status report per country
• One EW prototype at national and regional levels developed
• Two modern weather station set up in project sites of each country
• Two existing weather station upgraded in project sites of each country
• One EW information center constructed/renovated in project sites of each country
• At least 70% of farmers and pastoralists utilize EW information in their farming calendars
• 4 baseline report </t>
  </si>
  <si>
    <t xml:space="preserve">• Framework agreement document
• A strategy document
• Minutes of meetings
• Approved plan (document) incorporating EW information
</t>
  </si>
  <si>
    <t>• 1 EW information framework agreement is developed in Uganda 
• 1 inter-ministerial Meeting held at regional level 
• 1 meeting at national level held in Uganda
• 1 meeting at sub-national level held in Uganda</t>
  </si>
  <si>
    <t xml:space="preserve">• 1 EW information framework agreement
developed/reviewed in each country
• One strategic document developed
• 1 inter-ministerial Meeting minutes at regional;
• 32 meetings minutes at the national level (8 per country) and
• 32 meetings minutes at the sub-national level (8 per country)                                                              • 3 meetings minutes at regional level (fora)
• 24 meetings minutes at national level (fora)
• 24 meetings minutes at subnational level (fora)
• 4 document copy of approved plans incorporating EW information
</t>
  </si>
  <si>
    <t xml:space="preserve">• Minutes of stakeholder meetings
• Number of information sharing platforms established
• Number of Press releases
• KAP survey report
• A tool for accessing, utilizing and reporting EW information developed
</t>
  </si>
  <si>
    <t xml:space="preserve">• 1 copy of minutes at regional level                             • 3 press releases (1 regional , 2 national)
</t>
  </si>
  <si>
    <t>• 64 copies of Minutes (16 meetings per country)
• 32 joint meetings per country
• 4 KAP survey report
• At least 16 press releases per country
• A tool for accessing, utilizing and reporting</t>
  </si>
  <si>
    <t xml:space="preserve">• Number of emergency response plan for Drought disasters at the regional and national levels.
• Percentage of the equipment needed for the contingency response is acquired by the end of the project
• Number of blank operations (including regional and national levels)
• Number of warning messages
dissemination kit (beacons, flags, sirens,
signaling, speakers, telephone, local
radio ...)
</t>
  </si>
  <si>
    <t xml:space="preserve">• 6 vehicles were procured </t>
  </si>
  <si>
    <t>• 5 emergency response plan for Drought disasters at the regional and national levels.
• 80 % of the equipment needed for the contingency response is acquired by the end of the project.
• 2 of blank operations (including regional and national levels)
• 4 warning messages dissemination kit (beacons, flags, sirens, signaling, speakers, telephone, local radio ...)</t>
  </si>
  <si>
    <t>• Number of staff in targeted institutions
at regional and national and local level
with enhanced capacity in drought management
• Percentage of farmers and pastoralists with increased knowledge and skills in drought adaptation actions</t>
  </si>
  <si>
    <t>•25 (engagements with the NEE Project Management units)</t>
  </si>
  <si>
    <t xml:space="preserve">• Number of staff in targeted institutions trained (to be determined)
• At least 80% of targeted farmers and pastoralists trained
</t>
  </si>
  <si>
    <t>• Number of DMP,s
• Number of DMPs translated and distributed
• Number of national and sub-national
plans with DM component integrated
• Bye-laws and ordinances formulated</t>
  </si>
  <si>
    <t>• At least 1 national and 1 sub-national plan
reviewed/developed per country being implemented
• At least 1 national and 1 sub-national plans translated per country
• At least 2 DMPs, integrated into national and subnational plans per country
• At least 2 Bye-laws and 2 ordinances formulated per country</t>
  </si>
  <si>
    <t xml:space="preserve">• Capacity needs assessment report
• Copies of capacity building plans,
• Copies of training manuals
• Number of stakeholders trained                                               • Number of learning centers established </t>
  </si>
  <si>
    <t>• 4 Capacity needs assessment report
• 4 Copies of capacity building plans                                                            • 4 Copies of training manuals
• 12 exchange visits (3 per country)
• 8 trainings for staff managing EW information centers (2 per country)
• 36 trainings for extension staff and artisans in drought adaptation (9 per country)
• 96 community training workshops (24 per country)
• At least 80% of targeted stakeholders trained
• 12 learning centers for farmers and pastoralists established per country</t>
  </si>
  <si>
    <t>• Number of Functional frameworks for drought management at different levels per country</t>
  </si>
  <si>
    <t xml:space="preserve">• At least 6 Functional frameworks for drought management established </t>
  </si>
  <si>
    <t>• Number of minutes of regional meeting
• Number of minutes for national and subnational meetings
• Number of platform events organized and press releases on drought management issues
• Number of partnership agreements or MOUs reviewed or developed
• Number of Platforms
• Number of drought adaptation proposals developed jointly</t>
  </si>
  <si>
    <t xml:space="preserve">• 1 meeting held at regional level </t>
  </si>
  <si>
    <t>• 3 copies of Minutes of regional meeting
• 24 copies of meetings Minutes (3 national and 3
sub-national meetings per country)
• At least 8 press releases each year per country
• At least 4, partnership agreements/MOUs,
• 4 platform events each year per country
• At least 4 regional proposals developed and submitted for funding</t>
  </si>
  <si>
    <t>• Percentage of farmers and pastoralists undertaking drought adaptation actions
• Percentage increase in crop and livestock production</t>
  </si>
  <si>
    <t>• At least 60% of farmers and pastoralists are undertaking drought adaptation actions
• At least 60% of smallholder farmers and pastoralists have alternatives</t>
  </si>
  <si>
    <t xml:space="preserve">• Number of assessment reports on surface water potential and WMP
• Number of water harvesting and storage structures constructed
• Number of mini-irrigation systems constructed
• Number of water wells and springs protected
• Number of Soil and water conservation measure                                                                                         • Number of farmers and pastoralists undertaking soil and water conservation technologies
</t>
  </si>
  <si>
    <t xml:space="preserve">• 4 assessment reports on surface water potential and WMP
• 32 Units of water harvesting and storage constructed (Djibouti 2 units; Kenya 10 Units; Sudan 12 units and Uganda 8 Units)
• 14 mini-irrigation systems constructed (Djibouti 3 units; Kenya 4 Units; Sudan 4 units and Uganda 3 Units)
• 9 water wells, springs/oases protected (Djibouti 0 unit; Kenya 3 Units; Sudan 3 units and Uganda 3 Units)
• At least 12 Soil and water conservation measures promoted
• At least 70% of smallholder farmers and pastoralists
undertaking water and soil conservation measures </t>
  </si>
  <si>
    <t>• A report on groundwater assessment
• A report/Guidelines/regulation on groundwater resources developed
• Area (acreage) of degraded site restored</t>
  </si>
  <si>
    <t>• 4 Groundwater assessment report
• At least 8 sets of Guidelines for groundwater regulation ( 2 per country being implemented)
• At least 60% of the degraded sites restored</t>
  </si>
  <si>
    <t>• Number of farmers and pastoralists supported with crop varieties,
• Kilograms of seed/cuttings of droughtresistant crop varieties bought and distributed
• Number of agroforestry tree seedlings bought and distributed
• Quantities of inputs for irrigated agriculture
• Number of small irrigation units
• Number of CSA Units
• Number of farmers engaged in climatesmart agricultural practices</t>
  </si>
  <si>
    <t>• At least 70% of the targeted farmers and pastoralists
have accessed droughtresistant crop varieties
• At least 15 tons of seeds/cuttings for droughtresistant crop varieties distributed in each country
• At least 50% of the target pastoralists have accessed
drought tolerant and fast growing pasture seeds
• At least 100 hectares of degraded landscapes restored in each country
• At least 36 irrigation units (Djibouti 10 units; Kenya 8
Units; Sudan 10 units and Uganda 8 Units)
• At least 28 Climate smart agricultural units are
developed (Djibouti 6 units; Kenya 6 Units; Sudan 8
units and Uganda 8 Units)
• At least 60% of targetedfarmers undertake Climat</t>
  </si>
  <si>
    <t>• Number of stock routes agreements
• Area/acreage of rangeland improved with rangeland management practices
• Number of pastoralists supported with improved animal breeds
• Livestock numbers bought and distributed
• Percentage reduction in mortality of livestock
• Number of hydroponic units established
• Quantities of improved grass varieties seed                               • Number of households with improved feeds and pastures
• Number of meetings of associations/groups/cooperatives of
livestock</t>
  </si>
  <si>
    <t xml:space="preserve">• At least 4 stock route agreements signed per country
• About 40% Area/acreage of rangeland improved with rangeland management practices
• 160 pastoralists supported with improved livestock breeds per country
• 170 livestock bought and distributed in each country                                  • At least 70% of the target pastoralists supported with high value silage
• Livestock mortality attributed to droughtreduced by 10%
• 80 hydroponic units established per country
• At least 16 tonnes of improved grass varieties distributed in each country
• At least 80 households with improved feeds and pastures
• 12 meetings for at least 5 associations per country
</t>
  </si>
  <si>
    <t>• Number of pastoralists and smallholder farmers accessing Indexbased weather insurance
• A report on drought risk assessments on the agriculture value chain
• Minutes of meetings and workshops for farmer and pastoralists associations/cooperatives meetings</t>
  </si>
  <si>
    <t xml:space="preserve">• At least 15% of smallholder farmers and pastoralists have an Index-based weather insurance scheme
• 4 report on drought risk assessments on the agriculture value chain
• 12 meetings for at least 5 farmer and/or pastoralist
associations or cooperatives in each country
</t>
  </si>
  <si>
    <t>• Number of business enterprises promoted by women and youth groups
• Number of households undertaking IGAs
• Number of groups supported by grants
• Number of groups/cooperatives supported to undertake value addition for their agricultural products</t>
  </si>
  <si>
    <t>• At least 9 IGAs undertaken by households, women and youth groups in each country
• At least 240 Households supported to undertake IGAs per country
• At least 10 groups given grants to undertake adaptation actions per country
• At least 9 cooperatives supported to add value to their crop and livestock products for each country</t>
  </si>
  <si>
    <t xml:space="preserve">• Percentage of households of targeted farmers and pastoralists practicing drought adaptation actions
</t>
  </si>
  <si>
    <t>• At least 80% of the targeted actors participating in regional information sharing plateforms</t>
  </si>
  <si>
    <t>• Number of knowledge products e.g. documents on lessons and best practices from project interventions
• Number of case studies and lessons learned documented and shared projects</t>
  </si>
  <si>
    <t>• 5 brochures 
• 3 policy briefs
• 4 posters 
• video uploaded on existing platforms</t>
  </si>
  <si>
    <t xml:space="preserve">• 4 brochures, 4 publications (documents) on lessons and best practices from project interventions per country
• At least 8 case studies /lessons learn documented, packaged and shared with key stakeholders for upscaling and informing project interventions </t>
  </si>
  <si>
    <t>• Number of meetings for information generation and sharing
• Number meetings on policy engagement at the national level
• Number of platforms or fora organized jointly
• Number of information sharing events organized at regional level
• A gender responsive and scale-up strategy document for drought, CC and early warning technologies for vulnerable
groups</t>
  </si>
  <si>
    <t xml:space="preserve">• 2 regional meetings </t>
  </si>
  <si>
    <t>• Minutes of 4 regional meetings held
• Minutes of 8 meetings on policy engagement at the national level
• At least 8 information sharing events organized et regional level
• A gender responsive and scale up strategy per country</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</si>
  <si>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</si>
  <si>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</si>
  <si>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</si>
  <si>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</si>
  <si>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</si>
  <si>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</si>
  <si>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</si>
  <si>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</si>
  <si>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</si>
  <si>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Outcome 1</t>
  </si>
  <si>
    <t>• An EWS status report per country
• One EW prototype at national and regional levels developed
• Two modern weather station set up in project sites
of each country
• Two existing weather station upgraded in project sites of each country
• One EW information center constructed/renovated in
project sites of each country
• At least 70% of farmers and pastoralists utilize EW
information in their farming calendars
• 4 baseline report</t>
  </si>
  <si>
    <t>MS</t>
  </si>
  <si>
    <t>Outcome 2</t>
  </si>
  <si>
    <t xml:space="preserve">• 1 EW information framework agreement developed/reviewed in each country
• One strategic document developed
• 1 inter-ministerial Meeting minutes at regional
• 32 meetings minutes at the national level (8 per country) 
• 32 meetings minutes at thesub-national level (8 per country)                                                                                     • 3 meetings minutes at regional level (fora)
• 24 meetings minutes at national level (fora)
• 24 meetings minutes at subnational level (fora)
• 4 document copy of approved plans incorporating EW information
</t>
  </si>
  <si>
    <r>
      <rPr>
        <u/>
        <sz val="11"/>
        <color theme="1"/>
        <rFont val="Times New Roman"/>
        <family val="1"/>
      </rPr>
      <t>At regional level</t>
    </r>
    <r>
      <rPr>
        <sz val="11"/>
        <color theme="1"/>
        <rFont val="Times New Roman"/>
        <family val="1"/>
      </rPr>
      <t xml:space="preserve">: 
•A meeting of the IGAD water forum was organized in Entebbe-Uganda where the DRESSEA team participated and engaged key stakeholder for increased collaboration. 
•They further presented the project to promote awareness.
</t>
    </r>
    <r>
      <rPr>
        <u/>
        <sz val="11"/>
        <color theme="1"/>
        <rFont val="Times New Roman"/>
        <family val="1"/>
      </rPr>
      <t xml:space="preserve">
At national level</t>
    </r>
    <r>
      <rPr>
        <sz val="11"/>
        <color theme="1"/>
        <rFont val="Times New Roman"/>
        <family val="1"/>
      </rPr>
      <t>: 
•Training meetings were conducted to support local level Early Warning Information Sharing among small holder farmers and pastoralists in Uganda. 
•Meetings were also conducted to support the incorporation of Head of Departments as well as their training on EWI.</t>
    </r>
  </si>
  <si>
    <t>Outcome 3</t>
  </si>
  <si>
    <t xml:space="preserve">• 64 copies of Minutes (16 meetings per country)
• 32 joint meetings per country
• 4 KAP survey report
• At least 16 press releases per country
• A tool for accessing, utilizing and reporting </t>
  </si>
  <si>
    <t>• 5 emergency response plan for Drought disasters at the regional and national levels
• 80 % of the equipment needed for the contingency
response is acquired by the end of the project.
• 2 of blank operations (including regional and
national levels)
• 4 warning messages dissemination kit (beacons,
flags, sirens, signaling, speakers, telephone, local
radio ...)</t>
  </si>
  <si>
    <r>
      <rPr>
        <u/>
        <sz val="11"/>
        <color theme="1"/>
        <rFont val="Times New Roman"/>
        <family val="1"/>
      </rPr>
      <t>At national level:</t>
    </r>
    <r>
      <rPr>
        <sz val="11"/>
        <color theme="1"/>
        <rFont val="Times New Roman"/>
        <family val="1"/>
      </rPr>
      <t xml:space="preserve"> 
•Terms of Reference (ToR) were developed and finalized for the development of the national emergency response plan for drought disasters in Uganda and the procurement processes has been initiated.
• This ToR was combined with the activity for development of emergency drought response plan. 
•Two project vehicles have been procured in Djibouti 
•Uganda is in the final processes of receiving one vehicle.
•Sudan is processing the acquisition of 2 vehicles.
•Kenya has recieved approval for the technical specifications of one vehicle.
</t>
    </r>
  </si>
  <si>
    <t>Outcome 4</t>
  </si>
  <si>
    <t>• At least 1 national and 1sub-national plan
reviewed/developed per country being implemented
• At least 1 national and 1sub-national plans
translated per country
• At least 2 DMPs, integrated into national and subnational plans per country
• At least 2 By-laws and 2 ordinances formulated per
country</t>
  </si>
  <si>
    <t>• 4 Capacity needs assessment report
• 4 Copies of capacity building plans                                               • 4 Copies of training manuals
• 12 exchange visits (3 per country)
• 8 trainings for staff managing EW information centers (2 per country)
• 36 trainings for extension staff and artisans in drought adaptation (9 per country)
• 96 community training workshops (24 per country)
• At least 80% of targeted stakeholders trained
• 12 learning centers for farmers and pastoralists
established per country</t>
  </si>
  <si>
    <r>
      <rPr>
        <u/>
        <sz val="11"/>
        <color theme="1"/>
        <rFont val="Times New Roman"/>
        <family val="1"/>
      </rPr>
      <t xml:space="preserve">At regional level: 
</t>
    </r>
    <r>
      <rPr>
        <sz val="11"/>
        <color theme="1"/>
        <rFont val="Times New Roman"/>
        <family val="1"/>
      </rPr>
      <t>•The capacity needs assessment study has been completed
•Training plans and four training manuals have been elaborated including the thematics of Drought Risk Management, Early Warning systems/drought, Resilient cropping&amp;Livestock, Water Restoration and Management.</t>
    </r>
  </si>
  <si>
    <t>Outcome 8</t>
  </si>
  <si>
    <t xml:space="preserve">• 3 copies of Minutes of regional meeting
• 24 copies of meetings Minutes (3 national and 3 sub-national meetings per country)
• At least 8 press releases each year per country
• At least 4, partnership agreements/MOUs,
• 4 platform events each year per country
• At least 4 regional proposals developed and submitted for funding
</t>
  </si>
  <si>
    <r>
      <rPr>
        <u/>
        <sz val="11"/>
        <color theme="1"/>
        <rFont val="Times New Roman"/>
        <family val="1"/>
      </rPr>
      <t xml:space="preserve">At regional level:
</t>
    </r>
    <r>
      <rPr>
        <sz val="11"/>
        <color theme="1"/>
        <rFont val="Times New Roman"/>
        <family val="1"/>
      </rPr>
      <t xml:space="preserve">•One regional meeting was held in Entebbe to discuss on the existing drought Management platforms. </t>
    </r>
  </si>
  <si>
    <t>Outcome 5</t>
  </si>
  <si>
    <t xml:space="preserve">• 4 assessment reports on surface water potential and
WMP
• 32 Units of water harvesting and storage constructed
(Djibouti 2 units; Kenya 10 Units; Sudan 12 units and
Uganda 8 Units)
• 14 mini-irrigation systems constructed (Djibouti 3 units; Kenya 4 Units; Sudan 4 units and Uganda 3 Units)
• 9 water wells, springs/oases protected (Djibouti 0 unit; Kenya 3 Units; Sudan 3 units and Uganda 3 Units)
• At least 12 Soil and water conservation measures
promoted
• At least 70% of smallholder farmers and pastoralists
undertaking water and soil conservation measures </t>
  </si>
  <si>
    <t xml:space="preserve">• At least 4 stock route agreements signed per country
• About 40% Area/acreage of rangeland improved with rangeland management practices
• 160 pastoralists supported with improved livestock breeds per country
• 170 livestock bought and distributed in each country                           • At least 70% of the target pastoralists supported with high value silage
• Livestock mortality attributed to droughtreduced by 10%
• 80 hydroponic units established per country
• At least 16 tonnes of improved grass varieties distributed in each country
• At least 80 households with improved feeds and pastures
• 12 meetings for at least 5 associations per country
</t>
  </si>
  <si>
    <t xml:space="preserve">Uganda: 
•Meetings were held with Ministry of Agriculture to discuss their involvement in execution of activity 3.1.4.5 for the support of farmer and pastoralists associations establishments and their operationalization. </t>
  </si>
  <si>
    <t xml:space="preserve">• 4 brochures, 4 publications (documents) on lessons and
best practices from project interventions per country
• At least 8 case studies /lessons learn documented, packaged and shared with key stakeholders for upscaling and informing
project interventions </t>
  </si>
  <si>
    <r>
      <rPr>
        <u/>
        <sz val="11"/>
        <color theme="1"/>
        <rFont val="Times New Roman"/>
        <family val="1"/>
      </rPr>
      <t xml:space="preserve">At regional level: 
</t>
    </r>
    <r>
      <rPr>
        <sz val="11"/>
        <color theme="1"/>
        <rFont val="Times New Roman"/>
        <family val="1"/>
      </rPr>
      <t>•The DRESSEA project contributed to the Greater Horn of Africa Climate Outlook Forum (GHACOF 59 and 62) to create visibility and knowledge. 
•The coordinators from the EEs were facilitated to attend the GHACOF and share experience as well as gain knowledge from other initiatives within the IGAD Region and within the same bioclimatic zones.</t>
    </r>
  </si>
  <si>
    <t>Overall Rating</t>
  </si>
  <si>
    <t>Please Provide the Name and Contact information of person(s) reponsible for completeling the Rating section</t>
  </si>
  <si>
    <t>Mrs. Khaoula Jaoui</t>
  </si>
  <si>
    <t xml:space="preserve">khaoula.jaoui@oss.org.tn </t>
  </si>
  <si>
    <t>Please justify your rating.  Outline the positive and negative progress made by the project since it started.  Provide specific recommendations for next steps.  (word limit=500)</t>
  </si>
  <si>
    <t xml:space="preserve">Expected Progress </t>
  </si>
  <si>
    <t xml:space="preserve">GWPEA/Project Coordinator: </t>
  </si>
  <si>
    <t>• An EWS status report 
• One EW prototype at national and regional levels developed
• 4 baseline reports</t>
  </si>
  <si>
    <t xml:space="preserve">• Consultative meetings were organized with the 4 countries to assess the status of in-country EWS. Following the consultative process, ICPAC had enhanced an existing regional Early Warning Prototype known as “Eastern Africa Drought Watch (EADW)”. A validation workshop with national executing entities was conducted. 
• The establishment of the baseline study was finalized at all levels and the final version is on going to be consolidate and shared with EEs.
</t>
  </si>
  <si>
    <t xml:space="preserve">• One strategic document developed
• 1 inter-ministerial Meeting minutes at regional                                                                                   • 3 meetings minutes at regional level (fora)
</t>
  </si>
  <si>
    <t xml:space="preserve">• A stakeholder’s consultation on the Inter-Ministerial meeting for data sharing and support regional and national partners to jointly mobilize resources for drought management was held on 19-22 October 2021 in Khartoum.
• A meeting of the IGAD water forum was organized in Entebbe-Uganda from 25th to 27th January 2022 where the DRESSEA team participated and engaged key stakeholder for increased collaboration. 
</t>
  </si>
  <si>
    <t xml:space="preserve">• A tool for accessing, utilizing and reporting </t>
  </si>
  <si>
    <t>• The stakeholder meetings were held at regional and national level to enhance the HUSIKA mobile application, which is a common platform where all users can share information and receive weather feedback and alerts. 
• A Training of Trainers (ToT) workshop was conducted targeting NPMUs on how to use the platform. 
• A weekly forecast module as added fashioned to the one available here was developed and integrated with HUSIKA.</t>
  </si>
  <si>
    <t xml:space="preserve">• 4 Capacity needs assessment report
• 4 Copies of capacity building plans                                            
• 4 Copies of training manuals
• 12 exchange visits (3 per country)
</t>
  </si>
  <si>
    <t xml:space="preserve">• The capacity needs assessment study was completed.
• The training plans for the various execution levels were developed and the four training manuals were elaborated including the thematics of Drought Risk Management, Early Warning systems/drought, Resilient cropping and Livestock and Water Catchment Restoration and Water Resource Management.
                                                                                                                        </t>
  </si>
  <si>
    <t xml:space="preserve">• 3 copies of Minutes of regional meeting
• At least 8 press releases each year per country
• 4 platform events each year per country
• At least 4 regional proposals developed and submitted for funding
</t>
  </si>
  <si>
    <t xml:space="preserve">• 1 regional meeting held to support the development of drought management networks.
• Discussions on proposal development is underway and one planning meeting held at the regional level.
• A project philosophy training was conducted in june 2022 to discuss the DRESSEA project execution philosophy 
</t>
  </si>
  <si>
    <r>
      <t>IEC materials were develop</t>
    </r>
    <r>
      <rPr>
        <sz val="11"/>
        <rFont val="Times New Roman"/>
        <family val="1"/>
      </rPr>
      <t xml:space="preserve">ed including: 
• 5 brochures 
• 3 policy briefs
• 4 posters </t>
    </r>
  </si>
  <si>
    <t xml:space="preserve">• Minutes of 4 regional meetings held
• At least 8 information sharing events organized et regional level
</t>
  </si>
  <si>
    <t>• The DRESSEA project contributed to the Greater Horn of Africa Climate Outlook Forum (GHACOF 59 and 62) to create visibility and knowledge. The coordinators from the EEs were facilitated to attend the GHACOF and share experience as well as gain knowledge from other initiatives within the IGAD Region and within the same bioclimatic zones.
•Two reports available for GHACOF-60 event
•Three reports/minutes in support of drought information (it includes the governance-as it targets high-level policy actors</t>
  </si>
  <si>
    <t xml:space="preserve">                                                                                                                            Mr.Gerald Kairu</t>
  </si>
  <si>
    <r>
      <rPr>
        <sz val="11"/>
        <color theme="10"/>
        <rFont val="Calibri"/>
        <family val="2"/>
      </rPr>
      <t xml:space="preserve">                                                                                        </t>
    </r>
    <r>
      <rPr>
        <u/>
        <sz val="11"/>
        <color theme="10"/>
        <rFont val="Calibri"/>
        <family val="2"/>
      </rPr>
      <t>gerald.kairu@gwpea.org</t>
    </r>
  </si>
  <si>
    <r>
      <rPr>
        <b/>
        <sz val="11"/>
        <rFont val="Times New Roman"/>
        <family val="1"/>
      </rPr>
      <t xml:space="preserve">Justification of the rating </t>
    </r>
    <r>
      <rPr>
        <i/>
        <sz val="11"/>
        <rFont val="Times New Roman"/>
        <family val="1"/>
      </rPr>
      <t xml:space="preserve">
</t>
    </r>
    <r>
      <rPr>
        <sz val="11"/>
        <rFont val="Times New Roman"/>
        <family val="1"/>
      </rPr>
      <t xml:space="preserve">Based on the approved AWPB and PP 2021/2022, some key planned activities were executed. These were majorly the global activities. These activities provided opportunity for the National Executing Entities to build on. For example, EWS prototypes such as Eastern African Drought watch and Husika platforms. These will be used by the NEE (including at the site level). In addition, the project established a baseline to which the monitoring and evaluation of the activities will be based. The capacity needs assessment of the stakeholders also was successfully conducted. Thus, it allowed to establish the training manual and training plans. To monitor the project activities, through a consultative processes, an online M&amp;E system was developed and it accessible to the project executing entities.
</t>
    </r>
    <r>
      <rPr>
        <i/>
        <sz val="11"/>
        <rFont val="Times New Roman"/>
        <family val="1"/>
      </rPr>
      <t xml:space="preserve">
</t>
    </r>
    <r>
      <rPr>
        <b/>
        <sz val="11"/>
        <rFont val="Times New Roman"/>
        <family val="1"/>
      </rPr>
      <t>Positive Progress made by the project</t>
    </r>
    <r>
      <rPr>
        <b/>
        <sz val="11"/>
        <color rgb="FFFF0000"/>
        <rFont val="Times New Roman"/>
        <family val="1"/>
      </rPr>
      <t xml:space="preserve">
</t>
    </r>
    <r>
      <rPr>
        <sz val="11"/>
        <rFont val="Times New Roman"/>
        <family val="1"/>
      </rPr>
      <t xml:space="preserve">The RPMU is engaging all relevant stakeholders to ensure progress on project execution. Despite the lengthy process, efforts were concentrated towards achieving quality results. During this reporting period (2nd year annual cycle), progress has been registered in completion of the baseline information. This is critical to track project progress. Further, the capacity needs assessment was conducted and training of stakeholders in the areas identified have been accomplished. This provided good grounds to expedite the projects activities that has been dwarfed due to the long wait since inception. Through the various monitoring techniques like conducting biweekly meetings, field monitoring and bilateral meetings between the REE and NEEs, progress is has been made, including developing quality reports highlighted the major achievements made.
</t>
    </r>
    <r>
      <rPr>
        <b/>
        <sz val="11"/>
        <rFont val="Times New Roman"/>
        <family val="1"/>
      </rPr>
      <t>Negatives that affected the project</t>
    </r>
    <r>
      <rPr>
        <b/>
        <sz val="11"/>
        <color rgb="FFFF0000"/>
        <rFont val="Times New Roman"/>
        <family val="1"/>
      </rPr>
      <t xml:space="preserve">
</t>
    </r>
    <r>
      <rPr>
        <sz val="11"/>
        <rFont val="Times New Roman"/>
        <family val="1"/>
      </rPr>
      <t>These include political instability in some countries delayed interventions to progress. There was also delay of fund reaching the bank accounts of some countries e.g., for Sudan and Kenya which as part of operations from the countries, they require funds directly in the accounts and according to contractual procedures. The other issues that affected progress is the busy schedules of key government officers from the Nationbal Executing Entities-which caused postponement of scheduled activities. For the latter, the project team engage the key government staff and project steering committee to ensure the activities are on track to minimize on the delays.
S</t>
    </r>
    <r>
      <rPr>
        <b/>
        <sz val="11"/>
        <rFont val="Times New Roman"/>
        <family val="1"/>
      </rPr>
      <t xml:space="preserve">pecific recommendations for next steps
</t>
    </r>
    <r>
      <rPr>
        <sz val="11"/>
        <rFont val="Times New Roman"/>
        <family val="1"/>
      </rPr>
      <t>An action plan was developed for the third year to avoid delays taking into account rapid results initiatives and prioritization.</t>
    </r>
  </si>
  <si>
    <t xml:space="preserve">Uganda/Project Coordinator: </t>
  </si>
  <si>
    <t>•  An Early Warning System status report prepared. 
•  Modern weather stations setup or upgraded. 
Two existing weather station upgraded in project sites of
each country
• One EW information center constructed/renovated in project sites of each country
•  One early warning information centre including database constructed or renovated and equipped.
• At least 70% of farmers and pastoralists utilize EW information in their farming calendars</t>
  </si>
  <si>
    <t>• The Early Warning System (EWS) have been conducted in collaboration with Uganda National Meteorology Authority (UNMA). The assessment was carried out through holding consultative meetings and identified proposed sites for setting up new weather stations and the stations for upgrading and  documented of indigenous knowledge of weather forecasting.
• the project team participated in the in-country consultations on the regional prototype early warning system being developed by the IGAD Climate Predictions and Applications Centre (ICPAC).
• Uganda has identified sites for four weather stations. The sites for upgrading of stations include Matany Sub County. New stations are proposed for Nadunget and Tapac sub counties. Specifications for the stations have been prepared and have been reviewed and approved by ICPAC.
• The team in Uganda has identified and assessed the proposed location for the Early Warning information centre. The EW information centre will be housed in the head office of the Uganda National Meteorological Authority in Luzira, Kampala .
• Uganda has identified the gadgets needed by the farmers to support EW information dissemination. These gadgets include radios and phones. The specifications for the gadgets have been prepared and are currently under review by the Uganda NEE.
• Uganda team participated in the baseline study conducted by GWPEA for the project area and identified hotspot area for the issues to be addressed by the DRESSEA project.</t>
  </si>
  <si>
    <t>• An EW information sharing framework and action plan to operationalize the EW framework developed.
• 32 meetings minutes at the national level (8 per country)
• 32 meetings minutes at the sub-national level (8 per country).              • 24 meetings minutes at national level (fora)
• 24 meetings minutes at subnational level (fora)
• 4 document copy of approved plans incorporating EW information</t>
  </si>
  <si>
    <t>•Three meetings were held with representatives of the sub counties covered by the project; farmer groups; development partners to develop three early warning information sharing frameworks at district level for Moroto, Napak and Nabilatuk. Those meetings were attended by a total of 54 participants attended the district level meetings (32 Male, 22 Female).
• Three training meetings were conducted to support local level early warning information sharing among small holder farmers and pastoralists. Those meetings were attended by 30 lead farmers (10 females and 20 males). The trainees were selected from the model farmers within the districts of the project area that ensured fair representation from all project sub counties as well as representation from crop farmers and pastoralists.
• The national meeting was organised to support early warning information sharing and it was part of the National Climate Outlook Forum where the seasonal forecasts for June, July, and August (JJA) were disseminated at national level.
• Two meetings have been held to support the incorporation of Early Warning Information into district planning and budgeting processes in Moroto and Napak districts respectively; those meeting was attended by 23 Head of Departments</t>
  </si>
  <si>
    <t>• 64 copies of Minutes (16 meetings per country)
• 32 joint meetings per country
• 4 KAP survey report
• At least 16 press releases per country</t>
  </si>
  <si>
    <t>• Uganda conducted an assessment on the performance of seasonal forecasts for the months of September, October, November, and December (SOND) and the collection of feedback from communities in the project area. This assessment was undertaken using a sample of 97 farmers and pastoralists in the districts of Moroto and Napak and 9 focus group discussions.
• Knowledge, Attitude and Practices (KAP) Surveys have been carried out in the districts of Moroto, Napak, and Nabilatuk. Overall, 335 participants participated in this study with 9 focused group discussions conducted.</t>
  </si>
  <si>
    <t>Output 1.1.4: Emergency plan for Drought Management is put in place.</t>
  </si>
  <si>
    <t>• 5 emergency response plan for Drought disasters at the regional and national levels
• 80 % of the equipment needed for the contingency response is acquired by the end of the project.
• 4 warning messages dissemination kit (beacons,
flags, sirens, signaling, speakers, telephone, local
radio ...)</t>
  </si>
  <si>
    <t>• The Terms of Reference for the developing national emergency response plan for drought disasters were finalised. Currently, the procurement of the consultant is underway.
• The bids of supplying vehicle of the project have been received, evaluated, and approved. The contract for supply of vehicle was drafted and submitted to the selected bidder (Toyota-Uganda) for signature.</t>
  </si>
  <si>
    <t>Output 2.1.1 Drought management plans (DMPs) integrating CC aspects and adaptation actions developed</t>
  </si>
  <si>
    <t>• At least 1 national and 1sub-national plan reviewed/developed per country being implemented
• At least 1 national and 1sub-national plans translated per country
• At least 2 DMPs, integrated into national and subnational plans per country
• At least 2 Bye-laws and 2 ordinances formulated per country</t>
  </si>
  <si>
    <t xml:space="preserve">•Different consultations were conducted at national level. It was noted that there are no drought management plans at national and sub-national level. The Terms of References (ToRs) were also developed to establish drought management plans at national and subnational level.
•The consultations on the existing byelaws and ordinances at district and sub county levels have been conducted to facilitate the formation of byelaws and ordinances. This activity was conducted using key informant interviews with officials of District Local Governments.
</t>
  </si>
  <si>
    <t>• 8 trainings for staff managing EW information centers (2 per country)
• 36 trainings for extension staff and artisans in drought adaptation (9 per country)
• 96 community training workshops (24 per country)
• At least 80% of targeted stakeholders trained
• 12 learning centers for farmers and pastoralists established per country</t>
  </si>
  <si>
    <t>• The DRESS-EA team of Uganda participated in the capacity needs assessment conducted by GWPEA to identify gaps and hinderances to effective drought management. The team held consultations with key institutions involved in capacity building of farmers and pastoralists. The institutions consulted include: District and Sub County Local Governments, Nabuin ZARDI, Private Sector Foundation, and Center for Cooperation and Development.
• Four Learning Centers were assessed for the possibility of collaboration with the DRESSEA project. The learning centers that were consulted include: Loputuk, Nadunget, Nakicumet, and Nabuin Zonal Agricultural Research and Development Institute (ZARDI).</t>
  </si>
  <si>
    <t>Output 3.1.1 Innovative water and soil conservation structures constructed</t>
  </si>
  <si>
    <t>• Terms of reference for assessing surface water utilization/potential/availability have been finalised. The procurement processes of recruiting a consultant have been initiated. This activity will be conducted in parallel with assessing the groundwater activity. 
• Four inception community meetings were held with the water user committees from Moroto district. These meetings were attended by 131 participants (82 Male, 49 Female).
• Sites for soil and water conservation have been identified in the baseline study, however, no measures have been undertaken yet. The quantification of the required inputs for implementation are to be determined from the water management plans to be developed.</t>
  </si>
  <si>
    <t>Output 3.1.2 Ground water sources established/ improved</t>
  </si>
  <si>
    <t xml:space="preserve">• The project management team prepared ToRs for assessing groundwater utilisation/potential/ availability. This study will be conducted in parallel with assessments for surface water activity. </t>
  </si>
  <si>
    <t>Output 3.1.3 Adaptive agricultural practices for improving crop production promoted</t>
  </si>
  <si>
    <t>• At least 70% of the targeted farmers and pastoralists
have accessed droughtresistant crop varieties
• At least 15 tons of seeds/cuttings for droughtresistant crop varieties distributed in each country
• At least 50% of the target pastoralists have accessed drought tolerant and fast growing pasture seeds
• At least 100 hectares of degraded landscapes restored in each country
• At least 36 irrigation units (Djibouti 10 units; Kenya 8 Units; Sudan 10 units and Uganda 8 Units)
• At least 28 Climate smart agricultural units are developed (Djibouti 6 units; Kenya 6 Units; Sudan 8 units and Uganda 8 Units)
• At least 60% of targetedfarmers undertake Climat</t>
  </si>
  <si>
    <t xml:space="preserve">• Uganda has consulted the Zonal Agricultural Research Institute (ZARDI), as well as the Ministry of Agriculture, Animal Industry and Fisheries (MAAIF) on the varieties of drought tolerant crops to be provided to the farmers. Farmers’ groups have been identified and screened to determine the beneficiaries, so far 2319 farmers belonging to 84 farmers’ groups have been screened as beneficiaries in the promotion of drought tolerant varieties.
</t>
  </si>
  <si>
    <t>Output 3.1.4 Adaptive livestock and rangeland practices enhanced</t>
  </si>
  <si>
    <t>• At least 4 stock route agreements signed per country
• About 40% Area/acreage of rangeland improved with rangeland management practices
• 160 pastoralists supported with improved livestock breeds per country
• 170 livestock bought and distributed in each country                           • At least 70% of the target pastoralists supported with high value silage
• Livestock mortality attributed to droughtreduced by 10%
• 80 hydroponic units established per country
• At least 16 tonnes of improved grass varieties distributed in each country
• At least 80 households with improved feeds and pastures
• 12 meetings for at least 5 associations per country</t>
  </si>
  <si>
    <t xml:space="preserve">• Terms of Reference for the consultant to undertake the preparation of rangeland management plans have been prepared and currently under review.
• Uganda has consulted the Zonal Agricultural Research Institute (ZARDI), as well as the Ministry of Agriculture, Animal Industry and Fisheries (MAAIF) on the breeds of drought tolerant livestock to be provided to the farmers.
• Consultation on the technical specifications of the hydroponic systems have been conducted with MAAIF.
• Twelve focused group discussions (FGDs) were held with identified farmers’ groups in the project area. A total 144 participants were involved and subsequently profiled
</t>
  </si>
  <si>
    <t>Output 3.1.5 Enabling environment for smallholder farmers and pastoralists adaptive activities created</t>
  </si>
  <si>
    <t>Outcome 6</t>
  </si>
  <si>
    <t>• At least 15% of smallholder farmers and pastoralists have an Index-based weather insurance scheme
• 4 report on drought risk assessments on the agriculture value chain
• 12 meetings for at least 5 farmer and/or pastoralist
associations or cooperatives in each country</t>
  </si>
  <si>
    <t>• Concept note for drought risk assessments on the agriculture value chain has been prepared is currently being reviewed.</t>
  </si>
  <si>
    <t>Output 4.1.1 Good practices and lessons on drought management, EWS and Climate Change impacts documented and disseminated.</t>
  </si>
  <si>
    <t>•The project management unit prepared Information, Education and Communication (IEC) materials to promote visibility of the DRESS-EA project during the Water and Environment Week in March 2022. The major IEC materials developed include brochures, pamphlets, videos, and radio talks.
• Three members of PMU from Uganda were facilitated by the REE to attend and contribute to the GHACOF 60 workshops held in Mombasa, Kenya. This was an opportunity to present and share the expected feedback from the GHACOF workshops to achieve the expected interventions of DRESSEA project that address the impact of climate change in Karamoja sub-region.</t>
  </si>
  <si>
    <t>5. 1 Executing Entity Budget/Project launch activities</t>
  </si>
  <si>
    <t>Outcome 7</t>
  </si>
  <si>
    <t xml:space="preserve">• Hold National Launch of the project
• Appoint the National Project Steering Committee
• Hold the first National Project Steering Committee Meeting </t>
  </si>
  <si>
    <t>• National Project Launch of the project
• National Project Steering Committee constituted 
• The first National Project Steering Committee Meeting held
• One additional sociologist (Ms. Lydia Lapwonya) has been recruited to support the DRESS-EA project team in Moroto mainly responsible for community mobilization. She will be paid by the Government of Uganda for the duration of the project.
•The IT equipments were procured and delivered to Moroto Office 
•The Uganda was involved in the development of the online M&amp;E system and in the stakeholder consultations (lokere catchment)
• The Uganda project team participated in the drought platforms meeting organised by the GWPEA.</t>
  </si>
  <si>
    <t>Dr Callist Tindimugaya</t>
  </si>
  <si>
    <r>
      <rPr>
        <b/>
        <i/>
        <sz val="11"/>
        <rFont val="Times New Roman"/>
        <family val="1"/>
      </rPr>
      <t xml:space="preserve">Justification of the rating </t>
    </r>
    <r>
      <rPr>
        <b/>
        <i/>
        <sz val="11"/>
        <color rgb="FFFF0000"/>
        <rFont val="Times New Roman"/>
        <family val="1"/>
      </rPr>
      <t xml:space="preserve">
</t>
    </r>
    <r>
      <rPr>
        <sz val="11"/>
        <rFont val="Times New Roman"/>
        <family val="1"/>
      </rPr>
      <t xml:space="preserve">Project activities planned for current reporting period are progressing on track to achieve most major relevant outcomes/outputs. However, insecurity due to cattle raiding presented a significant shortcoming on the achievement of most of the indicators within the project sites. Now that the security situation has improved since then, the project is expected to progress rather smoothly in the next reporting period.
</t>
    </r>
    <r>
      <rPr>
        <b/>
        <i/>
        <sz val="11"/>
        <rFont val="Times New Roman"/>
        <family val="1"/>
      </rPr>
      <t>Positive progress</t>
    </r>
    <r>
      <rPr>
        <i/>
        <sz val="11"/>
        <rFont val="Times New Roman"/>
        <family val="1"/>
      </rPr>
      <t xml:space="preserve">
</t>
    </r>
    <r>
      <rPr>
        <sz val="11"/>
        <rFont val="Times New Roman"/>
        <family val="1"/>
      </rPr>
      <t xml:space="preserve">During year 2:
i) an assessment of early warning systems has been completed; 
ii)feedback on the performance of forecasts has been collected, 
iii)specifications for weather stations have been prepared, 
iv)communities have been sensitized on the importance of water source protection and inputs for source protection have been quantified. 
v)learning Centers have been assessed for the establishment of collaboration mechanisms in the capacity building of farmers and pastoralists.
The above activities will inform the procurement of supplies for weather stations, gadgets, renovation of early warning centre and database. MoUs are also going to be prepared to establish the collaboration between DRESS-EA and the Learning Centers.
</t>
    </r>
    <r>
      <rPr>
        <b/>
        <i/>
        <sz val="11"/>
        <rFont val="Times New Roman"/>
        <family val="1"/>
      </rPr>
      <t>Negative progress</t>
    </r>
    <r>
      <rPr>
        <i/>
        <sz val="11"/>
        <rFont val="Times New Roman"/>
        <family val="1"/>
      </rPr>
      <t xml:space="preserve">
</t>
    </r>
    <r>
      <rPr>
        <sz val="11"/>
        <rFont val="Times New Roman"/>
        <family val="1"/>
      </rPr>
      <t xml:space="preserve">However, due to the insecurity that occurred in the project area during the months of March, April, and May in 2022, community meetings were discouraged, and this significantly affected the progress of various activities at sub national level. The security situation has now normalised since then and the community engagements are going on smoothly.
</t>
    </r>
    <r>
      <rPr>
        <i/>
        <sz val="11"/>
        <rFont val="Times New Roman"/>
        <family val="1"/>
      </rPr>
      <t xml:space="preserve">
</t>
    </r>
    <r>
      <rPr>
        <b/>
        <i/>
        <sz val="11"/>
        <rFont val="Times New Roman"/>
        <family val="1"/>
      </rPr>
      <t>Specific recommendations for next steps</t>
    </r>
    <r>
      <rPr>
        <i/>
        <sz val="11"/>
        <rFont val="Times New Roman"/>
        <family val="1"/>
      </rPr>
      <t xml:space="preserve">
</t>
    </r>
    <r>
      <rPr>
        <sz val="11"/>
        <rFont val="Times New Roman"/>
        <family val="1"/>
      </rPr>
      <t>To speed up, procurements for complementary activities have been combined and the process have been initiated. MoUs with C&amp;D and NARO are being fast tracked to kick start community trainings in drought adaptation following a community based field school approach.</t>
    </r>
    <r>
      <rPr>
        <i/>
        <sz val="11"/>
        <rFont val="Times New Roman"/>
        <family val="1"/>
      </rPr>
      <t xml:space="preserve">
</t>
    </r>
  </si>
  <si>
    <t xml:space="preserve">Djibouti/Project Coordinator: </t>
  </si>
  <si>
    <t>• A meeting was held between members of the National Meteorological Agency (NMA) and ICPAC to collect data on the EWS in Djibouti
•  The NMA on the request of NEE-DJ has designated a focal point to follow the EWS activities with ICPAC;
• 2 meetings (NEE - NMA) were held for the EWS activities to be carried out jointly and to prepare a first draft of the MoU between the two parties;
• ToR to asses the EWS status are being published for the 3rd time as there are no valid bids or offers
•  The technical specifications document of the new agrometeorological stations is validated 
•  The technical team with the Baseline consultant held contact meetings in the various technical departments during the literature review. Then, a field mission was organized to collect the socio-economic parameters of the baseline study through focus groups with the administrative and customary leaders of the project sites.</t>
  </si>
  <si>
    <t>• Launch reports and KAP survey questionnaires have been provided.</t>
  </si>
  <si>
    <t>• 5 emergency response plan for Drought disasters at the regional and national levels
• 80 % of the equipment needed for the contingency response is acquired by the end of the project.
• 4 warning messages dissemination kit (beacons, flags, sirens, signaling, speakers, telephone, local radio ...)</t>
  </si>
  <si>
    <t xml:space="preserve">• The contract for the purchase of these two vehicles is being signed </t>
  </si>
  <si>
    <t>• The draft terms of reference for a national consultant to develop the drought management plan are completed and submitted for validation</t>
  </si>
  <si>
    <t>Output 2.2.1: New/existing regional and national arrangement/ networks for drought management supported</t>
  </si>
  <si>
    <t xml:space="preserve">• 24 copies of meetings Minutes (3 national and 3 sub-national meetings per country)
• At least 8 press releases each year per country
• At least 4, partnership agreements/MOUs,
• 4 platform events each year per country
</t>
  </si>
  <si>
    <t>• Meetings between NEE and the technical departments (ANM, Risk and Disaster Management-GRC, Directorate of Environment, Directorate of Major Works-DGT, Directorate of Livestock-DESV, Directorate of Agriculture-DAG, Ministry of Women and Families-MFF) were held to develop a draft of the MoU for activities' execution;
• NEE received the designation of the focal points of the technical departments (ANM, Environment, DGT, DESV and DAG)</t>
  </si>
  <si>
    <t xml:space="preserve">• 4 assessment reports on surface water potential and WMP
• 32 Units of water harvesting and storage constructed (Djibouti 2 units; Kenya 10 Units; Sudan 12 units and Uganda 8 Units)
• 14 mini-irrigation systems constructed (Djibouti 3 units; Kenya 4 Units; Sudan 4 units and Uganda 3 Units)
• 9 water wells, springs/oases protected (Djibouti 0 unit; Kenya 3 Units; Sudan 3 units and Uganda 3 Units)
• At least 12 Soil and water conservation measures promoted
• At least 70% of smallholder farmers and pastoralists undertaking water and soil conservation measures </t>
  </si>
  <si>
    <t>• A technical mission in collaboration with the direction of the rural hydraulics is organized in order to elaborate the technical specifications for the rehabilitation of the hydraulic infrastructures of drinking water of the village of Behidleh 
• A joint mission with the DGT visited the project sites to identify suitable areas for the implementation of surface water retention structures.</t>
  </si>
  <si>
    <t>• The project team has developed terms of reference for a combined groundwater and surface water availability, use and management plan. This study will be conducted by a national water consultant.</t>
  </si>
  <si>
    <t xml:space="preserve">• A field mission in partnership with the Directorate of Livestock was conducted to identify the number of livestock in each site of the project and to group the beneficiaries in the form of association or committee
</t>
  </si>
  <si>
    <t>• Minutes of 8 meetings on policy engagement at the national level
• A gender responsive and scale up strategy per country</t>
  </si>
  <si>
    <t>• The coordinator and focal point of the National Meteorological Agency (ANM), responsible for the drought early warning system activities participated in the GHACOF 60 in Mombasa during 16-18 February 2022.
• The technical team made contributions on the status of the project at the drought early warning level on the one hand, and at the national level in general through presentations</t>
  </si>
  <si>
    <t>Project inception launch activities (Consultancies, Workshop and travel)</t>
  </si>
  <si>
    <t xml:space="preserve">• 1 workshop to launch the project
• 3 working documents of the first year 
• 1 national steering committee meeting
• 5 NEE members appointed.	</t>
  </si>
  <si>
    <t>Eng. Mouktar Mohamed</t>
  </si>
  <si>
    <r>
      <rPr>
        <b/>
        <i/>
        <sz val="11"/>
        <rFont val="Times New Roman"/>
        <family val="1"/>
      </rPr>
      <t>Justification of the rating</t>
    </r>
    <r>
      <rPr>
        <i/>
        <sz val="11"/>
        <rFont val="Times New Roman"/>
        <family val="1"/>
      </rPr>
      <t xml:space="preserve"> 
</t>
    </r>
    <r>
      <rPr>
        <sz val="11"/>
        <rFont val="Times New Roman"/>
        <family val="1"/>
      </rPr>
      <t xml:space="preserve">Project activities planned for current reporting period are progressing, However lack of offers from national consultants and limited capacities to write ToRs and CN has also been a shortfall.
</t>
    </r>
    <r>
      <rPr>
        <b/>
        <i/>
        <sz val="11"/>
        <rFont val="Times New Roman"/>
        <family val="1"/>
      </rPr>
      <t xml:space="preserve">Positive progress  
</t>
    </r>
    <r>
      <rPr>
        <sz val="11"/>
        <rFont val="Times New Roman"/>
        <family val="1"/>
      </rPr>
      <t xml:space="preserve">During year 2, The purchase of IT equipment, Office furniture, 2 vehicles, the recruitment of technical assistants have been launched, the ToRs have been initiated ( Ac 1.1.1.1, Ac 3.1.1.1 &amp;Ac 3.1.2.1 &amp;  and AC 2.1.1.1 ) and KAP survrey actvity is  under execution 
</t>
    </r>
    <r>
      <rPr>
        <i/>
        <sz val="11"/>
        <rFont val="Times New Roman"/>
        <family val="1"/>
      </rPr>
      <t xml:space="preserve">
</t>
    </r>
    <r>
      <rPr>
        <b/>
        <i/>
        <sz val="11"/>
        <rFont val="Times New Roman"/>
        <family val="1"/>
      </rPr>
      <t xml:space="preserve">Negative progress
</t>
    </r>
    <r>
      <rPr>
        <sz val="11"/>
        <rFont val="Times New Roman"/>
        <family val="1"/>
      </rPr>
      <t xml:space="preserve">During this second year of project implementation, the main challenge encountered is limited expertise at national level limiting responses to call for bids to undertake consultancies
</t>
    </r>
    <r>
      <rPr>
        <b/>
        <i/>
        <sz val="11"/>
        <rFont val="Times New Roman"/>
        <family val="1"/>
      </rPr>
      <t xml:space="preserve">Specific recommendations for next steps
</t>
    </r>
    <r>
      <rPr>
        <sz val="11"/>
        <rFont val="Times New Roman"/>
        <family val="1"/>
      </rPr>
      <t xml:space="preserve">An action plan was developed for the third year to avoid delays </t>
    </r>
    <r>
      <rPr>
        <i/>
        <sz val="11"/>
        <rFont val="Times New Roman"/>
        <family val="1"/>
      </rPr>
      <t xml:space="preserve">
	</t>
    </r>
  </si>
  <si>
    <t xml:space="preserve">Sudan /Project Coordinator: </t>
  </si>
  <si>
    <t>output 1.1.1:Efficient and effective EWS in place/developed</t>
  </si>
  <si>
    <t xml:space="preserve">• An EWS status report 
• One EW prototype at national  level developed
• Two modern weather station set up in the project sites
• Two existing weather station upgraded in the project sites 
• One EW information center constructed/renovated 
• At least 70% of farmers and pastoralists utilize EW
information in their farming calendars
</t>
  </si>
  <si>
    <t xml:space="preserve">• An SLA agreement has been drafted between SMA and HRC to conduct the assessment of the status in EWS in Al Salm Locality.
• The in-country consultation on the status of the drought early warning was conducted; the inputs and key recommendations had facilitated REE to develop an easter drought watch prototype.
•  An online meeting was conducted between the Sudan PMU and the ICPAC to discuss the prototype that was developed
• Sudan facilitated and conducted data collection from the field for the baseline study. In addition, a meeting was conducted with the consultant that was appointed by the GWPEA to conduct the baseline study with the directors of the Ministry of Irrigation and water resources, and the feedback from the directors was incorporated by the consultant in the baseline report. </t>
  </si>
  <si>
    <t>• Sudan had contributed to the development of the Husika mobile application. Through the in-country consultation, the nominated focal point person for drought early warning systems, Sudan presented the needs of which need to be incorporated in the Husika mobile application</t>
  </si>
  <si>
    <t>• Sudan participated both in data collection and validation of capacity needs assessment of the stakeholders of DRESS-EA project. The different stakeholders consulted at the national level, state level, community level and private sector representatives.</t>
  </si>
  <si>
    <t>• Three member of project management unit were facilitated to attend and contribute to the workshop which sought to establish the regional and national drought platforms.</t>
  </si>
  <si>
    <t>output 4.1.1:Good practices and lessons on drought management, EWS and Climate Change impacts documented and disseminated</t>
  </si>
  <si>
    <t xml:space="preserve">• 4 brochures, 4 publications (documents) on lessons and
best practices from project interventions 
• At least 8 case studies /lessons learn documented, packaged and shared with key stakeholders for upscaling and informing
project interventions </t>
  </si>
  <si>
    <t>• Project document has been translated into local languages for dissemination.</t>
  </si>
  <si>
    <t>• A follow-up mission to the WNS and a meeting was conducted in the Ministry of production and economic resources and was shared in the local news
•  During the GHACOF 60, Sudan had participated in the GHACOF 60 where they presented the interventions expected from DRESS-EA project. Overall, two member of PMU had attended this workshop- held in Mombasa, Kenya.</t>
  </si>
  <si>
    <t>Executing Entity Budget/Project launch activities</t>
  </si>
  <si>
    <t xml:space="preserve">•  On the 2nd of February 2021 the NSC and the RSC was formed later on the 17th of April 2022 the Private sector Representative was added to the NSC
•  Set up of new PMU
Conduct a follow up mission to the project site 
• Participation in online biweekly meeting  </t>
  </si>
  <si>
    <t>Ms. Nazik Abdulahi</t>
  </si>
  <si>
    <r>
      <rPr>
        <b/>
        <i/>
        <sz val="11"/>
        <rFont val="Times New Roman"/>
        <family val="1"/>
      </rPr>
      <t xml:space="preserve">Justification of the rating </t>
    </r>
    <r>
      <rPr>
        <i/>
        <sz val="11"/>
        <rFont val="Times New Roman"/>
        <family val="1"/>
      </rPr>
      <t xml:space="preserve">
</t>
    </r>
    <r>
      <rPr>
        <sz val="11"/>
        <rFont val="Times New Roman"/>
        <family val="1"/>
      </rPr>
      <t xml:space="preserve">The Delay in receiving the funds and the political instability is the reason for not executing the activities according to that the overall rating of Un Satisfactory
</t>
    </r>
    <r>
      <rPr>
        <b/>
        <i/>
        <sz val="11"/>
        <rFont val="Times New Roman"/>
        <family val="1"/>
      </rPr>
      <t xml:space="preserve">Positive progress </t>
    </r>
    <r>
      <rPr>
        <sz val="11"/>
        <rFont val="Times New Roman"/>
        <family val="1"/>
      </rPr>
      <t xml:space="preserve"> 
The purchase of IT equipment, office furniture, 1 vehicle and the recruitment of technical assistants have been launched and the ToRs have been initiated. 
</t>
    </r>
    <r>
      <rPr>
        <b/>
        <i/>
        <sz val="11"/>
        <rFont val="Times New Roman"/>
        <family val="1"/>
      </rPr>
      <t xml:space="preserve">Negative progress
</t>
    </r>
    <r>
      <rPr>
        <sz val="11"/>
        <rFont val="Times New Roman"/>
        <family val="1"/>
      </rPr>
      <t xml:space="preserve">Generally, the delays of fund disbursement and political instability had slowed down the project activities execution.
</t>
    </r>
    <r>
      <rPr>
        <i/>
        <sz val="11"/>
        <rFont val="Times New Roman"/>
        <family val="1"/>
      </rPr>
      <t xml:space="preserve">
</t>
    </r>
    <r>
      <rPr>
        <b/>
        <i/>
        <sz val="11"/>
        <rFont val="Times New Roman"/>
        <family val="1"/>
      </rPr>
      <t xml:space="preserve">Specific recommendations for next steps
</t>
    </r>
    <r>
      <rPr>
        <sz val="11"/>
        <rFont val="Times New Roman"/>
        <family val="1"/>
      </rPr>
      <t>SLA between SMA and PMUs will be signed to execute core activities, and ToRs will be elaborated for combined activities.</t>
    </r>
  </si>
  <si>
    <t xml:space="preserve">Kenya/Project Coordinator: </t>
  </si>
  <si>
    <t>•  Kenya had participated in the in-country consultation on the drought early warning. This had facilitated GWPEA in collaboration with ICPAC to develop an Eastern Africa Drought Watch.
•  Kenya had facilitated the baseline data collection for the DRESSEA project in both Kitui and Samburu Counties. In addition, Kenya in collaboration with GWPEA organized a validation workshops of baseline findings in the workshops held in Nakuru in February 2022. The major inputs from the validation workshop was incorporated in the final report of baseline study</t>
  </si>
  <si>
    <t>• Kenya had participated in the development of Husika mobile drought watch through the nominated early warning focal point.</t>
  </si>
  <si>
    <t>HU</t>
  </si>
  <si>
    <t>•  The data collection and capacity need assessment were conducted in Kenya. The different department consulted include National Government organizations, County Government of Kitui, County Government of Samburu, Non-Governmental Organizations and Faith-Based Organizations. Kenya also participated and validated the findings of the capacity need at national level and regional level.
•  Kenya had participated in the preparation and validation of the training manuals developed based on the capacity need assessment</t>
  </si>
  <si>
    <t>• The Kenya PMU participated in and contributed the Great Horn of Africa Climate outlook forum (GHACOF) 60 held in Mombasa, Kenya. The Kenyan PMU had then the opportunity to present the interventions of DRESS-EA project in the counties of Samburu and Kitui.</t>
  </si>
  <si>
    <t xml:space="preserve">• Hold National Launch of the project
•  Appoint the National Project Steering Committee
•  Hold the first National Project Steering Committee Meeting </t>
  </si>
  <si>
    <t>• Appoitment of the project coordinator
• Project was launched 
• National Project Steering Committee constituted 
• The first National Project Steering Committee Meeting held
• The work plan and procurement plan for the 2 years was approved</t>
  </si>
  <si>
    <t>Mr. Thomas Lerenten</t>
  </si>
  <si>
    <r>
      <rPr>
        <b/>
        <i/>
        <sz val="11"/>
        <rFont val="Times New Roman"/>
        <family val="1"/>
      </rPr>
      <t xml:space="preserve">Justification of the rating </t>
    </r>
    <r>
      <rPr>
        <sz val="11"/>
        <rFont val="Times New Roman"/>
        <family val="1"/>
      </rPr>
      <t xml:space="preserve">
The Republic of Kenya delayed launching the project officially, due to the planned presidential elections as well as technical issues in opening the bank account, the overall rating is Unsatisfactory
</t>
    </r>
    <r>
      <rPr>
        <b/>
        <i/>
        <sz val="11"/>
        <rFont val="Times New Roman"/>
        <family val="1"/>
      </rPr>
      <t xml:space="preserve">Positive progress  </t>
    </r>
    <r>
      <rPr>
        <sz val="11"/>
        <rFont val="Times New Roman"/>
        <family val="1"/>
      </rPr>
      <t xml:space="preserve">
 The PMU has participated in the regional activities significantly strengthening the capacity of PMU. Kenya officially launched the Project in April 2022 and had the first meeting of the National Steering Committee. The committee also discussed and approved the annual work plan that has been signed off by the Principal secretary Ministry of Environment and Forestry. Kenya has launched the procurement procedure for the 1 vehicle and  Project technical officer and iniated the elaborattion of ToRs to undertake activities taking into account lessons learnt from progressing entities.
</t>
    </r>
    <r>
      <rPr>
        <b/>
        <sz val="11"/>
        <rFont val="Times New Roman"/>
        <family val="1"/>
      </rPr>
      <t>Negative progress</t>
    </r>
    <r>
      <rPr>
        <sz val="11"/>
        <rFont val="Times New Roman"/>
        <family val="1"/>
      </rPr>
      <t xml:space="preserve">
Generally, the political instability and elections had slowed down the project activities execution.
</t>
    </r>
    <r>
      <rPr>
        <b/>
        <i/>
        <sz val="11"/>
        <rFont val="Times New Roman"/>
        <family val="1"/>
      </rPr>
      <t>Specific recommendations for next steps</t>
    </r>
    <r>
      <rPr>
        <sz val="11"/>
        <rFont val="Times New Roman"/>
        <family val="1"/>
      </rPr>
      <t xml:space="preserve">
Agreement between CCD &amp; KMD and PMUs will be signed to spearhead activities as well as the promotion of close collaboration with agencies and other  EEs.</t>
    </r>
  </si>
  <si>
    <t>AF Outcomes</t>
  </si>
  <si>
    <t>Rating Definitions</t>
  </si>
  <si>
    <t>Reduced exposure to climate-related
hazards and threats</t>
  </si>
  <si>
    <t>Highly Satisfactory (HS)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</si>
  <si>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</si>
  <si>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</si>
  <si>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</si>
  <si>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</si>
  <si>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</si>
  <si>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</si>
  <si>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</si>
  <si>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</si>
  <si>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</si>
  <si>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</si>
  <si>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</si>
  <si>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</si>
  <si>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</si>
  <si>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</si>
  <si>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livelihods and sources of income for vulnerable people in targeted areas </t>
  </si>
  <si>
    <t>Highly Unsatisfactory (HU)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</si>
  <si>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</si>
  <si>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</si>
  <si>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</si>
  <si>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</si>
  <si>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</si>
  <si>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</si>
  <si>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</si>
  <si>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</si>
  <si>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</si>
  <si>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</si>
  <si>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Were there any delays in implementation?  If so, include any causes of delays. What measures have been taken to reduce delays?</t>
  </si>
  <si>
    <t>Describe any changes undertaken to improve results on the ground or any changes made to project outputs (i.e. changes to project design)*</t>
  </si>
  <si>
    <t>• No necessary change in project design, but engagement of the Steering Committee members and principal secretaries enhances the execution processes. 
• No changes were undertaken per say given that the concrete actions  had not yet commenced.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</si>
  <si>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</si>
  <si>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</si>
  <si>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 xml:space="preserve">Yes. 
The project has made deliberate effort to ensure gender inclusion in the various nominations of participants and committee membership. However, the ratio of Women to Men remains low i.e. in the ratio of 1:5. Further engagement at the different levels will have to be done to improve this outlook. This will include discussions and presentations to the project steering committee at Regional and National levels and also engaging the principal /under secretaries of countries. </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</si>
  <si>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</si>
  <si>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</si>
  <si>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</si>
  <si>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</si>
  <si>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</si>
  <si>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</si>
  <si>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</si>
  <si>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</si>
  <si>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</si>
  <si>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</si>
  <si>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</si>
  <si>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</si>
  <si>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</si>
  <si>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</si>
  <si>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</si>
  <si>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</si>
  <si>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</si>
  <si>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</si>
  <si>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</si>
  <si>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</si>
  <si>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</si>
  <si>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</si>
  <si>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</si>
  <si>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</si>
  <si>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</si>
  <si>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</si>
  <si>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</si>
  <si>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</si>
  <si>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</si>
  <si>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</si>
  <si>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</si>
  <si>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</si>
  <si>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</si>
  <si>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Sahara and Sahel Observatory</t>
  </si>
  <si>
    <t>Type of implementing entity</t>
  </si>
  <si>
    <t>RIE</t>
  </si>
  <si>
    <t>Country</t>
  </si>
  <si>
    <t>Region</t>
  </si>
  <si>
    <t>Africa</t>
  </si>
  <si>
    <t>Sector</t>
  </si>
  <si>
    <t>Disaster risk reduction</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</si>
  <si>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</si>
  <si>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</si>
  <si>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</si>
  <si>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</si>
  <si>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</si>
  <si>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</si>
  <si>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</si>
  <si>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</si>
  <si>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</si>
  <si>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</si>
  <si>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</si>
  <si>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</si>
  <si>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</si>
  <si>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</si>
  <si>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</si>
  <si>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</si>
  <si>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</si>
  <si>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Drought</t>
  </si>
  <si>
    <t>2: Partially effective</t>
  </si>
  <si>
    <t>4: Effective</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</si>
  <si>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</si>
  <si>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</si>
  <si>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</si>
  <si>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</si>
  <si>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</si>
  <si>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</si>
  <si>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Regional</t>
  </si>
  <si>
    <t>3: Risk and vulnterability assessments completed or updated</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</si>
  <si>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</si>
  <si>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</si>
  <si>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</si>
  <si>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</si>
  <si>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</si>
  <si>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2: Monitoring and warning service</t>
  </si>
  <si>
    <t>Geographical coverage</t>
  </si>
  <si>
    <t>Number of municipalities</t>
  </si>
  <si>
    <t>National</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</si>
  <si>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</si>
  <si>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</si>
  <si>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</si>
  <si>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</si>
  <si>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</si>
  <si>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</si>
  <si>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</si>
  <si>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</si>
  <si>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</si>
  <si>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Public</t>
  </si>
  <si>
    <t>Indicator 2.1.2: No. of targeted institutions with increased capacity to minimize exposure to climate variability risks</t>
  </si>
  <si>
    <t>1: No capacity</t>
  </si>
  <si>
    <t>4: High capacity</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</si>
  <si>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</si>
  <si>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</si>
  <si>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</si>
  <si>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</si>
  <si>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</si>
  <si>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</si>
  <si>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</si>
  <si>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</si>
  <si>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</si>
  <si>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</si>
  <si>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</si>
  <si>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1: Aware of neither</t>
  </si>
  <si>
    <t>4: Mostly aware</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</si>
  <si>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</si>
  <si>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</si>
  <si>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</si>
  <si>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</si>
  <si>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</si>
  <si>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20% to 39%</t>
  </si>
  <si>
    <t>40% to 60%</t>
  </si>
  <si>
    <t>Indicator 3.2.2: No. of tools and guidelines developed (thematic, sectoral, institutional) and shared with relevant stakeholders</t>
  </si>
  <si>
    <t>No. of tools and guidelines</t>
  </si>
  <si>
    <t xml:space="preserve">Scale </t>
  </si>
  <si>
    <t>type</t>
  </si>
  <si>
    <t>Training manuals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</si>
  <si>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</si>
  <si>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</si>
  <si>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</si>
  <si>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</si>
  <si>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</si>
  <si>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2: Partially responsive (Lacks most elements)</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</si>
  <si>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</si>
  <si>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</si>
  <si>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</si>
  <si>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</si>
  <si>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 xml:space="preserve">Health </t>
  </si>
  <si>
    <t>1: Health and Social Infrastructure (developed/improved)</t>
  </si>
  <si>
    <t>1: Not improved</t>
  </si>
  <si>
    <t>2: Physical asset (produced/improved/strenghtened)</t>
  </si>
  <si>
    <t>3: Moderately improved</t>
  </si>
  <si>
    <t>Water management</t>
  </si>
  <si>
    <t>4: Mostly Improved</t>
  </si>
  <si>
    <t>Agriculture</t>
  </si>
  <si>
    <t>Other</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</si>
  <si>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</si>
  <si>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</si>
  <si>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</si>
  <si>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Community</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</si>
  <si>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</si>
  <si>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</si>
  <si>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</si>
  <si>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</si>
  <si>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</si>
  <si>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</si>
  <si>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</si>
  <si>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</si>
  <si>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</si>
  <si>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</si>
  <si>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</si>
  <si>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</si>
  <si>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</si>
  <si>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</si>
  <si>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</si>
  <si>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</si>
  <si>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</si>
  <si>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</si>
  <si>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</si>
  <si>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</si>
  <si>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</si>
  <si>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</si>
  <si>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</si>
  <si>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</si>
  <si>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</si>
  <si>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</si>
  <si>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</si>
  <si>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</si>
  <si>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</si>
  <si>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</si>
  <si>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4: Most</t>
  </si>
  <si>
    <t>Output 7:Improved integration of climate-resilience strategies into country development plans</t>
  </si>
  <si>
    <t>Indicator 7.1: No. of policies introduced or adjusted to address climate change risks</t>
  </si>
  <si>
    <t>No. of Policies introduced or adjusted</t>
  </si>
  <si>
    <t>Water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</si>
  <si>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</si>
  <si>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</si>
  <si>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</si>
  <si>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</si>
  <si>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</si>
  <si>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</si>
  <si>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</si>
  <si>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</si>
  <si>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</si>
  <si>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</si>
  <si>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</si>
  <si>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</si>
  <si>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</si>
  <si>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</si>
  <si>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</si>
  <si>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</si>
  <si>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</si>
  <si>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</si>
  <si>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</si>
  <si>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</si>
  <si>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</si>
  <si>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</si>
  <si>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</si>
  <si>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</si>
  <si>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</si>
  <si>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</si>
  <si>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</si>
  <si>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</si>
  <si>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</si>
  <si>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</si>
  <si>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</si>
  <si>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</si>
  <si>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</si>
  <si>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</si>
  <si>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</si>
  <si>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</si>
  <si>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</si>
  <si>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</si>
  <si>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</si>
  <si>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</si>
  <si>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</si>
  <si>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</si>
  <si>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</si>
  <si>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</si>
  <si>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</si>
  <si>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Cultivation</t>
  </si>
  <si>
    <t>Natural capital</t>
  </si>
  <si>
    <t>3: Some</t>
  </si>
  <si>
    <t>Fishing</t>
  </si>
  <si>
    <t>Personal capital</t>
  </si>
  <si>
    <t>Select</t>
  </si>
  <si>
    <t>5: All</t>
  </si>
  <si>
    <t>2: Most not integrated</t>
  </si>
  <si>
    <t>Forestry</t>
  </si>
  <si>
    <t>Adaptation strategies</t>
  </si>
  <si>
    <t>4: Almost all</t>
  </si>
  <si>
    <t>Private</t>
  </si>
  <si>
    <t>Multi-community</t>
  </si>
  <si>
    <t>1: None</t>
  </si>
  <si>
    <t>Handicrafts</t>
  </si>
  <si>
    <t>3: Half</t>
  </si>
  <si>
    <t>Departmental</t>
  </si>
  <si>
    <t>Coastal management</t>
  </si>
  <si>
    <t>Livestock production</t>
  </si>
  <si>
    <t>2: Some</t>
  </si>
  <si>
    <t>NGO</t>
  </si>
  <si>
    <t>Manufacturing</t>
  </si>
  <si>
    <t>5: Very high improvement</t>
  </si>
  <si>
    <t>Established</t>
  </si>
  <si>
    <t>Food security</t>
  </si>
  <si>
    <t>other</t>
  </si>
  <si>
    <t>4: High improvement</t>
  </si>
  <si>
    <t>Maintained</t>
  </si>
  <si>
    <t>Services</t>
  </si>
  <si>
    <t>3: Moderate improvement</t>
  </si>
  <si>
    <t>Improved</t>
  </si>
  <si>
    <t>Urban development</t>
  </si>
  <si>
    <t>Tourism-related</t>
  </si>
  <si>
    <t>Local</t>
  </si>
  <si>
    <t>2: Limited improvement</t>
  </si>
  <si>
    <t>Trading</t>
  </si>
  <si>
    <t>1: No improvement</t>
  </si>
  <si>
    <t>Multi-sector</t>
  </si>
  <si>
    <t>1 -generated information is irrelevant, and neither the stakeholders reached nor the timeframe managed were achieved</t>
  </si>
  <si>
    <t>1: No info transferred on time</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</si>
  <si>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</si>
  <si>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</si>
  <si>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</si>
  <si>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</si>
  <si>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</si>
  <si>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</si>
  <si>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</si>
  <si>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</si>
  <si>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</si>
  <si>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</si>
  <si>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Gov Buildings</t>
  </si>
  <si>
    <t>Latin America and Caribbean</t>
  </si>
  <si>
    <t>3 -relevant information is generated and disseminated to all identified stakeholders on timely basis</t>
  </si>
  <si>
    <t>3: Info transferred on time</t>
  </si>
  <si>
    <t>2: Low capacity</t>
  </si>
  <si>
    <t>3: Partially aware</t>
  </si>
  <si>
    <t>3: Moderately responsive (Some defined elements)</t>
  </si>
  <si>
    <t>Causeways</t>
  </si>
  <si>
    <t>3: Moderately effective</t>
  </si>
  <si>
    <t>MIE</t>
  </si>
  <si>
    <t>2: Partially not aware</t>
  </si>
  <si>
    <t>2: Somewhat improved</t>
  </si>
  <si>
    <t>Airports</t>
  </si>
  <si>
    <t>Eastern Europe</t>
  </si>
  <si>
    <t>1: Non responsive (Lacks all elements )</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</si>
  <si>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</si>
  <si>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</si>
  <si>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</si>
  <si>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</si>
  <si>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</si>
  <si>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</si>
  <si>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</si>
  <si>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</si>
  <si>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</si>
  <si>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</si>
  <si>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</si>
  <si>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</si>
  <si>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</si>
  <si>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</si>
  <si>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</si>
  <si>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Undertaking or updating of assessments in progress</t>
  </si>
  <si>
    <t>Sustainable forest management</t>
  </si>
  <si>
    <t>3: Dissemination and communication</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</si>
  <si>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</si>
  <si>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</si>
  <si>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</si>
  <si>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</si>
  <si>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</si>
  <si>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</si>
  <si>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</si>
  <si>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</si>
  <si>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</si>
  <si>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</si>
  <si>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</si>
  <si>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</si>
  <si>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</si>
  <si>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</si>
  <si>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</si>
  <si>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</si>
  <si>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</si>
  <si>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</si>
  <si>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</si>
  <si>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</si>
  <si>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</si>
  <si>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</si>
  <si>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</si>
  <si>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</si>
  <si>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Community-based adaptation</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</si>
  <si>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</si>
  <si>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</si>
  <si>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</si>
  <si>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</si>
  <si>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</si>
  <si>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</si>
  <si>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</si>
  <si>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</si>
  <si>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</si>
  <si>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</si>
  <si>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</si>
  <si>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</si>
  <si>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</si>
  <si>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</si>
  <si>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</si>
  <si>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</si>
  <si>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</si>
  <si>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</si>
  <si>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</si>
  <si>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</si>
  <si>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</si>
  <si>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</si>
  <si>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</si>
  <si>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</si>
  <si>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</si>
  <si>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</si>
  <si>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</si>
  <si>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</si>
  <si>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</si>
  <si>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</si>
  <si>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</si>
  <si>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</si>
  <si>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</si>
  <si>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</si>
  <si>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</si>
  <si>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</si>
  <si>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</si>
  <si>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</si>
  <si>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</si>
  <si>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</si>
  <si>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</si>
  <si>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</si>
  <si>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</si>
  <si>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</si>
  <si>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</si>
  <si>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</si>
  <si>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</si>
  <si>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</si>
  <si>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</si>
  <si>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</si>
  <si>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</si>
  <si>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</si>
  <si>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</si>
  <si>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</si>
  <si>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</si>
  <si>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</si>
  <si>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</si>
  <si>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</si>
  <si>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</si>
  <si>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</si>
  <si>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</si>
  <si>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</si>
  <si>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</si>
  <si>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</si>
  <si>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</si>
  <si>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</si>
  <si>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</si>
  <si>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</si>
  <si>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</si>
  <si>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</si>
  <si>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</si>
  <si>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</si>
  <si>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</si>
  <si>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</si>
  <si>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</si>
  <si>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</si>
  <si>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</si>
  <si>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</si>
  <si>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</si>
  <si>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</si>
  <si>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</si>
  <si>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</si>
  <si>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</si>
  <si>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</si>
  <si>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</si>
  <si>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</si>
  <si>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</si>
  <si>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</si>
  <si>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</si>
  <si>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</si>
  <si>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</si>
  <si>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</si>
  <si>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 xml:space="preserve">Indicator 8.2: No. of key findings on effective, efficient adaptation practices, products and technologies generated </t>
  </si>
  <si>
    <t>No. of key findings generated</t>
  </si>
  <si>
    <t>Uganda
The project site is experiencing clashes related to animal pastures and water resources which are limiting execution of activities in the intervention site located in  Karamoja region hence the NEE is limiting its staff engagement in the area prior to these clashes been resolved by the central government. The establishment of the local committees from previous projects where as a lesson learnt are being engaged so as to facilitate mediations and support the DRESSEA planning, execution, monitoring and evaluation processes of the project.</t>
  </si>
  <si>
    <t>Government bureaucracy- For example in procurements, they take a long time.
Also alignment to national rules and regulations related to tracking external funds  by the national treasury and Ministry of Finance.</t>
  </si>
  <si>
    <t xml:space="preserve">Lack of communication between PMU staff  and local communities due to native language  in project sites </t>
  </si>
  <si>
    <t xml:space="preserve">Vandalism of the weather stations  after the installation phase due to insecurity in some sites </t>
  </si>
  <si>
    <t>Institutional linkages and arrangements challenges faced by the REE during execution</t>
  </si>
  <si>
    <t>• The REE is facing internal changes changes related to the management and administration of its fiduciary and legal units hence a transitional phase is underway. The RIE is taking the lead in undertaking some activities directly to avoid  gaps a dn additional delays in execution at regional level</t>
  </si>
  <si>
    <t>Overall, the risks identified above are manageable during this reporting period.
The risks have been managed through:
(i) The establishment of MoUs and SLAs to support the execution of the project activities in house
(ii) The Organization of clinic sessions and project philosophy understanding to facilitate the activities progress in a regional dimension,
(iii) The elaboration of concrete action plans for the third year detailing the actions, responsibilities and deadlines that would bring a better dynamism to the project and reduce the delays experienced
(iv) The creation of a sharing platform (sharepoint) to act as a repository for all the Project related documents, ToRs, CNs, reports developed which is continuously being updated by all EEs to ensure alignment and promote the regional dimension of the project not forgeting communication and lessons learnt
(v) The constant engagement and monitoring of project partners has been enhanced to promote knowledge management and ensure delivery of products such as the EWS Husika feedback mechanism and alerts
(vi) Bi-weekly meeting and technical assistance/support to the EEs is a constant day to day of the RIE to enable alignment of all entities to achieve globally.</t>
  </si>
  <si>
    <r>
      <rPr>
        <u/>
        <sz val="11"/>
        <color theme="1"/>
        <rFont val="Times New Roman"/>
        <family val="1"/>
      </rPr>
      <t xml:space="preserve">At regional Level:
</t>
    </r>
    <r>
      <rPr>
        <sz val="11"/>
        <color theme="1"/>
        <rFont val="Times New Roman"/>
        <family val="1"/>
      </rPr>
      <t xml:space="preserve">•Consultative meetings were organized with the 4 countries to assess the status of in-country EWS. Following the consultative process, ICPAC had enhanced an existing regional Early Warning Prototype known as “Eastern Africa Drought Watch (EADW)”. 
•A validation workshop with national executing entities was conducted. 
•The establishment of the baseline study was finalized at all levels and the final version is on going to be consolidate and shared with EEs.
</t>
    </r>
    <r>
      <rPr>
        <u/>
        <sz val="11"/>
        <color theme="1"/>
        <rFont val="Times New Roman"/>
        <family val="1"/>
      </rPr>
      <t xml:space="preserve">At national level: 
</t>
    </r>
    <r>
      <rPr>
        <sz val="11"/>
        <color theme="1"/>
        <rFont val="Times New Roman"/>
        <family val="1"/>
      </rPr>
      <t>•The status of EWS in the project areas have been assessed in Uganda. The 3 others countries are in the process of undertaking in-house approaches with the relevant departments in order to save time and avoid the procurement delays. 
•Also to note, Djibouti has limited technical expetise in the country as most are in the government hence the solution to change the activity from consultancy to in-house. 
•The technical specifications of weather stations were shared by ICPAC to Uganda, Djibouti and Kenya with the procurement process ongoing.</t>
    </r>
  </si>
  <si>
    <r>
      <rPr>
        <u/>
        <sz val="11"/>
        <color theme="1"/>
        <rFont val="Times New Roman"/>
        <family val="1"/>
      </rPr>
      <t>At regional level:</t>
    </r>
    <r>
      <rPr>
        <sz val="11"/>
        <color theme="1"/>
        <rFont val="Times New Roman"/>
        <family val="1"/>
      </rPr>
      <t xml:space="preserve"> 
•Stakeholder meetings were held at regional and national level to enhance the HUSIKA mobile application, which is a common platform where all users can share information and receive weather feedback and alerts. 
•A Training of Trainers (ToT) workshop was conducted targeting NPMUs on how to use the platform and how to cascade it to community level. 
</t>
    </r>
    <r>
      <rPr>
        <u/>
        <sz val="11"/>
        <color theme="1"/>
        <rFont val="Times New Roman"/>
        <family val="1"/>
      </rPr>
      <t xml:space="preserve">At national level: 
</t>
    </r>
    <r>
      <rPr>
        <sz val="11"/>
        <color theme="1"/>
        <rFont val="Times New Roman"/>
        <family val="1"/>
      </rPr>
      <t>•Interviews were used to get feedback on the performance of seasonal forecasts for the months of September, October, November and December (SOND) 2021 from 97 farmers and pastoralists in Uganda. •Knowledge, Attitude and Practices (KAP) Surveys have been concluded in Uganda using 6 trained enumerators who administered questionnaires and the consolidated report for the KAP survey has been prepared. 
•Djibouti has conducted the activity and the KAP survey is under review and validation.</t>
    </r>
  </si>
  <si>
    <r>
      <rPr>
        <u/>
        <sz val="11"/>
        <color theme="1"/>
        <rFont val="Times New Roman"/>
        <family val="1"/>
      </rPr>
      <t xml:space="preserve">At national level: 
</t>
    </r>
    <r>
      <rPr>
        <sz val="11"/>
        <color theme="1"/>
        <rFont val="Times New Roman"/>
        <family val="1"/>
      </rPr>
      <t>•ToRs have been finalised and approved and procurement has been initiated for Uganda and Djibouti. 
•Consultations on the existing by-laws and ordinances at district and sub county levels have been conducted in Uganda.</t>
    </r>
  </si>
  <si>
    <r>
      <rPr>
        <u/>
        <sz val="11"/>
        <color theme="1"/>
        <rFont val="Times New Roman"/>
        <family val="1"/>
      </rPr>
      <t>At national level:</t>
    </r>
    <r>
      <rPr>
        <sz val="11"/>
        <color theme="1"/>
        <rFont val="Times New Roman"/>
        <family val="1"/>
      </rPr>
      <t xml:space="preserve"> 
Uganda and Djibouti:
• ToR have been finalised and procurement has been initiated. The ToRs were combined for two activities i.e., 3.1.1.1&amp; 3.1.2.1. 
Uganda:
• Communities meetings were held with the water users and water committees on source protection measures in Moroto district.
Djibouti: 
•A mission to identify project sites to promote soil and water conservation measures was undertaken.</t>
    </r>
  </si>
  <si>
    <t>Uganda: 
•Meetings were held with Ministry of Agriculture on modalities of engagement for execution of agriculture related activities towards maximum outputs.</t>
  </si>
  <si>
    <r>
      <rPr>
        <u/>
        <sz val="11"/>
        <color theme="1"/>
        <rFont val="Times New Roman"/>
        <family val="1"/>
      </rPr>
      <t xml:space="preserve">At regional level: 
</t>
    </r>
    <r>
      <rPr>
        <sz val="11"/>
        <color theme="1"/>
        <rFont val="Times New Roman"/>
        <family val="1"/>
      </rPr>
      <t xml:space="preserve">• IEC materials were developed including: 5 brochures; 3 policy briefs; 4 posters; and video uploaded on existing platforms.
</t>
    </r>
  </si>
  <si>
    <t xml:space="preserve"> • The Minister appointed the members of NEE (Coordinator, Technical Assistant, Administrative Assistant, Procurement Officer, Accountant);
• NEE organized under the patronage of the Minister of Agriculture the launching workshop of the DRESS-EA project on July 27, 2021;
• NEE organized under the auspices of the Secretary General of the Ministry of Agriculture the first meeting of the National Steering Committee on August 10, 2021;
•  NEE, in collaboration with the OSS technical team, developed the procurement plan (PP), the annual work plan (AWPB) and the dashboard for the first year;
• NEE organized under the aegis of the Secretary General of the Ministry of Agriculture the first meeting of the national steering committee on August 10, 2021 to validate the documents (AWPB and Dashboard)</t>
  </si>
  <si>
    <t>•Nb of workshops                             
•Nb of participants to These workshops and gender distribution              
•Nb of complaints</t>
  </si>
  <si>
    <t>• Women and young people are being involved in all the stakeholder consultative processes.     
•Beneficiaries of all project activities will be selected based on an selection criteria taking into account all gender aspects.
•Women will constitute over 40% of the membership and beneficiaries of the committees that will award the competitive grants.
• To note, the EE coordinators on the ground are women creating a positive image of engendering the project.</t>
  </si>
  <si>
    <t>• Community representatives, including traditional elders are being actively involved in project meetings. 
• Detailed water resources assessments are carried out to guide on water resources use.
•The use of the FPIC process will be continuously undertaken not only to the IP but also to ensure inclusivity.</t>
  </si>
  <si>
    <t>•A consultative process for identification of potential sites for water harvesting structures will be conducted based on specific and agreed upon selection criteria to avoid and minimize temporary resettlements.
•The engagement of all community related activities will ensure consultations using a bottom-up approach</t>
  </si>
  <si>
    <t>•Continous monitoing of natural habitats with the inclusion of various agencies representatives in the NPSC is undertaken where the link with the EEs is pertinent as it promotes E&amp;S screening upto community level
•Activities involving construction have been moved away from natural and game reserves in specific project sites.
• ToRs, CN, methodologies et al. for identification of potential sites will include the environmental impact assessment at the proposed sites if and when required</t>
  </si>
  <si>
    <t>•Additional tree planting will be encouraged as part of source protection
•The draft training manuals developed, take into account climate change actions to reduce CC impacts related to drought, resilent cropping and water mangement.
•The KAP survey was also used to further collect local climate data to support project interventions and undertsanding by both the EE and communities.
• Community led meetings and training sessions are planned to support climate change awareness through the capacity building initiative  envisioned by the Project.</t>
  </si>
  <si>
    <t xml:space="preserve">1- Potential contamination of water reservoir
through introduction of impurities, wastewater and solid waste.
2-Increase in dust levels                                       
3-Vandalism of water pipelines infrastructure, Wastage of water and leakages at consumer points
4-Over abstraction of water                                   
5-Air pollution by gas emissions from
machinery during field work or consultants
and various stakeholders’ vehicles during
workshops and field visits.
Generation of waste related to the presence
of the workers, construction engines, and
equipment, etc. during the execution of the
project different activities.
</t>
  </si>
  <si>
    <t>• Protection of water sources is being promoted and source protection plans will be incorporated through the water assessments to be elaborated by the EEs.
 • Water quality monitoring for surface and groundwater sources is regularly conducted by Kyoga Water Management Zone as part of upscaling activities from a previous project supporting complementarity as a measure being employed in Uganda.
• NEMA guidelines will the followed by contractors during the identification and construction process of water retention structures.
• Robust to pico EIAs will be undertaken to ensure E&amp;S safeguards are considered during any construction and/ or works.</t>
  </si>
  <si>
    <t>• Activities with risks related to health in this category have not yet started.</t>
  </si>
  <si>
    <t>• Activities with risks related to soil and land degradation duee to works and interventions such as water harvesting have not yet started.
•Furthermore, ToRs will highlight the importance of the E&amp;S safeguards while executing works related.</t>
  </si>
  <si>
    <t>•% of women and youth
participating in workshops and
trainings
•% of women beneficiaries of
IGAs
•Nb of complaints                            
•Nbr of Women and youth                                                                                                                                                                                                                                                              benefiting from grants
•Nb of complaints</t>
  </si>
  <si>
    <r>
      <t xml:space="preserve">During this second year of project implementation, the main challenges encountered are political barriers, changes at institutional internal arrangements and security-related actions that hindered the implementation of the project, leading to considerable delays.
At the regional level, delays have been encountered particularly transitions related to institutional arrangements and the establishment of a technically sound RPMU. Regional drought EWS prototype known as Eastern Africa Drought Watch (EADW) was enhanced consultatively and validation workshop with National Executing Entity was conducted.An application mobile Husika was enhanced by new feedback feature. 
This reporting period was marked by the production of three regional studies, namely: 
i) baseline study 
ii) capacity need assessment, and 
iii)Training plans for the various execution levels .
At the national level, the project has been considerably delayed due to several political constraints, particularly in Sudan and Kenya due to government elections. In addition, security problems have made which has hampered the execution of project activities, particularly in Uganda. Despite the difficulties mentioned, the national project's executing entities have worked to carry out several activities and have made progress.
Activities were mostly recorded as follows:
</t>
    </r>
    <r>
      <rPr>
        <i/>
        <u/>
        <sz val="11"/>
        <rFont val="Times New Roman"/>
        <family val="1"/>
      </rPr>
      <t>Uganda</t>
    </r>
    <r>
      <rPr>
        <i/>
        <sz val="11"/>
        <rFont val="Times New Roman"/>
        <family val="1"/>
      </rPr>
      <t xml:space="preserve">
i) Assessment of the status of early warning system and options of transforming traditional EWS with modern EW technologies (activity 1.1.1.1) 
ii) Realization of Knowledge Attitude and Practises (KAP) survey (activity 1.1.3.3). 
Different consultations, meetings and workshop were held related to drought management and environmental conservation in the project sites and were organized to select beneficiary groups at the project site. 
</t>
    </r>
    <r>
      <rPr>
        <i/>
        <u/>
        <sz val="11"/>
        <rFont val="Times New Roman"/>
        <family val="1"/>
      </rPr>
      <t>Djibouti</t>
    </r>
    <r>
      <rPr>
        <i/>
        <sz val="11"/>
        <rFont val="Times New Roman"/>
        <family val="1"/>
      </rPr>
      <t xml:space="preserve">
i)Elaboration of ToRs ,concept notes, and visiting project sites.
Kenya and Sudan are still in the early stages of the project execution.
The experience of conducting these project activities in Uganda is being capitalized for the benefit of the PMUs teams in Djibouti, Kenya and Sudan . The approach of developing a sharepoint platform for documents and experience sharing is being utilised to optimize time and facilitate the effective start of activities in order to respect the regional dimension and complexities of the project. </t>
    </r>
  </si>
  <si>
    <t xml:space="preserve">Articles: 
• https://www.gwp.org/en/GWP-Eastern-Africa/WE-ACT/News/gwp-eastern-africa-chair-shares-insights-on-the-impact-of-the-dress-ea-project/
DRESSEA project video 
• https://youtu.be/wuFS5IsKNRA
Due diligence mission
• https://www.facebook.com/media/set/?set=a.2935760689793262&amp;type=3
• http://www.oss-online.org/en/igad-region-preparations-%E2%80%98drought-resilience-small-farmers-and-pastoralists%E2%80%99-project-start-february
GWP signature signing ceremony
• https://www.facebook.com/OSSCommunity/posts/340388388298093
• http://www.oss-online.org/fr/signature-du-nouveau-projet-d%E2%80%99adaptation-au-changement-climatique-%C2%AB-dress-ea-%C2%BB-financ%C3%A9-par-le
• http://www.oss-online.org/fr/signature-du-nouveau-projet-d%E2%80%99adaptation-au-changement-climatique-%C2%AB-dress-ea-%C2%BB-financ%C3%A9-par-le-
• fonds?fbclid=IwAR0ddn6DJiVwdShvO_icX2IhGstHvNsvKZ9ZJQnnTSmf1zf2Jte-UrFlYDw• 
GWP launch  
• https://www.facebook.com/OSSCommunity/posts/3559135560789102
• https://www.facebook.com/OSSCommunity/posts/3539240939445231
• https://www.gwp.org/en/GWP-Eastern-Africa/WE-ACT/News/multi-million-dollar-project-targeting-drought-resilience-in-the-horn-of-africa-launched/
2nd RSC and 1st supervision mission 
• http://www.oss-online.org/fr/mission-djibouti_fr
3rd RSC and 2nd supervision mission
• https://www.gwp.org/en/GWP-Eastern-Africa/ABOUT-GWPEA/press-room/News/dressea-3rd-rsc/
• https://faithcherono.pixieset.com/3rddress-earegionalsteeringcommittee/
• https://youtu.be/_gTdz-FtcLk
• https://youtu.be/4Mialuqd7Mw
• https://youtu.be/WUMGgHJtAxg
Uganda Launch  
• http://www.oss-online.org/en/kick-strengthening-resilience-small-holder-farmers-pastoralits-igad-region-project-march-10-2021
• https://www.facebook.com/OSSCommunity/posts/3957454014290586
• https://www.facebook.com/OSSCommunity/posts/3956345817734739
•https://twitter.com/min_waterUg/status/1369768570515767296?t=A4aEoBYLLbhT_J99sBwj5g&amp;s=19
• https://m.facebook.com/story.php?story_fbid=3716148761836936&amp;id=1235333893251781
Djibouti launch 
• https://www.facebook.com/INFOS.DJ/videos/552561292598936
• https://fb.watch/9EllwL0rLI/
• https://www.facebook.com/OSSCommunity/posts/4362157203820263
Sudan launch
• https://www.suna-sd.net/read?id=739861
• https://dress-ea.hrc-sudan.sd/
Kenya launch
• https://m.facebook.com/story.php?story_fbid=pfbid026H55QMUHe7oCsyRjHvzrf8m5obaQvR7QqoR2KyLsChuUxt3F4HWk94Q1iKeJHWyXl&amp;id=100010170183804&amp;sfnsn=mo&amp;mibextid=6aamW6
• https://twitter.com/Environment_Ke/status/1519735197327110148?t=Q1yrlCOwxoNZauqJ0dDgSQ&amp;s=08
Tweets 
• https://twitter.com/OSS_Comms/status/1372209251490410500?s=20
• https://twitter.com/OSS_Comms/status/1371441205981147136?s=20
• https://twitter.com/min_waterUg/status/1369763172383621121?s=20
• https://twitter.com/min_waterUg/status/1369761797536952321?s=20
• https://twitter.com/min_waterUg/status/1369762240400945152?s=20
• https://twitter.com/min_waterUg/status/1369765939932192772?s=20
• https://twitter.com/min_waterUg/status/1369764232036818953?s=20
• https://twitter.com/min_waterUg/status/1369768570515767296?s=20
• https://twitter.com/OSS_Comms/status/1369607762892759044?s=20
• https://twitter.com/MuhanjiSteve/status/1369554271620972546?s=20
• https://twitter.com/MuhanjiSteve/status/1369555671612612612?s=20
• https://twitter.com/MuhanjiSteve/status/1369569994883952641?s=20
• https://twitter.com/OSS_Comms/status/1442482043926028297?s=20
• https://twitter.com/MuhanjiSteve/status/1369572405400768512?s=20
• https://twitter.com/MuhanjiSteve/status/1369591195899486210?s=20
• https://twitter.com/MuhanjiSteve/status/1369601583869292544?s=20
• https://twitter.com/adaptationfund/status/1313482605917097993?s=20
• https://twitter.com/GWPSAF/status/1313471093152374793?s=20
Knowledge Products
• https://www.gwp.org/globalassets/documents/gwpea/files-and-documents/stung-by-climate-change.pdf
• https://www.gwp.org/globalassets/documents/gwpea/files-and-documents/dress-ea-policy-brief.pdf
• https://www.gwp.org/globalassets/documents/gwpea/files-and-documents/joint-resource-mobilization.pdf
 • https://www.gwp.org/globalassets/documents/gwpea/files-and-documents/policy-brief-on-knowledge-management.pdf
</t>
  </si>
  <si>
    <r>
      <t xml:space="preserve">The disbursement to date from the Adaptation fund to OSS amounts USD 5,800,000 (USD 5,293,000 for project execution and USD 507,000 as implementing fees).
The disbursement to date amounts to USD 1,650,018 from October 2020 to September 2022 and represents 31 % of the total funding received with 13.7 % of the total funding of the project. The undisbursed balance amount is USD 3,642,982 from USD 5,293,000.
The Payments to date have amounted to USD 842,145. They represent around 51% of the disbursement amount and 6.5 % of the Grant total amount.
</t>
    </r>
    <r>
      <rPr>
        <sz val="11"/>
        <color theme="1"/>
        <rFont val="Times New Roman"/>
        <family val="1"/>
      </rPr>
      <t xml:space="preserve">
The commitments at the end of September 2022 amounted to USD 745,453.10.
</t>
    </r>
    <r>
      <rPr>
        <sz val="11"/>
        <color indexed="8"/>
        <rFont val="Times New Roman"/>
        <family val="1"/>
      </rPr>
      <t xml:space="preserve">
The low expenditure is due to: 
(i) The long procurement processes that in some cases are initiated by the EE hosting Ministry, requires specific clearances from Ministries of Justice and Finance according to the national procurement regulations, 
(ii) The under-staffing of project management units that have been addressed recently, 
(iii) The political factors related to the last elections and instability,
(iv) Limited expertise at national level limiting responses to call for bids to undertake consultancies
Efforts are being made to align project activities and the disbursement schedule as per the project plan. In fact one of the major corrective measures undertaken was the development of a common Action plan with OSS support during the second supervision mission to detail all the required steps to implement the activities. This action plan takes into account the various delays and obstacles as well as promoting the regional dimension through clinics and work sessions regularly to fast-track the interventions. 
As this is a regional project with country specific operational environments, M&amp;E is key to implementation of activities which would be recommended as an operational key activity post mid-term.
</t>
    </r>
  </si>
  <si>
    <t xml:space="preserve">• Delay to start the activity due to meeting grant agreement conditions of entry into force conditions
• Government bureaucracy- For example in procurements, they take a long time
• Lack of communication between PMU staff  and local communities due to native language  in project sites 
• Limited technical capacity for processing climate data and generating relevant climate information products
Measures:
• Continuous engagement with government officials in Kenya and Sudan to align on agreed measures.
• Assessment of activities that could be undertaken in tandem
• Use of framework contracts and force on accounts methods of procurement.
• The RIE is in constant discussions and follow up directly with the responsible departments/persons on execution of tasks.
• NPMU members will be hired to support the execution of project acvities taking into account specificities of the native language. 
• A dynamic process of updating the reference data is being adopted in the framework of the project through its different missions.
</t>
  </si>
  <si>
    <r>
      <rPr>
        <b/>
        <sz val="11"/>
        <color theme="1"/>
        <rFont val="Times New Roman"/>
        <family val="1"/>
      </rPr>
      <t>Negative</t>
    </r>
    <r>
      <rPr>
        <sz val="11"/>
        <color theme="1"/>
        <rFont val="Times New Roman"/>
        <family val="1"/>
      </rPr>
      <t xml:space="preserve">
• Early capacity building of the executing parties is critical. These enables team to understand the project philosophy.
• Covid-19 was one of the force majeure events that affected the execution of project activities in addition to the administrative issues experienced in the operationalization. 
• The security situation in Uganda contributed to delay in execution and inadequate data collection. This was coupled by difficulties in organising meetings in the project sites. Also the securing of equipment and permanently locating the weather stations in the project sites was identified as a barrier in Uganda.
•The general political elections and barriiers hampered the project initiate in the project sites
•Inadequate capacity in populating project documents e.g. No-objection tracker and limited capacity of PMUs to provide high quality documents e.g. No objections to the RIE </t>
    </r>
  </si>
  <si>
    <r>
      <t xml:space="preserve">Please complete the following section at </t>
    </r>
    <r>
      <rPr>
        <b/>
        <i/>
        <sz val="11"/>
        <color theme="1"/>
        <rFont val="Times New Roman"/>
        <family val="1"/>
      </rPr>
      <t xml:space="preserve">mid-term </t>
    </r>
    <r>
      <rPr>
        <i/>
        <sz val="11"/>
        <color theme="1"/>
        <rFont val="Times New Roman"/>
        <family val="1"/>
      </rPr>
      <t>and</t>
    </r>
    <r>
      <rPr>
        <b/>
        <i/>
        <sz val="11"/>
        <color theme="1"/>
        <rFont val="Times New Roman"/>
        <family val="1"/>
      </rPr>
      <t xml:space="preserve"> project completion</t>
    </r>
  </si>
  <si>
    <t>•  % of women attending to decision making workshop                         
 • % of women attending to consultative workshops and trainings</t>
  </si>
  <si>
    <t xml:space="preserve">1- Risk of accidents and occupational hazards during the project preparation and
implementation.                                                
2- Risk of late or unpaid salaries or
remuneration non- compliant with the
countries labor legislations and laws.
3- Risk of Children’s labor.
4- Risk of Remuneration inequity between men and women.
</t>
  </si>
  <si>
    <t xml:space="preserve">•Nb/ Frequency of radio                                                                                                                                                                                                                                                           awareness campaigns per day                                                                                                                                                                                                                                                             (in local language)
•Nb of indication panels put in place                             
•Nb of workshops
•Nb of participants in These                                                                                                                                                                                                                                                               workshops and gender                                                                                                                                                                                                                                                             distribution                                           
•Validation of the process for selecting the intervention area
•Nb of complaints                               
•Nbr of people belonging to the
marginalized groups benefiting
from grants
•Nb of complaints </t>
  </si>
  <si>
    <t xml:space="preserve">•Nb of training sessions on the
risks related to construction sites
•Nb of participants to these
sessions and gender distribution
•% of companies that comply with safety standards
•% workers equipped with
protective clothing                                          
•Signature of people involved
in works ;
•% of spot checks validated
</t>
  </si>
  <si>
    <t>•% indigenous people involved   
•Nb of studies/ analysis carried out</t>
  </si>
  <si>
    <t>•Nb of beneficiaries affected by the project activities ;                                 
•% of beneficiaries affected and offset through IGAs</t>
  </si>
  <si>
    <t>•Nb of monitoring reports including specific section on activities related to the protection and management of
ecosystems
•Nb of E&amp;S impacts assessments
•Nb of stakeholders meetings around the implementation of policies and laws on the protection of natural habitats
•Nb of awareness sessions on
the protection of the ecosystems
•Nb of participants to these
sessions and gender distribution</t>
  </si>
  <si>
    <t xml:space="preserve">•Nb of monitoring reports
including specific section on
activities related to the
protection and management of
ecosystems
•% reforested land in relation to
deforested land
•Nb surveys established
•% of surveys indicating that
the area has high diversity of
indigenous plants                              
•Nb of awareness sessions on
the protection of the
ecosystems
•Nb of participants in these
sessions and gender
distribution
</t>
  </si>
  <si>
    <t>•% reforested land in relation to
deforested land</t>
  </si>
  <si>
    <t>•Nbr of conformity certificates
issued ;
•Nb of awareness sessions on
water Resource management
and conservation
•Nb of participants in these
sessions and gender
distribution
•Nb of facilities set up near
each tank for the watering of
livestock                                              
•% companies applying
measures to limit the dust level
increase                                                          •Nb of awareness sessions on
water Resource management
and conservation                                          
•Nb of participants in these sessions and gender distribution
•Nb of frauds related to vandalism                                            
•Nb of frauds and irregularities           
•Nb of waste management plans
•Quantities/volumes of
recycled wastes
•Quantities/volumes of compost produced</t>
  </si>
  <si>
    <t>•Nb of awareness sessions on
diseases
•Nb of participants in these
sessions and gender
distribution
•Nb of programmes translated
in local language and
distributed
•Nb of awareness sessions on
diseases
•Nb of participants in these
sessions and gender
distribution
•Nb of workers provided by
prevention kits
•% companies complying with
labor safety
•Nb of working hours per day
(Conformity)                                           
•% of workers provided with the
appropriate tools
•% reservoirs equipped with
security measures
•Nb of security measures set
up at each reservoir                          
•Nb of trainings on the risks of
low water quality
•Nb of participants and gender
distribution                                           
•Nb of families provided with
sanitary kits for water
purification</t>
  </si>
  <si>
    <t xml:space="preserve">•Nb of soil and water conservation measures % refreshed land in relation to compacted land
•Nb of awareness sessions on
the effective management of
soil and land
•Nb of participants in these
sessions and gender distribution
</t>
  </si>
  <si>
    <t xml:space="preserve">Outcome 1.1 </t>
  </si>
  <si>
    <t xml:space="preserve">Output 1.1.1 </t>
  </si>
  <si>
    <t xml:space="preserve">Output 1.1.2 </t>
  </si>
  <si>
    <t>Output 1.1.3</t>
  </si>
  <si>
    <t xml:space="preserve">Output 4.1.2 </t>
  </si>
  <si>
    <t xml:space="preserve">Output 4.1.1 </t>
  </si>
  <si>
    <t>Outcome 4.1</t>
  </si>
  <si>
    <t>Output 3.1.6</t>
  </si>
  <si>
    <t>Output 3.1.5</t>
  </si>
  <si>
    <t>Output 3.1.4</t>
  </si>
  <si>
    <t>Output 3.1.3</t>
  </si>
  <si>
    <t>Output 3.1.2</t>
  </si>
  <si>
    <t>Output 3.1.1</t>
  </si>
  <si>
    <t xml:space="preserve">Outcome 3.1
</t>
  </si>
  <si>
    <t>Output 2.2.1</t>
  </si>
  <si>
    <t xml:space="preserve">Outcome 2.2: </t>
  </si>
  <si>
    <t xml:space="preserve">Output 2.1.2 </t>
  </si>
  <si>
    <t>Output 2.1.1</t>
  </si>
  <si>
    <t>Outcome 2.1</t>
  </si>
  <si>
    <t xml:space="preserve">Output 1.1.4 </t>
  </si>
  <si>
    <t xml:space="preserve">Objective:1 
</t>
  </si>
  <si>
    <t>Satisfactory (project is on track to achieve this end-of-project indicator as in all the meeting there has been  50% women attendance )</t>
  </si>
  <si>
    <t xml:space="preserve">Poor, as the activity has not been initiated and once  this is done then it can be evalauted more precisely. </t>
  </si>
  <si>
    <t xml:space="preserve">Poor, as the activity has not been initiated and once  this is done then it can be evalauted more precisely.  </t>
  </si>
  <si>
    <t>Yes, this arrangement has been effective with the appointment of recruited staff/ specialist/ consultants with gender considerations specified in the terms of reference/ engagements.The implementation arrangements for Gender Policy compliance has been effective to some extent but not in all. Women's participation in project activities, as well as their engagement in leadership and training roles have been below expectations due to cultural barriers or lack of women at management or decision-makers level at the National services of the six countries. The effectiveness of the EEs efforts has also varied from country-to-country (For example: at Ghana, there are more consultations with women working in the field of Hydro-meteorological services as compared to Women) and activity to activity. The EEs will continue to emphasize or implement Gender-specific, sensitive or inclusive approach among stakeholders.</t>
  </si>
  <si>
    <t xml:space="preserve">In order to ensure that the GP safeguards are addressed, the
-The Implementing Entity and Executing Entities, have all made efforts to comply with the principle of the AF Gender Policy, including gender equity, gender mainstreaming, gender responsiveness, gender sensitivity, gender-inclusive, and women's empowerment. In particular the following aspects have been put in place to ensure compliance with the AF gender policy:
1 - Ensuring that the local or household baseline incorporated sex disaggregated data and gender-specific questions.
2 - Encouraging project partners/ executing entities/consultants/national stakeholders to hold gender-sensitive consultations and assessments, for example conducting separate focus group discussions for men and women, therefore allowing women's views to be better captured without being overshadowed by men.
3 - Ensuring Local, National, Regional  Workshops and Trainings  have the participation of both men and women.
4 - Ensuring that gender issues were discussed at Inception and during consultation and work planning meetings - for example, the question of how activities are designed so as to encourage full participation and engagement of women </t>
  </si>
  <si>
    <t xml:space="preserve">Yes  the implementation arrangements at the IE for Gender Policy compliance has been effective but  with some  disparities due to long administrative processes in the EE countries. Discussions regarding  gender issues or participation are held during project activities implementation and work planning meetings, ensuring: 1) all partners consider the  needs (language, cultural, ensure equal participation of women and men) and constraints (allowing  women participants to present their views etc.) of women participation in project activities; 2) ensure Gender participation (checking  availabilities from their schedule) in all activities; 3) aim for assigning activity leadership to women and 4) capture sex-disaggregated data for the baseline and other assessments and activities.  This has laid the foundation for effective Gender Policy implementation in the project.
</t>
  </si>
  <si>
    <t>During the different sensitization and awareness workshops  and sessions, the EE required the participation of different categories of the local population, including women, young, aged people, and PLWD using a selection criteria to identify and ensure cross-cutting participation. Further to this  during Consultation and implementation of activities , the experts involved in the implementation of the activities are made aware of Gender policy consideration and ensure the involvement of women, youths as much as possible in their activities.</t>
  </si>
  <si>
    <t>None</t>
  </si>
  <si>
    <t>August, 2023</t>
  </si>
  <si>
    <t>September , 2023</t>
  </si>
  <si>
    <t>September,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</si>
</sst>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_(* \(#,##0.00\);_(* &quot;-&quot;??_);_(@_)"/>
    <numFmt numFmtId="165" formatCode="dd\-mmm\-yyyy"/>
    <numFmt numFmtId="168" formatCode="_(* #,##0_);_(* \(#,##0\);_(* &quot;-&quot;??_);_(@_)"/>
  </numFmts>
  <fonts count="66"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rgb="FFFF000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sz val="12"/>
      <name val="Times New Roman"/>
      <family val="1"/>
    </font>
    <font>
      <sz val="11"/>
      <name val="Calibri"/>
      <family val="2"/>
      <scheme val="minor"/>
    </font>
    <font>
      <b/>
      <sz val="9"/>
      <name val="Calibri"/>
      <family val="2"/>
      <scheme val="minor"/>
    </font>
    <font>
      <b/>
      <sz val="11"/>
      <color indexed="12"/>
      <name val="Times New Roman"/>
      <family val="1"/>
    </font>
    <font>
      <sz val="11"/>
      <color theme="1"/>
      <name val="Calibri"/>
      <family val="2"/>
      <scheme val="minor"/>
    </font>
    <font>
      <sz val="8"/>
      <name val="Calibri"/>
      <family val="2"/>
      <scheme val="minor"/>
    </font>
    <font>
      <u/>
      <sz val="11"/>
      <color theme="10"/>
      <name val="Times New Roman"/>
      <family val="1"/>
    </font>
    <font>
      <sz val="11"/>
      <color theme="10"/>
      <name val="Calibri"/>
      <family val="2"/>
    </font>
    <font>
      <sz val="11"/>
      <color theme="9" tint="-0.249977111117893"/>
      <name val="Calibri"/>
      <family val="2"/>
      <scheme val="minor"/>
    </font>
    <font>
      <b/>
      <i/>
      <sz val="11"/>
      <color rgb="FFFF0000"/>
      <name val="Times New Roman"/>
      <family val="1"/>
    </font>
    <font>
      <b/>
      <i/>
      <sz val="11"/>
      <name val="Times New Roman"/>
      <family val="1"/>
    </font>
    <font>
      <u/>
      <sz val="11"/>
      <color theme="1"/>
      <name val="Times New Roman"/>
      <family val="1"/>
    </font>
    <font>
      <i/>
      <u/>
      <sz val="11"/>
      <name val="Times New Roman"/>
      <family val="1"/>
    </font>
    <font>
      <u/>
      <sz val="11"/>
      <color theme="10"/>
      <name val="Times New Roman"/>
      <family val="1"/>
    </font>
    <font>
      <b/>
      <sz val="14"/>
      <color theme="1"/>
      <name val="Times New Roman"/>
      <family val="1"/>
    </font>
    <font>
      <i/>
      <sz val="10"/>
      <color theme="1"/>
      <name val="Times New Roman"/>
      <family val="1"/>
    </font>
    <font>
      <sz val="8"/>
      <color rgb="FF000000"/>
      <name val="Segoe UI"/>
      <family val="2"/>
    </font>
  </fonts>
  <fills count="1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bgColor rgb="FF000000"/>
      </patternFill>
    </fill>
  </fills>
  <borders count="74">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medium">
        <color auto="1"/>
      </left>
      <right style="thin">
        <color auto="1"/>
      </right>
      <top/>
      <bottom style="medium">
        <color auto="1"/>
      </bottom>
      <diagonal/>
    </border>
    <border>
      <left style="medium">
        <color auto="1"/>
      </left>
      <right style="thin">
        <color auto="1"/>
      </right>
      <top/>
      <bottom/>
      <diagonal/>
    </border>
    <border>
      <left style="medium">
        <color auto="1"/>
      </left>
      <right/>
      <top style="thin">
        <color auto="1"/>
      </top>
      <bottom/>
      <diagonal/>
    </border>
    <border>
      <left/>
      <right style="medium">
        <color auto="1"/>
      </right>
      <top style="thin">
        <color auto="1"/>
      </top>
      <bottom/>
      <diagonal/>
    </border>
    <border>
      <left/>
      <right/>
      <top style="thin">
        <color indexed="64"/>
      </top>
      <bottom/>
      <diagonal/>
    </border>
    <border>
      <left style="thin">
        <color auto="1"/>
      </left>
      <right/>
      <top/>
      <bottom/>
      <diagonal/>
    </border>
  </borders>
  <cellStyleXfs count="6">
    <xf numFmtId="0" fontId="0" fillId="0" borderId="0"/>
    <xf numFmtId="0" fontId="18" fillId="0" borderId="0" applyNumberFormat="0" applyFill="0" applyBorder="0" applyAlignment="0" applyProtection="0">
      <alignment vertical="top"/>
      <protection locked="0"/>
    </xf>
    <xf numFmtId="0" fontId="29" fillId="6" borderId="0" applyNumberFormat="0" applyBorder="0" applyAlignment="0" applyProtection="0"/>
    <xf numFmtId="0" fontId="30" fillId="7" borderId="0" applyNumberFormat="0" applyBorder="0" applyAlignment="0" applyProtection="0"/>
    <xf numFmtId="0" fontId="31" fillId="8" borderId="0" applyNumberFormat="0" applyBorder="0" applyAlignment="0" applyProtection="0"/>
    <xf numFmtId="164" fontId="53" fillId="0" borderId="0" applyFont="0" applyFill="0" applyBorder="0" applyAlignment="0" applyProtection="0"/>
  </cellStyleXfs>
  <cellXfs count="939">
    <xf numFmtId="0" fontId="0" fillId="0" borderId="0" xfId="0"/>
    <xf numFmtId="0" fontId="19" fillId="0" borderId="0" xfId="0" applyFont="1"/>
    <xf numFmtId="0" fontId="1" fillId="0" borderId="0" xfId="0" applyFont="1"/>
    <xf numFmtId="0" fontId="3" fillId="0" borderId="0" xfId="0" applyFont="1"/>
    <xf numFmtId="0" fontId="5" fillId="0" borderId="0" xfId="0" applyFont="1"/>
    <xf numFmtId="0" fontId="7" fillId="0" borderId="0" xfId="0" applyFont="1" applyAlignment="1">
      <alignment vertical="top" wrapText="1"/>
    </xf>
    <xf numFmtId="0" fontId="6" fillId="0" borderId="0" xfId="0" applyFont="1" applyAlignment="1">
      <alignment vertical="top" wrapText="1"/>
    </xf>
    <xf numFmtId="0" fontId="6" fillId="0" borderId="0" xfId="0" applyFont="1"/>
    <xf numFmtId="0" fontId="0" fillId="0" borderId="0" xfId="0" applyAlignment="1">
      <alignment horizontal="left" vertical="center"/>
    </xf>
    <xf numFmtId="0" fontId="1" fillId="0" borderId="0" xfId="0" applyFont="1" applyAlignment="1">
      <alignment vertical="top" wrapText="1"/>
    </xf>
    <xf numFmtId="0" fontId="1" fillId="2" borderId="1" xfId="0" applyFont="1" applyFill="1" applyBorder="1" applyAlignment="1" applyProtection="1">
      <alignment horizontal="left" vertical="top" wrapText="1"/>
      <protection locked="0"/>
    </xf>
    <xf numFmtId="1" fontId="1" fillId="2" borderId="2" xfId="0" applyNumberFormat="1" applyFont="1" applyFill="1" applyBorder="1" applyAlignment="1" applyProtection="1">
      <alignment horizontal="left"/>
      <protection locked="0"/>
    </xf>
    <xf numFmtId="1" fontId="1" fillId="2" borderId="3" xfId="0" applyNumberFormat="1" applyFont="1" applyFill="1" applyBorder="1" applyAlignment="1" applyProtection="1">
      <alignment horizontal="left"/>
      <protection locked="0"/>
    </xf>
    <xf numFmtId="0" fontId="1" fillId="2" borderId="1" xfId="0" applyFont="1" applyFill="1" applyBorder="1" applyAlignment="1" applyProtection="1">
      <alignment vertical="top" wrapText="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19" fillId="0" borderId="0" xfId="0" applyFont="1" applyAlignment="1">
      <alignment horizontal="left" vertical="center"/>
    </xf>
    <xf numFmtId="0" fontId="1" fillId="2" borderId="5" xfId="0" applyFont="1" applyFill="1" applyBorder="1" applyAlignment="1">
      <alignment vertical="top" wrapText="1"/>
    </xf>
    <xf numFmtId="0" fontId="1" fillId="2" borderId="6" xfId="0" applyFont="1" applyFill="1" applyBorder="1" applyAlignment="1">
      <alignment vertical="top" wrapText="1"/>
    </xf>
    <xf numFmtId="0" fontId="1" fillId="2" borderId="7" xfId="0" applyFont="1" applyFill="1" applyBorder="1" applyAlignment="1">
      <alignment vertical="top" wrapText="1"/>
    </xf>
    <xf numFmtId="0" fontId="19" fillId="0" borderId="0" xfId="0" applyFont="1" applyAlignment="1">
      <alignment wrapText="1"/>
    </xf>
    <xf numFmtId="0" fontId="1" fillId="0" borderId="0" xfId="0" applyFont="1" applyAlignment="1">
      <alignment horizontal="left" vertical="center"/>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 fillId="2" borderId="8" xfId="0" applyFont="1" applyFill="1" applyBorder="1" applyAlignment="1">
      <alignment vertical="top" wrapText="1"/>
    </xf>
    <xf numFmtId="0" fontId="1" fillId="2" borderId="9" xfId="0" applyFont="1" applyFill="1" applyBorder="1" applyAlignment="1">
      <alignmen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3" fillId="2" borderId="3" xfId="0" applyFont="1" applyFill="1" applyBorder="1" applyAlignment="1">
      <alignment vertical="top" wrapText="1"/>
    </xf>
    <xf numFmtId="0" fontId="13" fillId="2" borderId="4" xfId="0" applyFont="1" applyFill="1" applyBorder="1" applyAlignment="1">
      <alignment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2" fillId="3" borderId="0" xfId="0" applyFont="1" applyFill="1" applyAlignment="1">
      <alignment vertical="top" wrapText="1"/>
    </xf>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19" fillId="3" borderId="19" xfId="0" applyFont="1" applyFill="1" applyBorder="1" applyAlignment="1">
      <alignment horizontal="left" vertical="center"/>
    </xf>
    <xf numFmtId="0" fontId="19" fillId="3" borderId="20" xfId="0" applyFont="1" applyFill="1" applyBorder="1" applyAlignment="1">
      <alignment horizontal="left" vertical="center"/>
    </xf>
    <xf numFmtId="0" fontId="19" fillId="3" borderId="20" xfId="0" applyFont="1" applyFill="1" applyBorder="1"/>
    <xf numFmtId="0" fontId="19" fillId="3" borderId="21" xfId="0" applyFont="1" applyFill="1" applyBorder="1"/>
    <xf numFmtId="0" fontId="19" fillId="3" borderId="22" xfId="0" applyFont="1" applyFill="1" applyBorder="1" applyAlignment="1">
      <alignment horizontal="left" vertical="center"/>
    </xf>
    <xf numFmtId="0" fontId="1" fillId="3" borderId="23" xfId="0" applyFont="1" applyFill="1" applyBorder="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vertical="top" wrapText="1"/>
    </xf>
    <xf numFmtId="0" fontId="1" fillId="3" borderId="24" xfId="0" applyFont="1" applyFill="1" applyBorder="1" applyAlignment="1">
      <alignment horizontal="left" vertical="center" wrapText="1"/>
    </xf>
    <xf numFmtId="0" fontId="2" fillId="3" borderId="25" xfId="0" applyFont="1" applyFill="1" applyBorder="1" applyAlignment="1">
      <alignment vertical="top" wrapText="1"/>
    </xf>
    <xf numFmtId="0" fontId="1" fillId="3" borderId="26" xfId="0" applyFont="1" applyFill="1" applyBorder="1" applyAlignment="1">
      <alignment vertical="top" wrapText="1"/>
    </xf>
    <xf numFmtId="0" fontId="19" fillId="3" borderId="0" xfId="0" applyFont="1" applyFill="1"/>
    <xf numFmtId="0" fontId="19"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2" fillId="3" borderId="19" xfId="0" applyFont="1" applyFill="1" applyBorder="1" applyAlignment="1">
      <alignment vertical="center"/>
    </xf>
    <xf numFmtId="0" fontId="22" fillId="3" borderId="22" xfId="0" applyFont="1" applyFill="1" applyBorder="1" applyAlignment="1">
      <alignment vertical="center"/>
    </xf>
    <xf numFmtId="0" fontId="22" fillId="3" borderId="0" xfId="0" applyFont="1" applyFill="1" applyAlignment="1">
      <alignment vertical="center"/>
    </xf>
    <xf numFmtId="0" fontId="2" fillId="2" borderId="3"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7" xfId="0" applyFont="1" applyFill="1" applyBorder="1" applyAlignment="1">
      <alignment vertical="center" wrapText="1"/>
    </xf>
    <xf numFmtId="0" fontId="2" fillId="3" borderId="28" xfId="0" applyFont="1" applyFill="1" applyBorder="1" applyAlignment="1">
      <alignment vertical="center" wrapText="1"/>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1" fillId="2" borderId="29" xfId="0" applyFont="1" applyFill="1" applyBorder="1" applyAlignment="1">
      <alignment vertical="top" wrapText="1"/>
    </xf>
    <xf numFmtId="0" fontId="1" fillId="2" borderId="30" xfId="0" applyFont="1" applyFill="1" applyBorder="1" applyAlignment="1">
      <alignment vertical="top" wrapText="1"/>
    </xf>
    <xf numFmtId="0" fontId="0" fillId="3" borderId="0" xfId="0" applyFill="1" applyAlignment="1">
      <alignment horizontal="left" vertical="center"/>
    </xf>
    <xf numFmtId="0" fontId="1" fillId="3" borderId="0" xfId="0" applyFont="1" applyFill="1" applyAlignment="1">
      <alignment horizontal="right" vertical="center"/>
    </xf>
    <xf numFmtId="0" fontId="19" fillId="3" borderId="19" xfId="0" applyFont="1" applyFill="1" applyBorder="1"/>
    <xf numFmtId="0" fontId="19" fillId="3" borderId="22" xfId="0" applyFont="1" applyFill="1" applyBorder="1"/>
    <xf numFmtId="0" fontId="19" fillId="0" borderId="1" xfId="0" applyFont="1" applyBorder="1" applyAlignment="1">
      <alignment vertical="top" wrapText="1"/>
    </xf>
    <xf numFmtId="0" fontId="19" fillId="3" borderId="25" xfId="0" applyFont="1" applyFill="1" applyBorder="1"/>
    <xf numFmtId="0" fontId="1" fillId="2" borderId="2" xfId="0" applyFont="1" applyFill="1" applyBorder="1" applyAlignment="1">
      <alignment vertical="top" wrapText="1"/>
    </xf>
    <xf numFmtId="0" fontId="1" fillId="2" borderId="3" xfId="0" applyFont="1" applyFill="1" applyBorder="1" applyAlignment="1">
      <alignment vertical="top" wrapText="1"/>
    </xf>
    <xf numFmtId="0" fontId="19" fillId="0" borderId="0" xfId="0" applyFont="1" applyAlignment="1">
      <alignment horizontal="right"/>
    </xf>
    <xf numFmtId="0" fontId="19" fillId="3" borderId="19" xfId="0" applyFont="1" applyFill="1" applyBorder="1" applyAlignment="1">
      <alignment horizontal="right"/>
    </xf>
    <xf numFmtId="0" fontId="19" fillId="3" borderId="20" xfId="0" applyFont="1" applyFill="1" applyBorder="1" applyAlignment="1">
      <alignment horizontal="right"/>
    </xf>
    <xf numFmtId="0" fontId="19" fillId="3" borderId="22" xfId="0" applyFont="1" applyFill="1" applyBorder="1" applyAlignment="1">
      <alignment horizontal="right"/>
    </xf>
    <xf numFmtId="0" fontId="19"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5"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2" borderId="34" xfId="0" applyFont="1" applyFill="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1" fillId="2" borderId="36" xfId="0" applyFont="1" applyFill="1" applyBorder="1" applyAlignment="1">
      <alignment vertical="top" wrapText="1"/>
    </xf>
    <xf numFmtId="0" fontId="1" fillId="2" borderId="1" xfId="0" applyFont="1" applyFill="1" applyBorder="1" applyAlignment="1">
      <alignment vertical="top" wrapText="1"/>
    </xf>
    <xf numFmtId="0" fontId="1" fillId="2" borderId="37" xfId="0" applyFont="1" applyFill="1" applyBorder="1" applyAlignment="1">
      <alignment vertical="top" wrapText="1"/>
    </xf>
    <xf numFmtId="0" fontId="1" fillId="2" borderId="18" xfId="0" applyFont="1" applyFill="1" applyBorder="1" applyAlignment="1">
      <alignment vertical="top" wrapText="1"/>
    </xf>
    <xf numFmtId="0" fontId="2" fillId="2" borderId="32" xfId="0" applyFont="1" applyFill="1" applyBorder="1" applyAlignment="1">
      <alignment horizontal="right"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4" fillId="3" borderId="0" xfId="0" applyFont="1" applyFill="1"/>
    <xf numFmtId="0" fontId="1" fillId="3" borderId="0" xfId="0" applyFont="1" applyFill="1" applyAlignment="1">
      <alignment horizontal="left" vertical="top" wrapText="1"/>
    </xf>
    <xf numFmtId="0" fontId="25" fillId="3" borderId="1" xfId="0" applyFont="1" applyFill="1" applyBorder="1" applyAlignment="1">
      <alignment horizontal="center" vertical="center" wrapText="1"/>
    </xf>
    <xf numFmtId="0" fontId="19" fillId="3" borderId="24" xfId="0" applyFont="1" applyFill="1" applyBorder="1"/>
    <xf numFmtId="0" fontId="19" fillId="3" borderId="26" xfId="0" applyFont="1" applyFill="1" applyBorder="1"/>
    <xf numFmtId="0" fontId="0" fillId="9" borderId="1" xfId="0" applyFill="1" applyBorder="1" applyProtection="1">
      <protection locked="0"/>
    </xf>
    <xf numFmtId="0" fontId="0" fillId="0" borderId="18" xfId="0" applyBorder="1"/>
    <xf numFmtId="0" fontId="34" fillId="11" borderId="56" xfId="0" applyFont="1" applyFill="1" applyBorder="1" applyAlignment="1">
      <alignment horizontal="left" vertical="center" wrapText="1"/>
    </xf>
    <xf numFmtId="0" fontId="34" fillId="11" borderId="11" xfId="0" applyFont="1" applyFill="1" applyBorder="1" applyAlignment="1">
      <alignment horizontal="left" vertical="center" wrapText="1"/>
    </xf>
    <xf numFmtId="0" fontId="34" fillId="11" borderId="9" xfId="0" applyFont="1" applyFill="1" applyBorder="1" applyAlignment="1">
      <alignment horizontal="left" vertical="center" wrapText="1"/>
    </xf>
    <xf numFmtId="0" fontId="35" fillId="0" borderId="10" xfId="0" applyFont="1" applyBorder="1" applyAlignment="1">
      <alignment horizontal="left" vertical="center"/>
    </xf>
    <xf numFmtId="0" fontId="31" fillId="8" borderId="11" xfId="4" applyBorder="1" applyAlignment="1" applyProtection="1">
      <alignment horizontal="center" vertical="center"/>
      <protection locked="0"/>
    </xf>
    <xf numFmtId="0" fontId="36" fillId="8" borderId="11" xfId="4" applyFont="1" applyBorder="1" applyAlignment="1" applyProtection="1">
      <alignment horizontal="center" vertical="center"/>
      <protection locked="0"/>
    </xf>
    <xf numFmtId="0" fontId="36" fillId="8" borderId="7" xfId="4" applyFont="1" applyBorder="1" applyAlignment="1" applyProtection="1">
      <alignment horizontal="center" vertical="center"/>
      <protection locked="0"/>
    </xf>
    <xf numFmtId="0" fontId="35" fillId="0" borderId="59" xfId="0" applyFont="1" applyBorder="1" applyAlignment="1">
      <alignment horizontal="left" vertical="center"/>
    </xf>
    <xf numFmtId="0" fontId="31" fillId="12" borderId="11" xfId="4" applyFill="1" applyBorder="1" applyAlignment="1" applyProtection="1">
      <alignment horizontal="center" vertical="center"/>
      <protection locked="0"/>
    </xf>
    <xf numFmtId="0" fontId="36" fillId="12" borderId="11" xfId="4" applyFont="1" applyFill="1" applyBorder="1" applyAlignment="1" applyProtection="1">
      <alignment horizontal="center" vertical="center"/>
      <protection locked="0"/>
    </xf>
    <xf numFmtId="0" fontId="36" fillId="12" borderId="7" xfId="4" applyFont="1" applyFill="1" applyBorder="1" applyAlignment="1" applyProtection="1">
      <alignment horizontal="center" vertical="center"/>
      <protection locked="0"/>
    </xf>
    <xf numFmtId="0" fontId="37" fillId="0" borderId="11" xfId="0" applyFont="1" applyBorder="1" applyAlignment="1">
      <alignment horizontal="left" vertical="center"/>
    </xf>
    <xf numFmtId="10" fontId="36" fillId="8" borderId="11" xfId="4" applyNumberFormat="1" applyFont="1" applyBorder="1" applyAlignment="1" applyProtection="1">
      <alignment horizontal="center" vertical="center"/>
      <protection locked="0"/>
    </xf>
    <xf numFmtId="10" fontId="36" fillId="8" borderId="7" xfId="4" applyNumberFormat="1" applyFont="1" applyBorder="1" applyAlignment="1" applyProtection="1">
      <alignment horizontal="center" vertical="center"/>
      <protection locked="0"/>
    </xf>
    <xf numFmtId="0" fontId="37" fillId="0" borderId="56" xfId="0" applyFont="1" applyBorder="1" applyAlignment="1">
      <alignment horizontal="left" vertical="center"/>
    </xf>
    <xf numFmtId="10" fontId="36" fillId="12" borderId="11" xfId="4" applyNumberFormat="1" applyFont="1" applyFill="1" applyBorder="1" applyAlignment="1" applyProtection="1">
      <alignment horizontal="center" vertical="center"/>
      <protection locked="0"/>
    </xf>
    <xf numFmtId="10" fontId="36"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4" fillId="11" borderId="60" xfId="0" applyFont="1" applyFill="1" applyBorder="1" applyAlignment="1">
      <alignment horizontal="center" vertical="center" wrapText="1"/>
    </xf>
    <xf numFmtId="0" fontId="34" fillId="11" borderId="44" xfId="0" applyFont="1" applyFill="1" applyBorder="1" applyAlignment="1">
      <alignment horizontal="center" vertical="center" wrapText="1"/>
    </xf>
    <xf numFmtId="0" fontId="35" fillId="0" borderId="11" xfId="0" applyFont="1" applyBorder="1" applyAlignment="1">
      <alignment vertical="center" wrapText="1"/>
    </xf>
    <xf numFmtId="0" fontId="31" fillId="8" borderId="11" xfId="4" applyBorder="1" applyAlignment="1" applyProtection="1">
      <alignment wrapText="1"/>
      <protection locked="0"/>
    </xf>
    <xf numFmtId="0" fontId="31" fillId="12" borderId="11" xfId="4" applyFill="1" applyBorder="1" applyAlignment="1" applyProtection="1">
      <alignment wrapText="1"/>
      <protection locked="0"/>
    </xf>
    <xf numFmtId="0" fontId="38" fillId="2" borderId="11" xfId="0" applyFont="1" applyFill="1" applyBorder="1" applyAlignment="1">
      <alignment vertical="center" wrapText="1"/>
    </xf>
    <xf numFmtId="10" fontId="31" fillId="8" borderId="11" xfId="4" applyNumberFormat="1" applyBorder="1" applyAlignment="1" applyProtection="1">
      <alignment horizontal="center" vertical="center" wrapText="1"/>
      <protection locked="0"/>
    </xf>
    <xf numFmtId="10" fontId="31" fillId="12" borderId="11" xfId="4" applyNumberFormat="1"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0" fontId="34" fillId="11" borderId="11" xfId="0" applyFont="1" applyFill="1" applyBorder="1" applyAlignment="1">
      <alignment horizontal="center" vertical="center" wrapText="1"/>
    </xf>
    <xf numFmtId="0" fontId="34" fillId="11" borderId="7" xfId="0" applyFont="1" applyFill="1" applyBorder="1" applyAlignment="1">
      <alignment horizontal="center" vertical="center" wrapText="1"/>
    </xf>
    <xf numFmtId="0" fontId="39" fillId="8" borderId="52" xfId="4" applyFont="1" applyBorder="1" applyAlignment="1" applyProtection="1">
      <alignment vertical="center" wrapText="1"/>
      <protection locked="0"/>
    </xf>
    <xf numFmtId="0" fontId="39" fillId="8" borderId="11" xfId="4" applyFont="1" applyBorder="1" applyAlignment="1" applyProtection="1">
      <alignment horizontal="center" vertical="center"/>
      <protection locked="0"/>
    </xf>
    <xf numFmtId="0" fontId="39" fillId="8" borderId="7" xfId="4" applyFont="1" applyBorder="1" applyAlignment="1" applyProtection="1">
      <alignment horizontal="center" vertical="center"/>
      <protection locked="0"/>
    </xf>
    <xf numFmtId="0" fontId="39" fillId="12" borderId="11" xfId="4" applyFont="1" applyFill="1" applyBorder="1" applyAlignment="1" applyProtection="1">
      <alignment horizontal="center" vertical="center"/>
      <protection locked="0"/>
    </xf>
    <xf numFmtId="0" fontId="39" fillId="12" borderId="52" xfId="4" applyFont="1" applyFill="1" applyBorder="1" applyAlignment="1" applyProtection="1">
      <alignment vertical="center" wrapText="1"/>
      <protection locked="0"/>
    </xf>
    <xf numFmtId="0" fontId="39" fillId="12" borderId="7" xfId="4" applyFont="1" applyFill="1" applyBorder="1" applyAlignment="1" applyProtection="1">
      <alignment horizontal="center" vertical="center"/>
      <protection locked="0"/>
    </xf>
    <xf numFmtId="0" fontId="39" fillId="8" borderId="7" xfId="4" applyFont="1" applyBorder="1" applyAlignment="1" applyProtection="1">
      <alignment vertical="center"/>
      <protection locked="0"/>
    </xf>
    <xf numFmtId="0" fontId="39" fillId="12" borderId="7" xfId="4" applyFont="1" applyFill="1" applyBorder="1" applyAlignment="1" applyProtection="1">
      <alignment vertical="center"/>
      <protection locked="0"/>
    </xf>
    <xf numFmtId="0" fontId="39" fillId="8" borderId="37" xfId="4" applyFont="1" applyBorder="1" applyAlignment="1" applyProtection="1">
      <alignment vertical="center"/>
      <protection locked="0"/>
    </xf>
    <xf numFmtId="0" fontId="39" fillId="12" borderId="37" xfId="4" applyFont="1" applyFill="1" applyBorder="1" applyAlignment="1" applyProtection="1">
      <alignment vertical="center"/>
      <protection locked="0"/>
    </xf>
    <xf numFmtId="0" fontId="0" fillId="0" borderId="0" xfId="0" applyAlignment="1">
      <alignment wrapText="1"/>
    </xf>
    <xf numFmtId="0" fontId="34" fillId="11" borderId="60" xfId="0" applyFont="1" applyFill="1" applyBorder="1" applyAlignment="1">
      <alignment horizontal="center" vertical="center"/>
    </xf>
    <xf numFmtId="0" fontId="34" fillId="11" borderId="9" xfId="0" applyFont="1" applyFill="1" applyBorder="1" applyAlignment="1">
      <alignment horizontal="center" vertical="center"/>
    </xf>
    <xf numFmtId="0" fontId="34" fillId="11" borderId="56" xfId="0" applyFont="1" applyFill="1" applyBorder="1" applyAlignment="1">
      <alignment horizontal="center" vertical="center" wrapText="1"/>
    </xf>
    <xf numFmtId="10" fontId="31" fillId="8" borderId="11" xfId="4" applyNumberFormat="1" applyBorder="1" applyAlignment="1" applyProtection="1">
      <alignment horizontal="center" vertical="center"/>
      <protection locked="0"/>
    </xf>
    <xf numFmtId="10" fontId="31" fillId="12" borderId="11" xfId="4" applyNumberFormat="1" applyFill="1" applyBorder="1" applyAlignment="1" applyProtection="1">
      <alignment horizontal="center" vertical="center"/>
      <protection locked="0"/>
    </xf>
    <xf numFmtId="0" fontId="34" fillId="11" borderId="40" xfId="0" applyFont="1" applyFill="1" applyBorder="1" applyAlignment="1">
      <alignment horizontal="center" vertical="center" wrapText="1"/>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31" fillId="8" borderId="11" xfId="4" applyBorder="1" applyProtection="1">
      <protection locked="0"/>
    </xf>
    <xf numFmtId="0" fontId="39" fillId="8" borderId="30" xfId="4" applyFont="1" applyBorder="1" applyAlignment="1" applyProtection="1">
      <alignment vertical="center" wrapText="1"/>
      <protection locked="0"/>
    </xf>
    <xf numFmtId="0" fontId="39" fillId="8" borderId="53" xfId="4" applyFont="1" applyBorder="1" applyAlignment="1" applyProtection="1">
      <alignment horizontal="center" vertical="center"/>
      <protection locked="0"/>
    </xf>
    <xf numFmtId="0" fontId="31" fillId="12" borderId="11" xfId="4" applyFill="1" applyBorder="1" applyProtection="1">
      <protection locked="0"/>
    </xf>
    <xf numFmtId="0" fontId="39" fillId="12" borderId="30" xfId="4" applyFont="1" applyFill="1" applyBorder="1" applyAlignment="1" applyProtection="1">
      <alignment vertical="center" wrapText="1"/>
      <protection locked="0"/>
    </xf>
    <xf numFmtId="0" fontId="39" fillId="12" borderId="53" xfId="4" applyFont="1" applyFill="1" applyBorder="1" applyAlignment="1" applyProtection="1">
      <alignment horizontal="center" vertical="center"/>
      <protection locked="0"/>
    </xf>
    <xf numFmtId="0" fontId="0" fillId="0" borderId="0" xfId="0" applyAlignment="1">
      <alignment horizontal="left" wrapText="1"/>
    </xf>
    <xf numFmtId="0" fontId="34" fillId="11" borderId="6" xfId="0" applyFont="1" applyFill="1" applyBorder="1" applyAlignment="1">
      <alignment horizontal="center" vertical="center" wrapText="1"/>
    </xf>
    <xf numFmtId="0" fontId="34" fillId="11" borderId="29" xfId="0" applyFont="1" applyFill="1" applyBorder="1" applyAlignment="1">
      <alignment horizontal="center" vertical="center"/>
    </xf>
    <xf numFmtId="0" fontId="31" fillId="8" borderId="11" xfId="4" applyBorder="1" applyAlignment="1" applyProtection="1">
      <alignment vertical="center" wrapText="1"/>
      <protection locked="0"/>
    </xf>
    <xf numFmtId="0" fontId="31" fillId="8" borderId="52" xfId="4" applyBorder="1" applyAlignment="1" applyProtection="1">
      <alignment vertical="center" wrapText="1"/>
      <protection locked="0"/>
    </xf>
    <xf numFmtId="0" fontId="31" fillId="12" borderId="11" xfId="4" applyFill="1" applyBorder="1" applyAlignment="1" applyProtection="1">
      <alignment vertical="center" wrapText="1"/>
      <protection locked="0"/>
    </xf>
    <xf numFmtId="0" fontId="31" fillId="12" borderId="52" xfId="4" applyFill="1" applyBorder="1" applyAlignment="1" applyProtection="1">
      <alignment vertical="center" wrapText="1"/>
      <protection locked="0"/>
    </xf>
    <xf numFmtId="0" fontId="31" fillId="8" borderId="56" xfId="4" applyBorder="1" applyAlignment="1" applyProtection="1">
      <alignment horizontal="center" vertical="center"/>
      <protection locked="0"/>
    </xf>
    <xf numFmtId="0" fontId="31" fillId="8" borderId="7" xfId="4"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4" fillId="11" borderId="44" xfId="0" applyFont="1" applyFill="1" applyBorder="1" applyAlignment="1">
      <alignment horizontal="center" vertical="center"/>
    </xf>
    <xf numFmtId="0" fontId="31" fillId="8" borderId="7" xfId="4" applyBorder="1" applyAlignment="1" applyProtection="1">
      <alignment vertical="center" wrapText="1"/>
      <protection locked="0"/>
    </xf>
    <xf numFmtId="0" fontId="31" fillId="12" borderId="30"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1" fillId="12" borderId="7" xfId="4" applyFill="1" applyBorder="1" applyAlignment="1" applyProtection="1">
      <alignment vertical="center" wrapText="1"/>
      <protection locked="0"/>
    </xf>
    <xf numFmtId="0" fontId="34" fillId="11" borderId="41" xfId="0" applyFont="1" applyFill="1" applyBorder="1" applyAlignment="1">
      <alignment horizontal="center" vertical="center"/>
    </xf>
    <xf numFmtId="0" fontId="34" fillId="11" borderId="10" xfId="0" applyFont="1" applyFill="1" applyBorder="1" applyAlignment="1">
      <alignment horizontal="center" vertical="center" wrapText="1"/>
    </xf>
    <xf numFmtId="0" fontId="31" fillId="8" borderId="35" xfId="4" applyBorder="1" applyAlignment="1" applyProtection="1">
      <protection locked="0"/>
    </xf>
    <xf numFmtId="10" fontId="31" fillId="8" borderId="40" xfId="4" applyNumberFormat="1" applyBorder="1" applyAlignment="1" applyProtection="1">
      <alignment horizontal="center" vertical="center"/>
      <protection locked="0"/>
    </xf>
    <xf numFmtId="0" fontId="31" fillId="12" borderId="35" xfId="4" applyFill="1" applyBorder="1" applyAlignment="1" applyProtection="1">
      <protection locked="0"/>
    </xf>
    <xf numFmtId="10" fontId="31" fillId="12" borderId="40" xfId="4" applyNumberFormat="1" applyFill="1" applyBorder="1" applyAlignment="1" applyProtection="1">
      <alignment horizontal="center" vertical="center"/>
      <protection locked="0"/>
    </xf>
    <xf numFmtId="0" fontId="34" fillId="11" borderId="30" xfId="0" applyFont="1" applyFill="1" applyBorder="1" applyAlignment="1">
      <alignment horizontal="center" vertical="center"/>
    </xf>
    <xf numFmtId="0" fontId="34" fillId="11" borderId="11" xfId="0" applyFont="1" applyFill="1" applyBorder="1" applyAlignment="1">
      <alignment horizontal="center" wrapText="1"/>
    </xf>
    <xf numFmtId="0" fontId="34" fillId="11" borderId="7" xfId="0" applyFont="1" applyFill="1" applyBorder="1" applyAlignment="1">
      <alignment horizontal="center" wrapText="1"/>
    </xf>
    <xf numFmtId="0" fontId="34" fillId="11" borderId="56" xfId="0" applyFont="1" applyFill="1" applyBorder="1" applyAlignment="1">
      <alignment horizontal="center" wrapText="1"/>
    </xf>
    <xf numFmtId="0" fontId="39" fillId="8" borderId="11" xfId="4" applyFont="1" applyBorder="1" applyAlignment="1" applyProtection="1">
      <alignment horizontal="center" vertical="center" wrapText="1"/>
      <protection locked="0"/>
    </xf>
    <xf numFmtId="0" fontId="39" fillId="12" borderId="11" xfId="4" applyFont="1" applyFill="1" applyBorder="1" applyAlignment="1" applyProtection="1">
      <alignment horizontal="center" vertical="center" wrapText="1"/>
      <protection locked="0"/>
    </xf>
    <xf numFmtId="0" fontId="31" fillId="8" borderId="30" xfId="4" applyBorder="1" applyAlignment="1" applyProtection="1">
      <alignment vertical="center"/>
      <protection locked="0"/>
    </xf>
    <xf numFmtId="0" fontId="31" fillId="8" borderId="0" xfId="4" applyProtection="1"/>
    <xf numFmtId="0" fontId="29" fillId="6" borderId="0" xfId="2" applyProtection="1"/>
    <xf numFmtId="0" fontId="30" fillId="7" borderId="0" xfId="3" applyProtection="1"/>
    <xf numFmtId="0" fontId="20" fillId="3" borderId="20" xfId="0" applyFont="1" applyFill="1" applyBorder="1" applyAlignment="1">
      <alignment vertical="top" wrapText="1"/>
    </xf>
    <xf numFmtId="0" fontId="20" fillId="3" borderId="21" xfId="0" applyFont="1" applyFill="1" applyBorder="1" applyAlignment="1">
      <alignment vertical="top" wrapText="1"/>
    </xf>
    <xf numFmtId="0" fontId="18" fillId="3" borderId="25" xfId="1" applyFill="1" applyBorder="1" applyAlignment="1" applyProtection="1">
      <alignment vertical="top" wrapText="1"/>
    </xf>
    <xf numFmtId="0" fontId="18" fillId="3" borderId="26" xfId="1" applyFill="1" applyBorder="1" applyAlignment="1" applyProtection="1">
      <alignment vertical="top" wrapText="1"/>
    </xf>
    <xf numFmtId="0" fontId="31" fillId="12" borderId="53" xfId="4" applyFill="1" applyBorder="1" applyAlignment="1" applyProtection="1">
      <alignment horizontal="center" vertical="center"/>
      <protection locked="0"/>
    </xf>
    <xf numFmtId="0" fontId="0" fillId="10" borderId="1" xfId="0" applyFill="1" applyBorder="1"/>
    <xf numFmtId="0" fontId="31" fillId="12" borderId="56" xfId="4" applyFill="1" applyBorder="1" applyAlignment="1" applyProtection="1">
      <alignment vertical="center"/>
      <protection locked="0"/>
    </xf>
    <xf numFmtId="0" fontId="0" fillId="0" borderId="0" xfId="0" applyAlignment="1">
      <alignment vertical="center"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19" fillId="3" borderId="0" xfId="0" applyFont="1" applyFill="1" applyAlignment="1">
      <alignment horizontal="left" vertical="top" wrapText="1"/>
    </xf>
    <xf numFmtId="0" fontId="25"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19" fillId="0" borderId="7" xfId="0" applyFont="1" applyBorder="1" applyAlignment="1">
      <alignment horizontal="left" vertical="top" wrapText="1"/>
    </xf>
    <xf numFmtId="0" fontId="19" fillId="0" borderId="11" xfId="0" applyFont="1" applyBorder="1" applyAlignment="1">
      <alignment horizontal="left" vertical="top" wrapText="1"/>
    </xf>
    <xf numFmtId="0" fontId="19" fillId="0" borderId="11" xfId="0" applyFont="1" applyBorder="1" applyAlignment="1">
      <alignment horizontal="left" vertical="top"/>
    </xf>
    <xf numFmtId="0" fontId="19" fillId="0" borderId="6" xfId="0" applyFont="1" applyBorder="1" applyAlignment="1">
      <alignment horizontal="left" vertical="center" wrapText="1"/>
    </xf>
    <xf numFmtId="0" fontId="43" fillId="0" borderId="0" xfId="0" applyFont="1" applyAlignment="1">
      <alignment horizontal="left" vertical="top"/>
    </xf>
    <xf numFmtId="0" fontId="43" fillId="0" borderId="0" xfId="0" applyFont="1" applyAlignment="1">
      <alignment horizontal="left" vertical="top" wrapText="1"/>
    </xf>
    <xf numFmtId="0" fontId="43" fillId="3" borderId="0" xfId="0" applyFont="1" applyFill="1" applyAlignment="1">
      <alignment horizontal="left" vertical="top" wrapText="1"/>
    </xf>
    <xf numFmtId="0" fontId="43" fillId="13" borderId="23" xfId="0" applyFont="1" applyFill="1" applyBorder="1" applyAlignment="1">
      <alignment horizontal="left" vertical="top" wrapText="1"/>
    </xf>
    <xf numFmtId="0" fontId="43" fillId="13" borderId="0" xfId="0" applyFont="1" applyFill="1" applyAlignment="1">
      <alignment horizontal="left" vertical="top" wrapText="1"/>
    </xf>
    <xf numFmtId="0" fontId="25" fillId="0" borderId="9"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8" xfId="0" applyFont="1" applyBorder="1" applyAlignment="1">
      <alignment horizontal="left" vertical="center" wrapText="1"/>
    </xf>
    <xf numFmtId="0" fontId="43" fillId="3" borderId="22" xfId="0" applyFont="1" applyFill="1" applyBorder="1" applyAlignment="1">
      <alignment horizontal="left" vertical="top"/>
    </xf>
    <xf numFmtId="0" fontId="19"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25" fillId="13" borderId="0" xfId="0" applyFont="1" applyFill="1" applyAlignment="1">
      <alignment horizontal="left" vertical="top" wrapText="1"/>
    </xf>
    <xf numFmtId="0" fontId="43" fillId="3" borderId="0" xfId="0" applyFont="1" applyFill="1" applyAlignment="1">
      <alignment horizontal="left" vertical="top"/>
    </xf>
    <xf numFmtId="0" fontId="43" fillId="13" borderId="23" xfId="0" applyFont="1" applyFill="1" applyBorder="1" applyAlignment="1">
      <alignment horizontal="left" vertical="top"/>
    </xf>
    <xf numFmtId="0" fontId="43" fillId="13" borderId="0" xfId="0" applyFont="1" applyFill="1" applyAlignment="1">
      <alignment horizontal="left" vertical="top"/>
    </xf>
    <xf numFmtId="0" fontId="19" fillId="0" borderId="0" xfId="0" applyFont="1" applyAlignment="1">
      <alignment horizontal="left" vertical="top"/>
    </xf>
    <xf numFmtId="0" fontId="19" fillId="3" borderId="0" xfId="0" applyFont="1" applyFill="1" applyAlignment="1">
      <alignment horizontal="left" vertical="top"/>
    </xf>
    <xf numFmtId="0" fontId="19" fillId="13" borderId="23" xfId="0" applyFont="1" applyFill="1" applyBorder="1" applyAlignment="1">
      <alignment horizontal="left" vertical="top"/>
    </xf>
    <xf numFmtId="0" fontId="19" fillId="13" borderId="0" xfId="0" applyFont="1" applyFill="1" applyAlignment="1">
      <alignment horizontal="left" vertical="top"/>
    </xf>
    <xf numFmtId="0" fontId="19" fillId="3" borderId="22" xfId="0" applyFont="1" applyFill="1" applyBorder="1" applyAlignment="1">
      <alignment horizontal="left" vertical="top"/>
    </xf>
    <xf numFmtId="0" fontId="19" fillId="0" borderId="14" xfId="0" applyFont="1" applyBorder="1" applyAlignment="1">
      <alignment horizontal="left" vertical="top" wrapText="1"/>
    </xf>
    <xf numFmtId="0" fontId="19" fillId="0" borderId="13" xfId="0" applyFont="1" applyBorder="1" applyAlignment="1">
      <alignment horizontal="left" vertical="top" wrapText="1"/>
    </xf>
    <xf numFmtId="0" fontId="19" fillId="0" borderId="13" xfId="0" applyFont="1" applyBorder="1" applyAlignment="1">
      <alignment horizontal="left" vertical="center" wrapText="1"/>
    </xf>
    <xf numFmtId="0" fontId="19" fillId="0" borderId="12" xfId="0" applyFont="1" applyBorder="1" applyAlignment="1">
      <alignment horizontal="left" vertical="center" wrapText="1"/>
    </xf>
    <xf numFmtId="0" fontId="19" fillId="0" borderId="11" xfId="0" applyFont="1" applyBorder="1" applyAlignment="1">
      <alignment horizontal="left" vertical="center" wrapText="1"/>
    </xf>
    <xf numFmtId="0" fontId="25" fillId="0" borderId="32"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19" fillId="3" borderId="25" xfId="0" applyFont="1" applyFill="1" applyBorder="1" applyAlignment="1">
      <alignment horizontal="left" vertical="top"/>
    </xf>
    <xf numFmtId="0" fontId="19" fillId="3" borderId="23" xfId="0" applyFont="1" applyFill="1" applyBorder="1" applyAlignment="1">
      <alignment horizontal="left" vertical="top"/>
    </xf>
    <xf numFmtId="0" fontId="25" fillId="3" borderId="0" xfId="0" applyFont="1" applyFill="1" applyAlignment="1">
      <alignment horizontal="left" vertical="top"/>
    </xf>
    <xf numFmtId="0" fontId="25" fillId="3" borderId="0" xfId="0" applyFont="1" applyFill="1" applyAlignment="1">
      <alignment horizontal="left" vertical="top" wrapText="1"/>
    </xf>
    <xf numFmtId="0" fontId="25" fillId="0" borderId="7" xfId="0" applyFont="1" applyBorder="1" applyAlignment="1">
      <alignment horizontal="center" vertical="center" wrapText="1"/>
    </xf>
    <xf numFmtId="0" fontId="25" fillId="0" borderId="11" xfId="0" applyFont="1" applyBorder="1" applyAlignment="1">
      <alignment horizontal="center" vertical="center"/>
    </xf>
    <xf numFmtId="0" fontId="25" fillId="0" borderId="6" xfId="0" applyFont="1" applyBorder="1" applyAlignment="1">
      <alignment horizontal="center" vertical="center"/>
    </xf>
    <xf numFmtId="0" fontId="19" fillId="3" borderId="21" xfId="0" applyFont="1" applyFill="1" applyBorder="1" applyAlignment="1">
      <alignment horizontal="left" vertical="top"/>
    </xf>
    <xf numFmtId="0" fontId="19" fillId="3" borderId="20" xfId="0" applyFont="1" applyFill="1" applyBorder="1" applyAlignment="1">
      <alignment horizontal="left" vertical="top"/>
    </xf>
    <xf numFmtId="0" fontId="19" fillId="3" borderId="19" xfId="0" applyFont="1" applyFill="1" applyBorder="1" applyAlignment="1">
      <alignment horizontal="left" vertical="top"/>
    </xf>
    <xf numFmtId="0" fontId="19" fillId="0" borderId="0" xfId="0" applyFont="1" applyAlignment="1">
      <alignment horizontal="center" vertical="top"/>
    </xf>
    <xf numFmtId="0" fontId="19" fillId="0" borderId="0" xfId="0" applyFont="1" applyAlignment="1">
      <alignment horizontal="left" vertical="top" wrapText="1"/>
    </xf>
    <xf numFmtId="0" fontId="19" fillId="13" borderId="26" xfId="0" applyFont="1" applyFill="1" applyBorder="1"/>
    <xf numFmtId="0" fontId="19" fillId="13" borderId="25" xfId="0" applyFont="1" applyFill="1" applyBorder="1" applyAlignment="1">
      <alignment horizontal="left" vertical="top" wrapText="1"/>
    </xf>
    <xf numFmtId="0" fontId="19" fillId="13" borderId="25" xfId="0" applyFont="1" applyFill="1" applyBorder="1" applyAlignment="1">
      <alignment horizontal="center" vertical="top"/>
    </xf>
    <xf numFmtId="0" fontId="19" fillId="13" borderId="24" xfId="0" applyFont="1" applyFill="1" applyBorder="1"/>
    <xf numFmtId="0" fontId="19" fillId="13" borderId="23" xfId="0" applyFont="1" applyFill="1" applyBorder="1"/>
    <xf numFmtId="0" fontId="25" fillId="0" borderId="12" xfId="0" applyFont="1" applyBorder="1" applyAlignment="1">
      <alignment horizontal="center" vertical="center"/>
    </xf>
    <xf numFmtId="0" fontId="19" fillId="13" borderId="22" xfId="0" applyFont="1" applyFill="1" applyBorder="1"/>
    <xf numFmtId="0" fontId="19" fillId="0" borderId="7" xfId="0" applyFont="1" applyBorder="1" applyAlignment="1">
      <alignment wrapText="1"/>
    </xf>
    <xf numFmtId="0" fontId="25" fillId="13" borderId="9" xfId="0" applyFont="1" applyFill="1" applyBorder="1" applyAlignment="1">
      <alignment horizontal="center" vertical="center" wrapText="1"/>
    </xf>
    <xf numFmtId="0" fontId="25" fillId="13" borderId="8" xfId="0" applyFont="1" applyFill="1" applyBorder="1" applyAlignment="1">
      <alignment horizontal="center" vertical="center"/>
    </xf>
    <xf numFmtId="0" fontId="19" fillId="13" borderId="0" xfId="0" applyFont="1" applyFill="1" applyAlignment="1">
      <alignment horizontal="center" vertical="top"/>
    </xf>
    <xf numFmtId="0" fontId="45" fillId="13" borderId="0" xfId="0" applyFont="1" applyFill="1" applyAlignment="1">
      <alignment horizontal="center"/>
    </xf>
    <xf numFmtId="0" fontId="19" fillId="13" borderId="21" xfId="0" applyFont="1" applyFill="1" applyBorder="1"/>
    <xf numFmtId="0" fontId="19" fillId="13" borderId="20" xfId="0" applyFont="1" applyFill="1" applyBorder="1" applyAlignment="1">
      <alignment wrapText="1"/>
    </xf>
    <xf numFmtId="0" fontId="19" fillId="13" borderId="20" xfId="0" applyFont="1" applyFill="1" applyBorder="1" applyAlignment="1">
      <alignment horizontal="center" vertical="top"/>
    </xf>
    <xf numFmtId="0" fontId="19" fillId="13" borderId="19" xfId="0" applyFont="1" applyFill="1" applyBorder="1"/>
    <xf numFmtId="0" fontId="42" fillId="8" borderId="11" xfId="4" applyFont="1" applyBorder="1" applyProtection="1">
      <protection locked="0"/>
    </xf>
    <xf numFmtId="0" fontId="46" fillId="8" borderId="30" xfId="4" applyFont="1" applyBorder="1" applyAlignment="1" applyProtection="1">
      <alignment vertical="center" wrapText="1"/>
      <protection locked="0"/>
    </xf>
    <xf numFmtId="0" fontId="46" fillId="8" borderId="11" xfId="4" applyFont="1" applyBorder="1" applyAlignment="1" applyProtection="1">
      <alignment horizontal="center" vertical="center"/>
      <protection locked="0"/>
    </xf>
    <xf numFmtId="0" fontId="46" fillId="8" borderId="53" xfId="4" applyFont="1" applyBorder="1" applyAlignment="1" applyProtection="1">
      <alignment horizontal="center" vertical="center"/>
      <protection locked="0"/>
    </xf>
    <xf numFmtId="0" fontId="42" fillId="12" borderId="11" xfId="4" applyFont="1" applyFill="1" applyBorder="1" applyProtection="1">
      <protection locked="0"/>
    </xf>
    <xf numFmtId="0" fontId="46" fillId="12" borderId="30" xfId="4" applyFont="1" applyFill="1" applyBorder="1" applyAlignment="1" applyProtection="1">
      <alignment vertical="center" wrapText="1"/>
      <protection locked="0"/>
    </xf>
    <xf numFmtId="0" fontId="46" fillId="12" borderId="11" xfId="4" applyFont="1" applyFill="1" applyBorder="1" applyAlignment="1" applyProtection="1">
      <alignment horizontal="center" vertical="center"/>
      <protection locked="0"/>
    </xf>
    <xf numFmtId="0" fontId="46" fillId="12" borderId="53" xfId="4" applyFont="1" applyFill="1" applyBorder="1" applyAlignment="1" applyProtection="1">
      <alignment horizontal="center" vertical="center"/>
      <protection locked="0"/>
    </xf>
    <xf numFmtId="0" fontId="42" fillId="8" borderId="11" xfId="4" applyFont="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10" fontId="42" fillId="12" borderId="11" xfId="4" applyNumberFormat="1" applyFont="1" applyFill="1" applyBorder="1" applyAlignment="1" applyProtection="1">
      <alignment horizontal="center" vertical="center"/>
      <protection locked="0"/>
    </xf>
    <xf numFmtId="0" fontId="42" fillId="12" borderId="53" xfId="4" applyFont="1" applyFill="1" applyBorder="1" applyAlignment="1" applyProtection="1">
      <alignment horizontal="center" vertical="center"/>
      <protection locked="0"/>
    </xf>
    <xf numFmtId="0" fontId="42" fillId="8" borderId="11" xfId="4" applyFont="1" applyBorder="1" applyAlignment="1" applyProtection="1">
      <alignment horizontal="center" vertical="center" wrapText="1"/>
      <protection locked="0"/>
    </xf>
    <xf numFmtId="0" fontId="42" fillId="8" borderId="11" xfId="4" applyFont="1" applyBorder="1" applyAlignment="1" applyProtection="1">
      <alignment horizontal="left" vertical="center" wrapText="1"/>
      <protection locked="0"/>
    </xf>
    <xf numFmtId="0" fontId="42" fillId="12" borderId="6" xfId="4" applyFont="1" applyFill="1" applyBorder="1" applyAlignment="1" applyProtection="1">
      <alignment horizontal="left" vertical="center" wrapText="1"/>
      <protection locked="0"/>
    </xf>
    <xf numFmtId="0" fontId="42" fillId="12" borderId="11" xfId="4" applyFont="1" applyFill="1" applyBorder="1" applyAlignment="1" applyProtection="1">
      <alignment horizontal="left" vertical="center" wrapText="1"/>
      <protection locked="0"/>
    </xf>
    <xf numFmtId="0" fontId="42" fillId="8" borderId="30" xfId="4" applyFont="1" applyBorder="1" applyAlignment="1" applyProtection="1">
      <alignment vertical="center"/>
      <protection locked="0"/>
    </xf>
    <xf numFmtId="0" fontId="42" fillId="8" borderId="7" xfId="4" applyFont="1" applyBorder="1" applyAlignment="1" applyProtection="1">
      <alignment horizontal="center" vertical="center"/>
      <protection locked="0"/>
    </xf>
    <xf numFmtId="0" fontId="42" fillId="12" borderId="56" xfId="4" applyFont="1" applyFill="1" applyBorder="1" applyAlignment="1" applyProtection="1">
      <alignment vertical="center"/>
      <protection locked="0"/>
    </xf>
    <xf numFmtId="0" fontId="46" fillId="8" borderId="11" xfId="4" applyFont="1" applyBorder="1" applyAlignment="1" applyProtection="1">
      <alignment horizontal="center" vertical="center" wrapText="1"/>
      <protection locked="0"/>
    </xf>
    <xf numFmtId="0" fontId="46" fillId="8" borderId="7" xfId="4" applyFont="1" applyBorder="1" applyAlignment="1" applyProtection="1">
      <alignment horizontal="center" vertical="center"/>
      <protection locked="0"/>
    </xf>
    <xf numFmtId="0" fontId="46" fillId="12" borderId="11" xfId="4" applyFont="1" applyFill="1" applyBorder="1" applyAlignment="1" applyProtection="1">
      <alignment horizontal="center" vertical="center" wrapText="1"/>
      <protection locked="0"/>
    </xf>
    <xf numFmtId="0" fontId="46" fillId="12" borderId="7" xfId="4" applyFont="1" applyFill="1" applyBorder="1" applyAlignment="1" applyProtection="1">
      <alignment horizontal="center" vertical="center"/>
      <protection locked="0"/>
    </xf>
    <xf numFmtId="0" fontId="0" fillId="0" borderId="22" xfId="0" applyBorder="1"/>
    <xf numFmtId="0" fontId="1" fillId="0" borderId="0" xfId="0" applyFont="1" applyAlignment="1">
      <alignment horizontal="left" vertical="center" wrapText="1"/>
    </xf>
    <xf numFmtId="0" fontId="2" fillId="2" borderId="32" xfId="0" applyFont="1" applyFill="1" applyBorder="1" applyAlignment="1">
      <alignment horizontal="center" vertical="center" wrapText="1"/>
    </xf>
    <xf numFmtId="0" fontId="4" fillId="3" borderId="0" xfId="0" applyFont="1" applyFill="1" applyAlignment="1">
      <alignment horizontal="center" vertical="center" wrapText="1"/>
    </xf>
    <xf numFmtId="0" fontId="41" fillId="3" borderId="22" xfId="0" applyFont="1" applyFill="1" applyBorder="1" applyAlignment="1">
      <alignment horizontal="right"/>
    </xf>
    <xf numFmtId="0" fontId="26" fillId="3" borderId="0" xfId="0" applyFont="1" applyFill="1" applyAlignment="1">
      <alignment horizontal="right"/>
    </xf>
    <xf numFmtId="0" fontId="1" fillId="3" borderId="27" xfId="0" applyFont="1" applyFill="1" applyBorder="1"/>
    <xf numFmtId="0" fontId="19" fillId="0" borderId="1" xfId="0" applyFont="1" applyBorder="1" applyAlignment="1">
      <alignment wrapText="1"/>
    </xf>
    <xf numFmtId="0" fontId="19" fillId="3" borderId="27" xfId="0" applyFont="1" applyFill="1" applyBorder="1"/>
    <xf numFmtId="0" fontId="26" fillId="2" borderId="37"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19" fillId="0" borderId="1"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26" fillId="2" borderId="23" xfId="0" applyFont="1" applyFill="1" applyBorder="1" applyAlignment="1">
      <alignment horizontal="left"/>
    </xf>
    <xf numFmtId="0" fontId="14" fillId="3" borderId="0" xfId="0" applyFont="1" applyFill="1" applyAlignment="1">
      <alignment horizontal="right"/>
    </xf>
    <xf numFmtId="0" fontId="41" fillId="2" borderId="50" xfId="0" applyFont="1" applyFill="1" applyBorder="1" applyAlignment="1">
      <alignment horizontal="left"/>
    </xf>
    <xf numFmtId="0" fontId="24" fillId="3" borderId="0" xfId="0" applyFont="1" applyFill="1"/>
    <xf numFmtId="0" fontId="13" fillId="3" borderId="0" xfId="0" applyFont="1" applyFill="1" applyAlignment="1">
      <alignment horizontal="left" vertical="center" wrapText="1"/>
    </xf>
    <xf numFmtId="0" fontId="2" fillId="3" borderId="0" xfId="0" applyFont="1" applyFill="1" applyAlignment="1">
      <alignment horizontal="left" vertical="center" wrapText="1"/>
    </xf>
    <xf numFmtId="3" fontId="1" fillId="3" borderId="17" xfId="0" applyNumberFormat="1" applyFont="1" applyFill="1" applyBorder="1" applyAlignment="1" applyProtection="1">
      <alignment vertical="top" wrapText="1"/>
      <protection locked="0"/>
    </xf>
    <xf numFmtId="0" fontId="13" fillId="3" borderId="22" xfId="0" applyFont="1" applyFill="1" applyBorder="1" applyAlignment="1">
      <alignment horizontal="right"/>
    </xf>
    <xf numFmtId="0" fontId="14" fillId="3" borderId="23" xfId="0" applyFont="1" applyFill="1" applyBorder="1" applyAlignment="1">
      <alignment horizontal="right"/>
    </xf>
    <xf numFmtId="0" fontId="48" fillId="2" borderId="8" xfId="0" applyFont="1" applyFill="1" applyBorder="1" applyAlignment="1">
      <alignment horizontal="right" wrapText="1"/>
    </xf>
    <xf numFmtId="0" fontId="48" fillId="2" borderId="5" xfId="0" applyFont="1" applyFill="1" applyBorder="1" applyAlignment="1">
      <alignment horizontal="right" wrapText="1"/>
    </xf>
    <xf numFmtId="0" fontId="48" fillId="2" borderId="6" xfId="0" applyFont="1" applyFill="1" applyBorder="1" applyAlignment="1">
      <alignment horizontal="right"/>
    </xf>
    <xf numFmtId="0" fontId="48"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51" fillId="11" borderId="40" xfId="0" applyFont="1" applyFill="1" applyBorder="1" applyAlignment="1">
      <alignment horizontal="center" vertical="center" wrapText="1"/>
    </xf>
    <xf numFmtId="0" fontId="51" fillId="11" borderId="30" xfId="0" applyFont="1" applyFill="1" applyBorder="1" applyAlignment="1">
      <alignment horizontal="center" vertical="center" wrapText="1"/>
    </xf>
    <xf numFmtId="0" fontId="51" fillId="11" borderId="11" xfId="0" applyFont="1" applyFill="1" applyBorder="1" applyAlignment="1">
      <alignment horizontal="center" vertical="center" wrapText="1"/>
    </xf>
    <xf numFmtId="0" fontId="51" fillId="11" borderId="53"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51" fillId="11" borderId="60" xfId="0" applyFont="1" applyFill="1" applyBorder="1" applyAlignment="1">
      <alignment horizontal="center" vertical="center"/>
    </xf>
    <xf numFmtId="0" fontId="51" fillId="11" borderId="8" xfId="0" applyFont="1" applyFill="1" applyBorder="1" applyAlignment="1">
      <alignment vertical="center"/>
    </xf>
    <xf numFmtId="0" fontId="51" fillId="11" borderId="4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41" xfId="0" applyFont="1" applyFill="1" applyBorder="1" applyAlignment="1">
      <alignment horizontal="center" vertical="center"/>
    </xf>
    <xf numFmtId="0" fontId="51" fillId="11" borderId="11" xfId="0" applyFont="1" applyFill="1" applyBorder="1" applyAlignment="1">
      <alignment horizontal="center" wrapText="1"/>
    </xf>
    <xf numFmtId="0" fontId="51" fillId="11" borderId="7" xfId="0" applyFont="1" applyFill="1" applyBorder="1" applyAlignment="1">
      <alignment horizontal="center" vertical="center" wrapText="1"/>
    </xf>
    <xf numFmtId="0" fontId="25" fillId="0" borderId="8" xfId="0" applyFont="1" applyBorder="1" applyAlignment="1">
      <alignment horizontal="left" vertical="top" wrapText="1"/>
    </xf>
    <xf numFmtId="1" fontId="1" fillId="2" borderId="33" xfId="0" applyNumberFormat="1" applyFont="1" applyFill="1" applyBorder="1" applyAlignment="1" applyProtection="1">
      <alignment horizontal="left"/>
      <protection locked="0"/>
    </xf>
    <xf numFmtId="0" fontId="1" fillId="2" borderId="3" xfId="0" applyFont="1" applyFill="1" applyBorder="1" applyAlignment="1">
      <alignment horizontal="left"/>
    </xf>
    <xf numFmtId="14" fontId="1" fillId="2" borderId="3" xfId="0" applyNumberFormat="1" applyFont="1" applyFill="1" applyBorder="1" applyAlignment="1">
      <alignment horizontal="left"/>
    </xf>
    <xf numFmtId="0" fontId="1" fillId="2" borderId="24" xfId="0" applyFont="1" applyFill="1" applyBorder="1"/>
    <xf numFmtId="0" fontId="1" fillId="2" borderId="3" xfId="0" applyFont="1" applyFill="1" applyBorder="1"/>
    <xf numFmtId="0" fontId="52" fillId="3" borderId="0" xfId="0" applyFont="1" applyFill="1" applyAlignment="1">
      <alignment horizontal="right"/>
    </xf>
    <xf numFmtId="0" fontId="2" fillId="3" borderId="22" xfId="0" applyFont="1" applyFill="1" applyBorder="1" applyAlignment="1">
      <alignment wrapText="1"/>
    </xf>
    <xf numFmtId="0" fontId="2" fillId="3" borderId="22" xfId="0" applyFont="1" applyFill="1" applyBorder="1"/>
    <xf numFmtId="0" fontId="1" fillId="2" borderId="2" xfId="0" applyFont="1" applyFill="1" applyBorder="1" applyAlignment="1" applyProtection="1">
      <alignment wrapText="1"/>
      <protection locked="0"/>
    </xf>
    <xf numFmtId="0" fontId="1" fillId="3" borderId="27" xfId="0" applyFont="1" applyFill="1" applyBorder="1" applyAlignment="1">
      <alignment horizontal="right"/>
    </xf>
    <xf numFmtId="0" fontId="1" fillId="3" borderId="23" xfId="0" applyFont="1" applyFill="1" applyBorder="1" applyAlignment="1">
      <alignment horizontal="right"/>
    </xf>
    <xf numFmtId="0" fontId="1" fillId="3" borderId="17" xfId="0" applyFont="1" applyFill="1" applyBorder="1"/>
    <xf numFmtId="0" fontId="1" fillId="3" borderId="26" xfId="0" applyFont="1" applyFill="1" applyBorder="1" applyAlignment="1">
      <alignment horizontal="right"/>
    </xf>
    <xf numFmtId="0" fontId="19" fillId="0" borderId="20" xfId="0" applyFont="1" applyBorder="1"/>
    <xf numFmtId="0" fontId="19" fillId="0" borderId="11" xfId="0" applyFont="1" applyBorder="1" applyAlignment="1">
      <alignment horizontal="center" vertical="center" wrapText="1"/>
    </xf>
    <xf numFmtId="0" fontId="1" fillId="2" borderId="43" xfId="0" applyFont="1" applyFill="1" applyBorder="1" applyAlignment="1">
      <alignment vertical="top" wrapText="1"/>
    </xf>
    <xf numFmtId="0" fontId="2" fillId="3" borderId="1" xfId="0" applyFont="1" applyFill="1" applyBorder="1" applyAlignment="1">
      <alignment vertical="center" wrapText="1"/>
    </xf>
    <xf numFmtId="0" fontId="2" fillId="2" borderId="15" xfId="0" applyFont="1" applyFill="1" applyBorder="1" applyAlignment="1">
      <alignment horizontal="left" vertical="top" wrapText="1"/>
    </xf>
    <xf numFmtId="0" fontId="2" fillId="3" borderId="27" xfId="0" applyFont="1" applyFill="1" applyBorder="1" applyAlignment="1">
      <alignment vertical="top" wrapText="1"/>
    </xf>
    <xf numFmtId="0" fontId="2" fillId="3" borderId="1" xfId="0" applyFont="1" applyFill="1" applyBorder="1" applyAlignment="1">
      <alignment vertical="top" wrapText="1"/>
    </xf>
    <xf numFmtId="0" fontId="13" fillId="2" borderId="33" xfId="0" applyFont="1" applyFill="1" applyBorder="1" applyAlignment="1">
      <alignment vertical="top" wrapText="1"/>
    </xf>
    <xf numFmtId="0" fontId="1" fillId="2" borderId="15" xfId="0" applyFont="1" applyFill="1" applyBorder="1" applyAlignment="1">
      <alignment horizontal="left"/>
    </xf>
    <xf numFmtId="0" fontId="14" fillId="3" borderId="0" xfId="0" applyFont="1" applyFill="1" applyAlignment="1">
      <alignment horizontal="left"/>
    </xf>
    <xf numFmtId="0" fontId="10" fillId="3" borderId="0" xfId="0" applyFont="1" applyFill="1" applyAlignment="1">
      <alignment horizontal="left" vertical="center" wrapText="1"/>
    </xf>
    <xf numFmtId="164" fontId="1" fillId="2" borderId="37" xfId="5" applyFont="1" applyFill="1" applyBorder="1" applyAlignment="1" applyProtection="1">
      <alignment vertical="top" wrapText="1"/>
    </xf>
    <xf numFmtId="164" fontId="1" fillId="2" borderId="29" xfId="5" applyFont="1" applyFill="1" applyBorder="1" applyAlignment="1" applyProtection="1">
      <alignment vertical="top" wrapText="1"/>
    </xf>
    <xf numFmtId="164" fontId="1" fillId="2" borderId="30" xfId="5" applyFont="1" applyFill="1" applyBorder="1" applyAlignment="1" applyProtection="1">
      <alignment vertical="top" wrapText="1"/>
    </xf>
    <xf numFmtId="0" fontId="19" fillId="2" borderId="1" xfId="0" applyFont="1" applyFill="1" applyBorder="1" applyAlignment="1">
      <alignment vertical="top" wrapText="1"/>
    </xf>
    <xf numFmtId="0" fontId="19" fillId="2" borderId="1" xfId="0" applyFont="1" applyFill="1" applyBorder="1" applyAlignment="1">
      <alignment horizontal="center" vertical="center"/>
    </xf>
    <xf numFmtId="0" fontId="39" fillId="8" borderId="7" xfId="4" applyFont="1" applyBorder="1" applyAlignment="1" applyProtection="1">
      <alignment horizontal="center" vertical="center" wrapText="1"/>
      <protection locked="0"/>
    </xf>
    <xf numFmtId="3" fontId="36" fillId="12" borderId="11" xfId="4" applyNumberFormat="1" applyFont="1" applyFill="1" applyBorder="1" applyAlignment="1" applyProtection="1">
      <alignment horizontal="center" vertical="center"/>
      <protection locked="0"/>
    </xf>
    <xf numFmtId="0" fontId="39" fillId="12" borderId="7" xfId="4" applyFont="1" applyFill="1" applyBorder="1" applyAlignment="1" applyProtection="1">
      <alignment horizontal="center" vertical="center" wrapText="1"/>
      <protection locked="0"/>
    </xf>
    <xf numFmtId="3" fontId="31" fillId="12" borderId="11" xfId="4" applyNumberFormat="1" applyFill="1" applyBorder="1" applyAlignment="1" applyProtection="1">
      <alignment horizontal="center" vertical="center"/>
      <protection locked="0"/>
    </xf>
    <xf numFmtId="0" fontId="19" fillId="0" borderId="1" xfId="0" applyFont="1" applyBorder="1" applyAlignment="1">
      <alignment horizontal="center" vertical="center"/>
    </xf>
    <xf numFmtId="164" fontId="1" fillId="2" borderId="35" xfId="5" applyFont="1" applyFill="1" applyBorder="1" applyAlignment="1" applyProtection="1">
      <alignment vertical="top" wrapText="1"/>
    </xf>
    <xf numFmtId="0" fontId="2" fillId="0" borderId="1" xfId="0" applyFont="1" applyBorder="1" applyAlignment="1">
      <alignment horizontal="center" vertical="center" wrapText="1"/>
    </xf>
    <xf numFmtId="164" fontId="2" fillId="2" borderId="36" xfId="5" applyFont="1" applyFill="1" applyBorder="1" applyAlignment="1" applyProtection="1">
      <alignment vertical="top" wrapText="1"/>
    </xf>
    <xf numFmtId="0" fontId="0" fillId="13" borderId="0" xfId="0" applyFill="1" applyAlignment="1">
      <alignment vertical="top"/>
    </xf>
    <xf numFmtId="0" fontId="25" fillId="0" borderId="10" xfId="0" applyFont="1" applyBorder="1" applyAlignment="1">
      <alignment horizontal="center" vertical="top" wrapText="1"/>
    </xf>
    <xf numFmtId="0" fontId="0" fillId="3" borderId="0" xfId="0" applyFill="1" applyAlignment="1">
      <alignment vertical="top"/>
    </xf>
    <xf numFmtId="0" fontId="55" fillId="2" borderId="1" xfId="1" applyFont="1" applyFill="1" applyBorder="1" applyAlignment="1" applyProtection="1">
      <alignment vertical="top" wrapText="1"/>
      <protection locked="0"/>
    </xf>
    <xf numFmtId="0" fontId="55" fillId="2" borderId="3" xfId="1" applyFont="1" applyFill="1" applyBorder="1" applyAlignment="1" applyProtection="1">
      <protection locked="0"/>
    </xf>
    <xf numFmtId="0" fontId="55" fillId="0" borderId="3" xfId="1" applyFont="1" applyBorder="1" applyAlignment="1" applyProtection="1">
      <alignment horizontal="justify" vertical="center"/>
    </xf>
    <xf numFmtId="0" fontId="19" fillId="0" borderId="11" xfId="0" applyFont="1" applyBorder="1" applyAlignment="1">
      <alignment horizontal="center" vertical="top" wrapText="1"/>
    </xf>
    <xf numFmtId="49" fontId="1" fillId="2" borderId="1" xfId="0" applyNumberFormat="1" applyFont="1" applyFill="1" applyBorder="1" applyAlignment="1" applyProtection="1">
      <alignment horizontal="left" vertical="top" wrapText="1"/>
      <protection locked="0"/>
    </xf>
    <xf numFmtId="164" fontId="2" fillId="0" borderId="18" xfId="5" applyFont="1" applyFill="1" applyBorder="1" applyAlignment="1" applyProtection="1">
      <alignment vertical="top" wrapText="1"/>
    </xf>
    <xf numFmtId="164" fontId="1" fillId="0" borderId="37" xfId="5" applyFont="1" applyFill="1" applyBorder="1" applyAlignment="1" applyProtection="1">
      <alignment vertical="top" wrapText="1"/>
    </xf>
    <xf numFmtId="0" fontId="19" fillId="0" borderId="0" xfId="0" applyFont="1" applyAlignment="1">
      <alignment vertical="top"/>
    </xf>
    <xf numFmtId="0" fontId="41" fillId="0" borderId="11" xfId="0" applyFont="1" applyBorder="1" applyAlignment="1">
      <alignment horizontal="left" vertical="top" wrapText="1"/>
    </xf>
    <xf numFmtId="0" fontId="2" fillId="2" borderId="69" xfId="0" applyFont="1" applyFill="1" applyBorder="1" applyAlignment="1">
      <alignment horizontal="center" vertical="center" wrapText="1"/>
    </xf>
    <xf numFmtId="0" fontId="2" fillId="2" borderId="73" xfId="0" applyFont="1" applyFill="1" applyBorder="1" applyAlignment="1">
      <alignment horizontal="center" vertical="center" wrapText="1"/>
    </xf>
    <xf numFmtId="0" fontId="2" fillId="2" borderId="16" xfId="0" applyFont="1" applyFill="1" applyBorder="1" applyAlignment="1">
      <alignment horizontal="center" vertical="center" wrapText="1"/>
    </xf>
    <xf numFmtId="0" fontId="1" fillId="2" borderId="34" xfId="0" applyFont="1" applyFill="1" applyBorder="1" applyAlignment="1">
      <alignment horizontal="right" vertical="top" wrapText="1"/>
    </xf>
    <xf numFmtId="0" fontId="1" fillId="2" borderId="32" xfId="0" applyFont="1" applyFill="1" applyBorder="1" applyAlignment="1">
      <alignment horizontal="right" vertical="center" wrapText="1"/>
    </xf>
    <xf numFmtId="164" fontId="1" fillId="0" borderId="18" xfId="5" applyFont="1" applyFill="1" applyBorder="1" applyAlignment="1" applyProtection="1">
      <alignment vertical="top" wrapText="1"/>
    </xf>
    <xf numFmtId="4" fontId="1" fillId="2" borderId="9" xfId="0" applyNumberFormat="1" applyFont="1" applyFill="1" applyBorder="1" applyAlignment="1">
      <alignment vertical="top" wrapText="1"/>
    </xf>
    <xf numFmtId="0" fontId="1" fillId="0" borderId="3" xfId="0" applyFont="1" applyBorder="1" applyAlignment="1">
      <alignment horizontal="left" vertical="top" wrapText="1"/>
    </xf>
    <xf numFmtId="0" fontId="2" fillId="5" borderId="1"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 fillId="2" borderId="43" xfId="0" applyFont="1" applyFill="1" applyBorder="1" applyProtection="1">
      <protection locked="0"/>
    </xf>
    <xf numFmtId="0" fontId="19" fillId="2" borderId="1" xfId="0" applyFont="1" applyFill="1" applyBorder="1" applyAlignment="1">
      <alignment horizontal="center" vertical="top" wrapText="1"/>
    </xf>
    <xf numFmtId="0" fontId="1" fillId="5" borderId="1" xfId="0" applyFont="1" applyFill="1" applyBorder="1" applyAlignment="1">
      <alignment horizontal="center" vertical="center"/>
    </xf>
    <xf numFmtId="0" fontId="1" fillId="5" borderId="1" xfId="0" applyFont="1" applyFill="1" applyBorder="1" applyAlignment="1">
      <alignment horizontal="right" vertical="center"/>
    </xf>
    <xf numFmtId="0" fontId="19" fillId="2" borderId="1" xfId="0" applyFont="1" applyFill="1" applyBorder="1" applyAlignment="1">
      <alignment horizontal="left" vertical="top"/>
    </xf>
    <xf numFmtId="0" fontId="19" fillId="2" borderId="61" xfId="0" applyFont="1" applyFill="1" applyBorder="1" applyAlignment="1">
      <alignment vertical="top" wrapText="1"/>
    </xf>
    <xf numFmtId="0" fontId="19" fillId="2" borderId="31" xfId="0" applyFont="1" applyFill="1" applyBorder="1" applyAlignment="1">
      <alignment horizontal="center" vertical="top" wrapText="1"/>
    </xf>
    <xf numFmtId="0" fontId="57" fillId="12" borderId="11" xfId="4" applyFont="1" applyFill="1" applyBorder="1" applyAlignment="1" applyProtection="1">
      <alignment horizontal="center" vertical="center"/>
      <protection locked="0"/>
    </xf>
    <xf numFmtId="10" fontId="57" fillId="12" borderId="11" xfId="4" applyNumberFormat="1" applyFont="1" applyFill="1" applyBorder="1" applyAlignment="1" applyProtection="1">
      <alignment horizontal="center" vertical="center"/>
      <protection locked="0"/>
    </xf>
    <xf numFmtId="10" fontId="57" fillId="8" borderId="11" xfId="4" applyNumberFormat="1" applyFont="1" applyBorder="1" applyAlignment="1" applyProtection="1">
      <alignment horizontal="center" vertical="center"/>
      <protection locked="0"/>
    </xf>
    <xf numFmtId="0" fontId="14" fillId="2" borderId="1" xfId="0" applyFont="1" applyFill="1" applyBorder="1" applyAlignment="1">
      <alignment horizontal="center"/>
    </xf>
    <xf numFmtId="0" fontId="62" fillId="2" borderId="3" xfId="1" applyFont="1" applyFill="1" applyBorder="1" applyAlignment="1" applyProtection="1">
      <protection locked="0"/>
    </xf>
    <xf numFmtId="0" fontId="13" fillId="0" borderId="15" xfId="0" applyFont="1" applyBorder="1" applyAlignment="1">
      <alignment vertical="top" wrapText="1"/>
    </xf>
    <xf numFmtId="0" fontId="13" fillId="0" borderId="3" xfId="0" applyFont="1" applyBorder="1" applyAlignment="1">
      <alignment vertical="top" wrapText="1"/>
    </xf>
    <xf numFmtId="0" fontId="13" fillId="0" borderId="33" xfId="0" applyFont="1" applyBorder="1" applyAlignment="1">
      <alignment vertical="top" wrapText="1"/>
    </xf>
    <xf numFmtId="0" fontId="13" fillId="0" borderId="4" xfId="0" applyFont="1" applyBorder="1" applyAlignment="1">
      <alignment vertical="top" wrapText="1"/>
    </xf>
    <xf numFmtId="0" fontId="1" fillId="3" borderId="43" xfId="0" applyFont="1" applyFill="1" applyBorder="1" applyAlignment="1">
      <alignment horizontal="left" vertical="center"/>
    </xf>
    <xf numFmtId="0" fontId="1" fillId="3" borderId="17" xfId="0" applyFont="1" applyFill="1" applyBorder="1" applyAlignment="1">
      <alignment horizontal="left" vertical="center"/>
    </xf>
    <xf numFmtId="0" fontId="1" fillId="3" borderId="31" xfId="0" applyFont="1" applyFill="1" applyBorder="1" applyAlignment="1">
      <alignment horizontal="left" vertical="center"/>
    </xf>
    <xf numFmtId="0" fontId="1" fillId="3" borderId="43" xfId="0" applyFont="1" applyFill="1" applyBorder="1" applyAlignment="1">
      <alignment horizontal="left" vertical="center" wrapText="1"/>
    </xf>
    <xf numFmtId="0" fontId="1" fillId="3" borderId="17" xfId="0" applyFont="1" applyFill="1" applyBorder="1" applyAlignment="1">
      <alignment horizontal="left" vertical="center" wrapText="1"/>
    </xf>
    <xf numFmtId="0" fontId="14" fillId="3" borderId="23" xfId="0" applyFont="1" applyFill="1" applyBorder="1" applyAlignment="1">
      <alignment horizontal="left" vertical="top" wrapText="1"/>
    </xf>
    <xf numFmtId="0" fontId="25" fillId="2" borderId="10" xfId="0" applyFont="1" applyFill="1" applyBorder="1" applyAlignment="1">
      <alignment horizontal="center" vertical="center" wrapText="1"/>
    </xf>
    <xf numFmtId="0" fontId="19" fillId="2" borderId="11" xfId="0" applyFont="1" applyFill="1" applyBorder="1" applyAlignment="1">
      <alignment horizontal="left" vertical="top" wrapText="1"/>
    </xf>
    <xf numFmtId="0" fontId="19" fillId="2" borderId="11" xfId="0" applyFont="1" applyFill="1" applyBorder="1" applyAlignment="1">
      <alignment horizontal="center" vertical="top" wrapText="1"/>
    </xf>
    <xf numFmtId="0" fontId="19" fillId="2" borderId="11" xfId="0" applyFont="1" applyFill="1" applyBorder="1" applyAlignment="1">
      <alignment horizontal="center" vertical="center" wrapText="1"/>
    </xf>
    <xf numFmtId="0" fontId="19" fillId="2" borderId="13" xfId="0" applyFont="1" applyFill="1" applyBorder="1" applyAlignment="1">
      <alignment horizontal="left" vertical="top" wrapText="1"/>
    </xf>
    <xf numFmtId="0" fontId="2" fillId="2" borderId="17"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19" fillId="2" borderId="3" xfId="0" applyFont="1" applyFill="1" applyBorder="1" applyAlignment="1">
      <alignment horizontal="left" vertical="top" wrapText="1"/>
    </xf>
    <xf numFmtId="0" fontId="23" fillId="14" borderId="1" xfId="0" applyFont="1" applyFill="1" applyBorder="1" applyAlignment="1">
      <alignment horizontal="left" vertical="top" wrapText="1"/>
    </xf>
    <xf numFmtId="0" fontId="19" fillId="2" borderId="1" xfId="0" applyFont="1" applyFill="1" applyBorder="1" applyAlignment="1">
      <alignment horizontal="left" vertical="top" wrapText="1"/>
    </xf>
    <xf numFmtId="3" fontId="1" fillId="2" borderId="9" xfId="0" applyNumberFormat="1" applyFont="1" applyFill="1" applyBorder="1" applyAlignment="1">
      <alignment vertical="top"/>
    </xf>
    <xf numFmtId="3" fontId="1" fillId="2" borderId="7" xfId="0" applyNumberFormat="1" applyFont="1" applyFill="1" applyBorder="1" applyAlignment="1">
      <alignment vertical="top"/>
    </xf>
    <xf numFmtId="3" fontId="1" fillId="2" borderId="37" xfId="0" applyNumberFormat="1" applyFont="1" applyFill="1" applyBorder="1" applyAlignment="1">
      <alignment vertical="top"/>
    </xf>
    <xf numFmtId="3" fontId="1" fillId="2" borderId="37" xfId="5" applyNumberFormat="1" applyFont="1" applyFill="1" applyBorder="1" applyAlignment="1" applyProtection="1">
      <alignment vertical="top"/>
    </xf>
    <xf numFmtId="168" fontId="1" fillId="2" borderId="18" xfId="5" applyNumberFormat="1" applyFont="1" applyFill="1" applyBorder="1" applyAlignment="1" applyProtection="1">
      <alignment horizontal="right" vertical="top" wrapText="1"/>
    </xf>
    <xf numFmtId="168" fontId="1" fillId="2" borderId="37" xfId="5" applyNumberFormat="1" applyFont="1" applyFill="1" applyBorder="1" applyAlignment="1" applyProtection="1">
      <alignment horizontal="right" vertical="top" wrapText="1"/>
    </xf>
    <xf numFmtId="168" fontId="2" fillId="2" borderId="18" xfId="5" applyNumberFormat="1" applyFont="1" applyFill="1" applyBorder="1" applyAlignment="1" applyProtection="1">
      <alignment horizontal="right" vertical="top" wrapText="1"/>
    </xf>
    <xf numFmtId="168" fontId="1" fillId="2" borderId="29" xfId="5" applyNumberFormat="1" applyFont="1" applyFill="1" applyBorder="1" applyAlignment="1" applyProtection="1">
      <alignment vertical="top" wrapText="1"/>
    </xf>
    <xf numFmtId="168" fontId="1" fillId="2" borderId="30" xfId="5" applyNumberFormat="1" applyFont="1" applyFill="1" applyBorder="1" applyAlignment="1" applyProtection="1">
      <alignment vertical="top" wrapText="1"/>
    </xf>
    <xf numFmtId="168" fontId="1" fillId="2" borderId="35" xfId="5" applyNumberFormat="1" applyFont="1" applyFill="1" applyBorder="1" applyAlignment="1" applyProtection="1">
      <alignment horizontal="left" vertical="top" wrapText="1" indent="5"/>
    </xf>
    <xf numFmtId="0" fontId="1" fillId="2" borderId="2" xfId="0" applyFont="1" applyFill="1" applyBorder="1" applyAlignment="1">
      <alignment horizontal="right" vertical="top" wrapText="1"/>
    </xf>
    <xf numFmtId="0" fontId="25" fillId="2" borderId="37" xfId="0" applyFont="1" applyFill="1" applyBorder="1" applyAlignment="1">
      <alignment horizontal="center" vertical="center" wrapText="1"/>
    </xf>
    <xf numFmtId="0" fontId="19" fillId="0" borderId="23" xfId="0" applyFont="1" applyBorder="1" applyAlignment="1">
      <alignment vertical="top" wrapText="1"/>
    </xf>
    <xf numFmtId="0" fontId="27" fillId="3" borderId="0" xfId="0" applyFont="1" applyFill="1"/>
    <xf numFmtId="0" fontId="25" fillId="0" borderId="1" xfId="0" applyFont="1" applyBorder="1" applyAlignment="1">
      <alignment horizontal="center" vertical="top" wrapText="1"/>
    </xf>
    <xf numFmtId="0" fontId="25" fillId="0" borderId="31" xfId="0" applyFont="1" applyBorder="1" applyAlignment="1">
      <alignment horizontal="center" vertical="top" wrapText="1"/>
    </xf>
    <xf numFmtId="0" fontId="19" fillId="0" borderId="28" xfId="0" applyFont="1" applyBorder="1" applyAlignment="1">
      <alignment vertical="top" wrapText="1"/>
    </xf>
    <xf numFmtId="0" fontId="19" fillId="0" borderId="26" xfId="0" applyFont="1" applyBorder="1" applyAlignment="1">
      <alignment vertical="top" wrapText="1"/>
    </xf>
    <xf numFmtId="0" fontId="19" fillId="0" borderId="27" xfId="0" applyFont="1" applyBorder="1" applyAlignment="1">
      <alignment vertical="top" wrapText="1"/>
    </xf>
    <xf numFmtId="0" fontId="19" fillId="0" borderId="31" xfId="0" applyFont="1" applyBorder="1" applyAlignment="1">
      <alignment vertical="top" wrapText="1"/>
    </xf>
    <xf numFmtId="0" fontId="19" fillId="2" borderId="28" xfId="0" applyFont="1" applyFill="1" applyBorder="1" applyAlignment="1">
      <alignment vertical="top" wrapText="1"/>
    </xf>
    <xf numFmtId="0" fontId="25" fillId="0" borderId="1" xfId="0" applyFont="1" applyBorder="1" applyAlignment="1">
      <alignment horizontal="center" vertical="top"/>
    </xf>
    <xf numFmtId="0" fontId="19" fillId="0" borderId="25" xfId="0" applyFont="1" applyBorder="1" applyAlignment="1">
      <alignment vertical="top" wrapText="1"/>
    </xf>
    <xf numFmtId="0" fontId="19" fillId="0" borderId="43" xfId="0" applyFont="1" applyBorder="1" applyAlignment="1">
      <alignment vertical="top" wrapText="1"/>
    </xf>
    <xf numFmtId="0" fontId="19" fillId="0" borderId="43" xfId="0" applyFont="1" applyBorder="1"/>
    <xf numFmtId="4" fontId="19" fillId="0" borderId="0" xfId="0" applyNumberFormat="1" applyFont="1"/>
    <xf numFmtId="4" fontId="19" fillId="0" borderId="0" xfId="0" applyNumberFormat="1" applyFont="1" applyAlignment="1">
      <alignment wrapText="1"/>
    </xf>
    <xf numFmtId="0" fontId="25" fillId="0" borderId="0" xfId="0" applyFont="1"/>
    <xf numFmtId="3" fontId="19" fillId="0" borderId="0" xfId="0" applyNumberFormat="1" applyFont="1"/>
    <xf numFmtId="0" fontId="2" fillId="3" borderId="0" xfId="0" applyFont="1" applyFill="1" applyAlignment="1">
      <alignment horizontal="left"/>
    </xf>
    <xf numFmtId="0" fontId="2" fillId="3" borderId="22" xfId="0" applyFont="1" applyFill="1" applyBorder="1" applyAlignment="1">
      <alignment horizontal="right" wrapText="1"/>
    </xf>
    <xf numFmtId="0" fontId="2" fillId="3" borderId="0" xfId="0" applyFont="1" applyFill="1" applyAlignment="1">
      <alignment horizontal="right" wrapText="1"/>
    </xf>
    <xf numFmtId="0" fontId="2" fillId="3" borderId="23" xfId="0" applyFont="1" applyFill="1" applyBorder="1" applyAlignment="1">
      <alignment horizontal="right" wrapText="1"/>
    </xf>
    <xf numFmtId="0" fontId="14" fillId="3" borderId="22"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0" fontId="2" fillId="3" borderId="0" xfId="0" applyFont="1" applyFill="1" applyAlignment="1">
      <alignment horizontal="lef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9" fillId="3" borderId="0" xfId="0" applyFont="1" applyFill="1" applyAlignment="1">
      <alignment horizontal="center"/>
    </xf>
    <xf numFmtId="0" fontId="2" fillId="3" borderId="0" xfId="0" applyFont="1" applyFill="1" applyAlignment="1">
      <alignment horizontal="left" vertical="center" wrapText="1"/>
    </xf>
    <xf numFmtId="0" fontId="12" fillId="2" borderId="43"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9" fillId="3" borderId="22" xfId="0" applyFont="1" applyFill="1" applyBorder="1" applyAlignment="1">
      <alignment horizontal="center" wrapText="1"/>
    </xf>
    <xf numFmtId="0" fontId="9" fillId="3" borderId="0" xfId="0" applyFont="1" applyFill="1" applyAlignment="1">
      <alignment horizont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4" fontId="14" fillId="2" borderId="19" xfId="0" applyNumberFormat="1" applyFont="1" applyFill="1" applyBorder="1" applyAlignment="1" applyProtection="1">
      <alignment horizontal="center" vertical="center" wrapText="1"/>
      <protection locked="0"/>
    </xf>
    <xf numFmtId="4" fontId="14" fillId="2" borderId="21" xfId="0" applyNumberFormat="1" applyFont="1" applyFill="1" applyBorder="1" applyAlignment="1" applyProtection="1">
      <alignment horizontal="center" vertical="center" wrapText="1"/>
      <protection locked="0"/>
    </xf>
    <xf numFmtId="3" fontId="14" fillId="2" borderId="19" xfId="0" applyNumberFormat="1" applyFont="1" applyFill="1" applyBorder="1" applyAlignment="1" applyProtection="1">
      <alignment horizontal="center" vertical="center" wrapText="1"/>
      <protection locked="0"/>
    </xf>
    <xf numFmtId="3" fontId="14" fillId="2" borderId="21" xfId="0" applyNumberFormat="1" applyFont="1" applyFill="1" applyBorder="1" applyAlignment="1" applyProtection="1">
      <alignment horizontal="center" vertical="center" wrapText="1"/>
      <protection locked="0"/>
    </xf>
    <xf numFmtId="3" fontId="1" fillId="2" borderId="43"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0" borderId="43" xfId="0" applyFont="1" applyBorder="1" applyAlignment="1" applyProtection="1">
      <alignment horizontal="left" vertical="top" wrapText="1"/>
      <protection locked="0"/>
    </xf>
    <xf numFmtId="0" fontId="1" fillId="0" borderId="31" xfId="0" applyFont="1" applyBorder="1" applyAlignment="1" applyProtection="1">
      <alignment horizontal="left" vertical="top" wrapText="1"/>
      <protection locked="0"/>
    </xf>
    <xf numFmtId="0" fontId="1" fillId="2" borderId="43" xfId="0" applyFont="1" applyFill="1" applyBorder="1" applyAlignment="1" applyProtection="1">
      <alignment horizontal="left" vertical="top" wrapText="1"/>
      <protection locked="0"/>
    </xf>
    <xf numFmtId="0" fontId="1" fillId="2" borderId="31" xfId="0" applyFont="1" applyFill="1" applyBorder="1" applyAlignment="1" applyProtection="1">
      <alignment horizontal="left" vertical="top" wrapText="1"/>
      <protection locked="0"/>
    </xf>
    <xf numFmtId="0" fontId="1" fillId="2" borderId="43"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0" fontId="4" fillId="3" borderId="0" xfId="0" applyFont="1" applyFill="1" applyAlignment="1">
      <alignment horizontal="left" vertical="center" wrapText="1"/>
    </xf>
    <xf numFmtId="3" fontId="1" fillId="2" borderId="43"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3" fontId="1" fillId="3" borderId="17" xfId="0" applyNumberFormat="1" applyFont="1" applyFill="1" applyBorder="1" applyAlignment="1" applyProtection="1">
      <alignment horizontal="center" vertical="top" wrapText="1"/>
      <protection locked="0"/>
    </xf>
    <xf numFmtId="0" fontId="2" fillId="2" borderId="43" xfId="0" applyFont="1" applyFill="1" applyBorder="1" applyAlignment="1">
      <alignment horizontal="center" vertical="top" wrapText="1"/>
    </xf>
    <xf numFmtId="0" fontId="2" fillId="2" borderId="31" xfId="0" applyFont="1" applyFill="1" applyBorder="1" applyAlignment="1">
      <alignment horizontal="center" vertical="top" wrapText="1"/>
    </xf>
    <xf numFmtId="0" fontId="2" fillId="3" borderId="25" xfId="0" applyFont="1" applyFill="1" applyBorder="1" applyAlignment="1">
      <alignment horizontal="left" vertical="center" wrapText="1"/>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0" fontId="2" fillId="0" borderId="0" xfId="0" applyFont="1" applyAlignment="1">
      <alignment horizontal="left" vertical="center" wrapText="1"/>
    </xf>
    <xf numFmtId="0" fontId="1" fillId="2" borderId="43"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0" fontId="10" fillId="3" borderId="0" xfId="0" applyFont="1" applyFill="1" applyAlignment="1">
      <alignment vertical="top" wrapText="1"/>
    </xf>
    <xf numFmtId="0" fontId="14" fillId="3" borderId="0" xfId="0" applyFont="1" applyFill="1" applyAlignment="1">
      <alignment horizontal="left" vertical="top" wrapText="1"/>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0" fillId="3" borderId="0" xfId="0" applyFont="1" applyFill="1" applyAlignment="1">
      <alignment horizontal="left" vertical="top" wrapText="1"/>
    </xf>
    <xf numFmtId="0" fontId="10" fillId="3" borderId="0" xfId="0" applyFont="1" applyFill="1" applyAlignment="1">
      <alignment horizontal="left" vertical="center" wrapText="1"/>
    </xf>
    <xf numFmtId="0" fontId="13" fillId="0" borderId="43" xfId="0" applyFont="1" applyBorder="1" applyAlignment="1">
      <alignment horizontal="left" vertical="top" wrapText="1"/>
    </xf>
    <xf numFmtId="0" fontId="13" fillId="0" borderId="31" xfId="0" applyFont="1" applyBorder="1" applyAlignment="1">
      <alignment horizontal="left" vertical="top" wrapText="1"/>
    </xf>
    <xf numFmtId="49" fontId="13" fillId="0" borderId="5" xfId="0" applyNumberFormat="1" applyFont="1" applyBorder="1" applyAlignment="1">
      <alignment horizontal="left" vertical="top" wrapText="1"/>
    </xf>
    <xf numFmtId="49" fontId="13" fillId="0" borderId="44" xfId="0" applyNumberFormat="1" applyFont="1" applyBorder="1" applyAlignment="1">
      <alignment horizontal="left" vertical="top" wrapText="1"/>
    </xf>
    <xf numFmtId="0" fontId="7" fillId="0" borderId="0" xfId="0" applyFont="1" applyAlignment="1">
      <alignment horizontal="center" vertical="top" wrapText="1"/>
    </xf>
    <xf numFmtId="0" fontId="6" fillId="0" borderId="0" xfId="0" applyFont="1" applyAlignment="1">
      <alignment vertical="top" wrapText="1"/>
    </xf>
    <xf numFmtId="3" fontId="6" fillId="0" borderId="0" xfId="0" applyNumberFormat="1" applyFont="1" applyAlignment="1" applyProtection="1">
      <alignment vertical="top" wrapText="1"/>
      <protection locked="0"/>
    </xf>
    <xf numFmtId="0" fontId="13" fillId="3" borderId="0" xfId="0" applyFont="1" applyFill="1" applyAlignment="1">
      <alignment horizontal="left" vertical="top" wrapText="1"/>
    </xf>
    <xf numFmtId="0" fontId="19" fillId="3" borderId="65" xfId="0" applyFont="1" applyFill="1" applyBorder="1" applyAlignment="1">
      <alignment horizontal="center" vertical="top"/>
    </xf>
    <xf numFmtId="0" fontId="19" fillId="3" borderId="66" xfId="0" applyFont="1" applyFill="1" applyBorder="1" applyAlignment="1">
      <alignment horizontal="center" vertical="top"/>
    </xf>
    <xf numFmtId="0" fontId="25" fillId="0" borderId="0" xfId="0" applyFont="1" applyAlignment="1">
      <alignment horizontal="center" vertical="center" wrapText="1"/>
    </xf>
    <xf numFmtId="0" fontId="19" fillId="0" borderId="0" xfId="0" applyFont="1" applyAlignment="1">
      <alignment horizontal="center" vertical="top"/>
    </xf>
    <xf numFmtId="0" fontId="13" fillId="2" borderId="43" xfId="0" applyFont="1" applyFill="1" applyBorder="1" applyAlignment="1">
      <alignment horizontal="left" vertical="top" wrapText="1"/>
    </xf>
    <xf numFmtId="0" fontId="13" fillId="2" borderId="17" xfId="0" applyFont="1" applyFill="1" applyBorder="1" applyAlignment="1">
      <alignment horizontal="left" vertical="top" wrapText="1"/>
    </xf>
    <xf numFmtId="0" fontId="13" fillId="2" borderId="31" xfId="0" applyFont="1" applyFill="1" applyBorder="1" applyAlignment="1">
      <alignment horizontal="left" vertical="top" wrapText="1"/>
    </xf>
    <xf numFmtId="0" fontId="13" fillId="0" borderId="12" xfId="0" applyFont="1" applyBorder="1" applyAlignment="1">
      <alignment horizontal="left" vertical="top" wrapText="1"/>
    </xf>
    <xf numFmtId="0" fontId="13" fillId="0" borderId="14" xfId="0" applyFont="1" applyBorder="1" applyAlignment="1">
      <alignment horizontal="left" vertical="top" wrapText="1"/>
    </xf>
    <xf numFmtId="0" fontId="13" fillId="3" borderId="0" xfId="0" applyFont="1" applyFill="1" applyAlignment="1">
      <alignment horizontal="center"/>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49" fontId="13" fillId="2" borderId="5" xfId="0" applyNumberFormat="1" applyFont="1" applyFill="1" applyBorder="1" applyAlignment="1">
      <alignment horizontal="left" vertical="top" wrapText="1"/>
    </xf>
    <xf numFmtId="49" fontId="13" fillId="2" borderId="44" xfId="0" applyNumberFormat="1" applyFont="1" applyFill="1" applyBorder="1" applyAlignment="1">
      <alignment horizontal="left" vertical="top" wrapText="1"/>
    </xf>
    <xf numFmtId="0" fontId="25" fillId="3" borderId="0" xfId="0" applyFont="1" applyFill="1" applyAlignment="1">
      <alignment horizontal="left" wrapText="1"/>
    </xf>
    <xf numFmtId="0" fontId="25" fillId="3" borderId="0" xfId="0" applyFont="1" applyFill="1" applyAlignment="1">
      <alignment horizontal="left"/>
    </xf>
    <xf numFmtId="0" fontId="27" fillId="3" borderId="0" xfId="0" applyFont="1" applyFill="1" applyAlignment="1">
      <alignment horizontal="left"/>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2" borderId="6" xfId="0" applyFont="1" applyFill="1" applyBorder="1" applyAlignment="1">
      <alignment horizontal="left" vertical="top" wrapText="1"/>
    </xf>
    <xf numFmtId="0" fontId="13" fillId="2" borderId="7" xfId="0" applyFont="1" applyFill="1" applyBorder="1" applyAlignment="1">
      <alignment horizontal="left" vertical="top" wrapText="1"/>
    </xf>
    <xf numFmtId="0" fontId="13" fillId="0" borderId="51" xfId="0" applyFont="1" applyBorder="1" applyAlignment="1">
      <alignment horizontal="left" vertical="top" wrapText="1"/>
    </xf>
    <xf numFmtId="0" fontId="13" fillId="0" borderId="53" xfId="0" applyFont="1" applyBorder="1" applyAlignment="1">
      <alignment horizontal="left" vertical="top" wrapText="1"/>
    </xf>
    <xf numFmtId="0" fontId="13" fillId="2" borderId="51" xfId="0" applyFont="1" applyFill="1" applyBorder="1" applyAlignment="1">
      <alignment horizontal="left" vertical="top" wrapText="1"/>
    </xf>
    <xf numFmtId="0" fontId="13" fillId="2" borderId="53" xfId="0" applyFont="1" applyFill="1" applyBorder="1" applyAlignment="1">
      <alignment horizontal="left" vertical="top" wrapText="1"/>
    </xf>
    <xf numFmtId="0" fontId="13" fillId="0" borderId="5" xfId="0" applyFont="1" applyBorder="1" applyAlignment="1">
      <alignment horizontal="left" vertical="top" wrapText="1"/>
    </xf>
    <xf numFmtId="0" fontId="13" fillId="0" borderId="44" xfId="0" applyFont="1" applyBorder="1" applyAlignment="1">
      <alignment horizontal="lef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8" fillId="0" borderId="0" xfId="0" applyFont="1" applyAlignment="1">
      <alignment vertical="top" wrapText="1"/>
    </xf>
    <xf numFmtId="0" fontId="25" fillId="0" borderId="32" xfId="0" applyFont="1" applyBorder="1" applyAlignment="1">
      <alignment horizontal="left" vertical="center" wrapText="1"/>
    </xf>
    <xf numFmtId="0" fontId="19" fillId="0" borderId="63" xfId="0" applyFont="1" applyBorder="1" applyAlignment="1">
      <alignment horizontal="left" vertical="center" wrapText="1"/>
    </xf>
    <xf numFmtId="0" fontId="19" fillId="0" borderId="63" xfId="0" applyFont="1" applyBorder="1" applyAlignment="1">
      <alignment horizontal="center" vertical="top" wrapText="1"/>
    </xf>
    <xf numFmtId="0" fontId="19" fillId="0" borderId="18" xfId="0" applyFont="1" applyBorder="1" applyAlignment="1">
      <alignment horizontal="center" vertical="top" wrapText="1"/>
    </xf>
    <xf numFmtId="0" fontId="25" fillId="0" borderId="8"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9" xfId="0" applyFont="1" applyBorder="1" applyAlignment="1">
      <alignment horizontal="center" vertical="center" wrapText="1"/>
    </xf>
    <xf numFmtId="0" fontId="19" fillId="0" borderId="12" xfId="0" applyFont="1" applyBorder="1" applyAlignment="1">
      <alignment horizontal="center" vertical="top"/>
    </xf>
    <xf numFmtId="0" fontId="19" fillId="0" borderId="13" xfId="0" applyFont="1" applyBorder="1" applyAlignment="1">
      <alignment horizontal="center" vertical="top"/>
    </xf>
    <xf numFmtId="0" fontId="19" fillId="0" borderId="14" xfId="0" applyFont="1" applyBorder="1" applyAlignment="1">
      <alignment horizontal="center" vertical="top"/>
    </xf>
    <xf numFmtId="0" fontId="25" fillId="0" borderId="30" xfId="0" applyFont="1" applyBorder="1" applyAlignment="1">
      <alignment horizontal="center" vertical="center" wrapText="1"/>
    </xf>
    <xf numFmtId="0" fontId="25" fillId="0" borderId="53" xfId="0" applyFont="1" applyBorder="1" applyAlignment="1">
      <alignment horizontal="center" vertical="center" wrapText="1"/>
    </xf>
    <xf numFmtId="0" fontId="25" fillId="0" borderId="51" xfId="0" applyFont="1" applyBorder="1" applyAlignment="1">
      <alignment horizontal="center" vertical="center" wrapText="1"/>
    </xf>
    <xf numFmtId="0" fontId="25" fillId="0" borderId="56" xfId="0" applyFont="1" applyBorder="1" applyAlignment="1">
      <alignment horizontal="center" vertical="center" wrapText="1"/>
    </xf>
    <xf numFmtId="0" fontId="19" fillId="2" borderId="11" xfId="0" applyFont="1" applyFill="1" applyBorder="1" applyAlignment="1">
      <alignment horizontal="left" vertical="top" wrapText="1"/>
    </xf>
    <xf numFmtId="0" fontId="19" fillId="2" borderId="7" xfId="0" applyFont="1" applyFill="1" applyBorder="1" applyAlignment="1">
      <alignment horizontal="left" vertical="top" wrapText="1"/>
    </xf>
    <xf numFmtId="0" fontId="19" fillId="0" borderId="13" xfId="0" applyFont="1" applyBorder="1" applyAlignment="1">
      <alignment horizontal="center" vertical="top" wrapText="1"/>
    </xf>
    <xf numFmtId="0" fontId="19" fillId="0" borderId="14" xfId="0" applyFont="1" applyBorder="1" applyAlignment="1">
      <alignment horizontal="center" vertical="top" wrapText="1"/>
    </xf>
    <xf numFmtId="0" fontId="19" fillId="0" borderId="10" xfId="0" applyFont="1" applyBorder="1" applyAlignment="1">
      <alignment horizontal="center" vertical="top" wrapText="1"/>
    </xf>
    <xf numFmtId="0" fontId="19" fillId="0" borderId="9" xfId="0" applyFont="1" applyBorder="1" applyAlignment="1">
      <alignment horizontal="center" vertical="top" wrapText="1"/>
    </xf>
    <xf numFmtId="0" fontId="25" fillId="0" borderId="6" xfId="0" applyFont="1" applyBorder="1" applyAlignment="1">
      <alignment horizontal="left" vertical="center" wrapText="1"/>
    </xf>
    <xf numFmtId="0" fontId="25" fillId="0" borderId="11" xfId="0" applyFont="1" applyBorder="1" applyAlignment="1">
      <alignment horizontal="left" vertical="center" wrapText="1"/>
    </xf>
    <xf numFmtId="0" fontId="25" fillId="0" borderId="12" xfId="0" applyFont="1" applyBorder="1" applyAlignment="1">
      <alignment horizontal="left" vertical="center" wrapText="1"/>
    </xf>
    <xf numFmtId="0" fontId="25" fillId="0" borderId="13" xfId="0" applyFont="1" applyBorder="1" applyAlignment="1">
      <alignment horizontal="left" vertical="center" wrapText="1"/>
    </xf>
    <xf numFmtId="0" fontId="25" fillId="13" borderId="0" xfId="0" applyFont="1" applyFill="1" applyAlignment="1">
      <alignment horizontal="left" vertical="top" wrapText="1"/>
    </xf>
    <xf numFmtId="0" fontId="25" fillId="0" borderId="8" xfId="0" applyFont="1" applyBorder="1" applyAlignment="1">
      <alignment horizontal="left" vertical="center" wrapText="1"/>
    </xf>
    <xf numFmtId="0" fontId="25" fillId="0" borderId="10" xfId="0" applyFont="1" applyBorder="1" applyAlignment="1">
      <alignment horizontal="left" vertical="center" wrapText="1"/>
    </xf>
    <xf numFmtId="0" fontId="19" fillId="0" borderId="10" xfId="0" applyFont="1" applyBorder="1" applyAlignment="1">
      <alignment horizontal="left" vertical="top" wrapText="1"/>
    </xf>
    <xf numFmtId="0" fontId="19" fillId="0" borderId="9" xfId="0" applyFont="1" applyBorder="1" applyAlignment="1">
      <alignment horizontal="left" vertical="top" wrapText="1"/>
    </xf>
    <xf numFmtId="0" fontId="19" fillId="0" borderId="11" xfId="0" applyFont="1" applyBorder="1" applyAlignment="1">
      <alignment horizontal="left" vertical="top" wrapText="1"/>
    </xf>
    <xf numFmtId="0" fontId="19" fillId="0" borderId="7" xfId="0" applyFont="1" applyBorder="1" applyAlignment="1">
      <alignment horizontal="left" vertical="top" wrapText="1"/>
    </xf>
    <xf numFmtId="0" fontId="19" fillId="0" borderId="13" xfId="0" applyFont="1" applyBorder="1" applyAlignment="1">
      <alignment horizontal="left" vertical="center" wrapText="1"/>
    </xf>
    <xf numFmtId="0" fontId="19" fillId="0" borderId="14" xfId="0" applyFont="1" applyBorder="1" applyAlignment="1">
      <alignment horizontal="left" vertical="center" wrapText="1"/>
    </xf>
    <xf numFmtId="0" fontId="25" fillId="0" borderId="48" xfId="0" applyFont="1" applyBorder="1" applyAlignment="1">
      <alignment horizontal="left" vertical="center" wrapText="1"/>
    </xf>
    <xf numFmtId="0" fontId="25" fillId="0" borderId="59" xfId="0" applyFont="1" applyBorder="1" applyAlignment="1">
      <alignment horizontal="left" vertical="center" wrapText="1"/>
    </xf>
    <xf numFmtId="0" fontId="0" fillId="0" borderId="13" xfId="0" applyBorder="1" applyAlignment="1">
      <alignment horizontal="left" vertical="top"/>
    </xf>
    <xf numFmtId="0" fontId="0" fillId="0" borderId="14" xfId="0" applyBorder="1" applyAlignment="1">
      <alignment horizontal="left" vertical="top"/>
    </xf>
    <xf numFmtId="0" fontId="0" fillId="0" borderId="10" xfId="0" applyBorder="1" applyAlignment="1">
      <alignment horizontal="center" vertical="top"/>
    </xf>
    <xf numFmtId="0" fontId="0" fillId="0" borderId="9" xfId="0" applyBorder="1" applyAlignment="1">
      <alignment horizontal="center" vertical="top"/>
    </xf>
    <xf numFmtId="0" fontId="45" fillId="0" borderId="43" xfId="0" applyFont="1" applyBorder="1" applyAlignment="1">
      <alignment horizontal="center"/>
    </xf>
    <xf numFmtId="0" fontId="45" fillId="0" borderId="17" xfId="0" applyFont="1" applyBorder="1" applyAlignment="1">
      <alignment horizontal="center"/>
    </xf>
    <xf numFmtId="0" fontId="45" fillId="0" borderId="31" xfId="0" applyFont="1" applyBorder="1" applyAlignment="1">
      <alignment horizontal="center"/>
    </xf>
    <xf numFmtId="0" fontId="25" fillId="0" borderId="51" xfId="0" applyFont="1" applyBorder="1" applyAlignment="1">
      <alignment horizontal="left" vertical="center" wrapText="1"/>
    </xf>
    <xf numFmtId="0" fontId="25" fillId="0" borderId="56" xfId="0" applyFont="1" applyBorder="1" applyAlignment="1">
      <alignment horizontal="left" vertical="center" wrapText="1"/>
    </xf>
    <xf numFmtId="0" fontId="25" fillId="0" borderId="45" xfId="0" applyFont="1" applyBorder="1" applyAlignment="1">
      <alignment horizontal="left" vertical="center" wrapText="1"/>
    </xf>
    <xf numFmtId="0" fontId="25" fillId="0" borderId="64" xfId="0" applyFont="1" applyBorder="1" applyAlignment="1">
      <alignment horizontal="left" vertical="center" wrapText="1"/>
    </xf>
    <xf numFmtId="0" fontId="19" fillId="0" borderId="10" xfId="0" applyFont="1" applyBorder="1" applyAlignment="1">
      <alignment horizontal="left" vertical="top"/>
    </xf>
    <xf numFmtId="0" fontId="19" fillId="0" borderId="9" xfId="0" applyFont="1" applyBorder="1" applyAlignment="1">
      <alignment horizontal="left" vertical="top"/>
    </xf>
    <xf numFmtId="0" fontId="19" fillId="0" borderId="11" xfId="0" applyFont="1" applyBorder="1" applyAlignment="1">
      <alignment horizontal="left" vertical="center" wrapText="1"/>
    </xf>
    <xf numFmtId="0" fontId="19" fillId="0" borderId="7" xfId="0" applyFont="1" applyBorder="1" applyAlignment="1">
      <alignment horizontal="left" vertical="center" wrapText="1"/>
    </xf>
    <xf numFmtId="0" fontId="19" fillId="0" borderId="13" xfId="0" applyFont="1" applyBorder="1" applyAlignment="1">
      <alignment horizontal="left" vertical="center"/>
    </xf>
    <xf numFmtId="0" fontId="19" fillId="0" borderId="14" xfId="0" applyFont="1" applyBorder="1" applyAlignment="1">
      <alignment horizontal="left" vertical="center"/>
    </xf>
    <xf numFmtId="0" fontId="25" fillId="2" borderId="14" xfId="0" applyFont="1" applyFill="1" applyBorder="1" applyAlignment="1">
      <alignment horizontal="center" vertical="center" wrapText="1"/>
    </xf>
    <xf numFmtId="0" fontId="25" fillId="2" borderId="18" xfId="0" applyFont="1" applyFill="1" applyBorder="1" applyAlignment="1">
      <alignment horizontal="center" vertical="center" wrapText="1"/>
    </xf>
    <xf numFmtId="0" fontId="1" fillId="2" borderId="34" xfId="0" applyFont="1" applyFill="1" applyBorder="1" applyAlignment="1">
      <alignment horizontal="left" vertical="top" wrapText="1"/>
    </xf>
    <xf numFmtId="0" fontId="1" fillId="2" borderId="68" xfId="0" applyFont="1" applyFill="1" applyBorder="1" applyAlignment="1">
      <alignment horizontal="left" vertical="top" wrapText="1"/>
    </xf>
    <xf numFmtId="0" fontId="19" fillId="0" borderId="40" xfId="0" applyFont="1" applyBorder="1" applyAlignment="1">
      <alignment horizontal="center" vertical="center" wrapText="1"/>
    </xf>
    <xf numFmtId="0" fontId="19" fillId="0" borderId="67" xfId="0" applyFont="1" applyBorder="1" applyAlignment="1">
      <alignment horizontal="center" vertical="center" wrapText="1"/>
    </xf>
    <xf numFmtId="0" fontId="19" fillId="0" borderId="40" xfId="0" applyFont="1" applyBorder="1" applyAlignment="1">
      <alignment horizontal="left" vertical="top" wrapText="1"/>
    </xf>
    <xf numFmtId="0" fontId="19" fillId="0" borderId="67" xfId="0" applyFont="1" applyBorder="1" applyAlignment="1">
      <alignment horizontal="left" vertical="top" wrapText="1"/>
    </xf>
    <xf numFmtId="0" fontId="19" fillId="0" borderId="35" xfId="0" applyFont="1" applyBorder="1" applyAlignment="1">
      <alignment horizontal="left" vertical="top" wrapText="1"/>
    </xf>
    <xf numFmtId="0" fontId="19" fillId="0" borderId="66" xfId="0" applyFont="1" applyBorder="1" applyAlignment="1">
      <alignment horizontal="left" vertical="top" wrapText="1"/>
    </xf>
    <xf numFmtId="0" fontId="25" fillId="0" borderId="6" xfId="0" applyFont="1" applyBorder="1" applyAlignment="1">
      <alignment horizontal="center" vertical="center" wrapText="1"/>
    </xf>
    <xf numFmtId="0" fontId="25" fillId="0" borderId="11" xfId="0" applyFont="1" applyBorder="1" applyAlignment="1">
      <alignment horizontal="center" vertical="center" wrapText="1"/>
    </xf>
    <xf numFmtId="0" fontId="19" fillId="0" borderId="10" xfId="0" applyFont="1" applyBorder="1" applyAlignment="1">
      <alignment horizontal="center" vertical="top"/>
    </xf>
    <xf numFmtId="0" fontId="19" fillId="0" borderId="9" xfId="0" applyFont="1" applyBorder="1" applyAlignment="1">
      <alignment horizontal="center" vertical="top"/>
    </xf>
    <xf numFmtId="0" fontId="25" fillId="0" borderId="7" xfId="0" applyFont="1" applyBorder="1" applyAlignment="1">
      <alignment horizontal="center" vertical="center" wrapText="1"/>
    </xf>
    <xf numFmtId="0" fontId="19" fillId="0" borderId="45" xfId="0" applyFont="1" applyBorder="1" applyAlignment="1">
      <alignment horizontal="left" vertical="center"/>
    </xf>
    <xf numFmtId="0" fontId="19" fillId="0" borderId="64" xfId="0" applyFont="1" applyBorder="1" applyAlignment="1">
      <alignment horizontal="left" vertical="center"/>
    </xf>
    <xf numFmtId="0" fontId="19" fillId="0" borderId="42" xfId="0" applyFont="1" applyBorder="1" applyAlignment="1">
      <alignment horizontal="center" vertical="top"/>
    </xf>
    <xf numFmtId="0" fontId="19" fillId="0" borderId="46" xfId="0" applyFont="1" applyBorder="1" applyAlignment="1">
      <alignment horizontal="center" vertical="top"/>
    </xf>
    <xf numFmtId="0" fontId="19" fillId="0" borderId="47" xfId="0" applyFont="1" applyBorder="1" applyAlignment="1">
      <alignment horizontal="center" vertical="top"/>
    </xf>
    <xf numFmtId="0" fontId="19" fillId="0" borderId="30" xfId="0" applyFont="1" applyBorder="1" applyAlignment="1">
      <alignment horizontal="left" vertical="center" wrapText="1"/>
    </xf>
    <xf numFmtId="0" fontId="19" fillId="0" borderId="52" xfId="0" applyFont="1" applyBorder="1" applyAlignment="1">
      <alignment horizontal="left" vertical="center" wrapText="1"/>
    </xf>
    <xf numFmtId="0" fontId="19" fillId="0" borderId="53" xfId="0" applyFont="1" applyBorder="1" applyAlignment="1">
      <alignment horizontal="left" vertical="center" wrapText="1"/>
    </xf>
    <xf numFmtId="0" fontId="19" fillId="0" borderId="11" xfId="0" applyFont="1" applyBorder="1" applyAlignment="1">
      <alignment horizontal="left" vertical="top"/>
    </xf>
    <xf numFmtId="0" fontId="19" fillId="0" borderId="7" xfId="0" applyFont="1" applyBorder="1" applyAlignment="1">
      <alignment horizontal="left" vertical="top"/>
    </xf>
    <xf numFmtId="0" fontId="19" fillId="0" borderId="13" xfId="0" applyFont="1" applyBorder="1" applyAlignment="1">
      <alignment horizontal="left" vertical="top"/>
    </xf>
    <xf numFmtId="0" fontId="19" fillId="0" borderId="14" xfId="0" applyFont="1" applyBorder="1" applyAlignment="1">
      <alignment horizontal="left" vertical="top"/>
    </xf>
    <xf numFmtId="0" fontId="19" fillId="0" borderId="12" xfId="0" applyFont="1" applyBorder="1" applyAlignment="1">
      <alignment horizontal="center" vertical="top" wrapText="1"/>
    </xf>
    <xf numFmtId="0" fontId="25" fillId="0" borderId="8" xfId="0" applyFont="1" applyBorder="1" applyAlignment="1">
      <alignment horizontal="left" vertical="top" wrapText="1"/>
    </xf>
    <xf numFmtId="0" fontId="25" fillId="0" borderId="10" xfId="0" applyFont="1" applyBorder="1" applyAlignment="1">
      <alignment horizontal="left" vertical="top" wrapText="1"/>
    </xf>
    <xf numFmtId="0" fontId="25" fillId="0" borderId="9" xfId="0" applyFont="1" applyBorder="1" applyAlignment="1">
      <alignment horizontal="left" vertical="top" wrapText="1"/>
    </xf>
    <xf numFmtId="0" fontId="25" fillId="0" borderId="52" xfId="0" applyFont="1" applyBorder="1" applyAlignment="1">
      <alignment horizontal="center" vertical="center" wrapText="1"/>
    </xf>
    <xf numFmtId="0" fontId="25" fillId="0" borderId="49" xfId="0" applyFont="1" applyBorder="1" applyAlignment="1">
      <alignment horizontal="left" vertical="center" wrapText="1"/>
    </xf>
    <xf numFmtId="0" fontId="25" fillId="0" borderId="50" xfId="0" applyFont="1" applyBorder="1" applyAlignment="1">
      <alignment horizontal="left" vertical="center" wrapText="1"/>
    </xf>
    <xf numFmtId="0" fontId="45" fillId="0" borderId="43" xfId="0" applyFont="1" applyBorder="1" applyAlignment="1">
      <alignment horizontal="center" vertical="top"/>
    </xf>
    <xf numFmtId="0" fontId="45" fillId="0" borderId="17" xfId="0" applyFont="1" applyBorder="1" applyAlignment="1">
      <alignment horizontal="center" vertical="top"/>
    </xf>
    <xf numFmtId="0" fontId="45" fillId="0" borderId="31" xfId="0" applyFont="1" applyBorder="1" applyAlignment="1">
      <alignment horizontal="center" vertical="top"/>
    </xf>
    <xf numFmtId="0" fontId="25" fillId="3" borderId="0" xfId="0" applyFont="1" applyFill="1" applyAlignment="1">
      <alignment horizontal="left" vertical="center" wrapText="1"/>
    </xf>
    <xf numFmtId="0" fontId="19" fillId="3" borderId="0" xfId="0" applyFont="1" applyFill="1" applyAlignment="1">
      <alignment horizontal="center" vertical="top"/>
    </xf>
    <xf numFmtId="0" fontId="1" fillId="0" borderId="43" xfId="0" applyFont="1" applyBorder="1" applyAlignment="1">
      <alignment horizontal="left" vertical="top" wrapText="1"/>
    </xf>
    <xf numFmtId="0" fontId="1" fillId="0" borderId="31" xfId="0" applyFont="1" applyBorder="1" applyAlignment="1">
      <alignment horizontal="left" vertical="top" wrapText="1"/>
    </xf>
    <xf numFmtId="0" fontId="1" fillId="0" borderId="43" xfId="0" applyFont="1" applyBorder="1" applyAlignment="1">
      <alignment horizontal="center" vertical="center" wrapText="1"/>
    </xf>
    <xf numFmtId="0" fontId="1" fillId="0" borderId="31" xfId="0" applyFont="1" applyBorder="1" applyAlignment="1">
      <alignment horizontal="center" vertical="center" wrapText="1"/>
    </xf>
    <xf numFmtId="0" fontId="1" fillId="2" borderId="43" xfId="0" applyFont="1" applyFill="1" applyBorder="1" applyAlignment="1">
      <alignment horizontal="left" vertical="top" wrapText="1"/>
    </xf>
    <xf numFmtId="0" fontId="1" fillId="2" borderId="31" xfId="0" applyFont="1" applyFill="1" applyBorder="1" applyAlignment="1">
      <alignment horizontal="left" vertical="top" wrapText="1"/>
    </xf>
    <xf numFmtId="0" fontId="1" fillId="0" borderId="24" xfId="0" applyFont="1" applyBorder="1" applyAlignment="1">
      <alignment horizontal="left" vertical="top" wrapText="1"/>
    </xf>
    <xf numFmtId="0" fontId="1" fillId="0" borderId="26" xfId="0" applyFont="1" applyBorder="1" applyAlignment="1">
      <alignment horizontal="left" vertical="top" wrapText="1"/>
    </xf>
    <xf numFmtId="0" fontId="1" fillId="2" borderId="45" xfId="0" applyFont="1" applyFill="1" applyBorder="1" applyAlignment="1">
      <alignment horizontal="left" vertical="top" wrapText="1"/>
    </xf>
    <xf numFmtId="0" fontId="1" fillId="2" borderId="47" xfId="0" applyFont="1" applyFill="1" applyBorder="1" applyAlignment="1">
      <alignment horizontal="left" vertical="top" wrapText="1"/>
    </xf>
    <xf numFmtId="0" fontId="10" fillId="2" borderId="19" xfId="0" applyFont="1" applyFill="1" applyBorder="1" applyAlignment="1">
      <alignment horizontal="left" vertical="top" wrapText="1"/>
    </xf>
    <xf numFmtId="0" fontId="10" fillId="2" borderId="20" xfId="0" applyFont="1" applyFill="1" applyBorder="1" applyAlignment="1">
      <alignment horizontal="left" vertical="top" wrapText="1"/>
    </xf>
    <xf numFmtId="0" fontId="10" fillId="2" borderId="21" xfId="0" applyFont="1" applyFill="1" applyBorder="1" applyAlignment="1">
      <alignment horizontal="left" vertical="top" wrapText="1"/>
    </xf>
    <xf numFmtId="0" fontId="10" fillId="2" borderId="22" xfId="0" applyFont="1" applyFill="1" applyBorder="1" applyAlignment="1">
      <alignment horizontal="left" vertical="top" wrapText="1"/>
    </xf>
    <xf numFmtId="0" fontId="10" fillId="2" borderId="0" xfId="0" applyFont="1" applyFill="1" applyAlignment="1">
      <alignment horizontal="left" vertical="top" wrapText="1"/>
    </xf>
    <xf numFmtId="0" fontId="10" fillId="2" borderId="23" xfId="0" applyFont="1" applyFill="1" applyBorder="1" applyAlignment="1">
      <alignment horizontal="left" vertical="top" wrapText="1"/>
    </xf>
    <xf numFmtId="0" fontId="10" fillId="2" borderId="24" xfId="0" applyFont="1" applyFill="1" applyBorder="1" applyAlignment="1">
      <alignment horizontal="left" vertical="top" wrapText="1"/>
    </xf>
    <xf numFmtId="0" fontId="10" fillId="2" borderId="25" xfId="0" applyFont="1" applyFill="1" applyBorder="1" applyAlignment="1">
      <alignment horizontal="left" vertical="top" wrapText="1"/>
    </xf>
    <xf numFmtId="0" fontId="10" fillId="2" borderId="26" xfId="0" applyFont="1" applyFill="1" applyBorder="1" applyAlignment="1">
      <alignment horizontal="left" vertical="top" wrapText="1"/>
    </xf>
    <xf numFmtId="0" fontId="1" fillId="2" borderId="43" xfId="0" applyFont="1" applyFill="1" applyBorder="1" applyAlignment="1">
      <alignment horizontal="center" vertical="center" wrapText="1"/>
    </xf>
    <xf numFmtId="0" fontId="1" fillId="2" borderId="31" xfId="0" applyFont="1" applyFill="1" applyBorder="1" applyAlignment="1">
      <alignment horizontal="center" vertical="center" wrapText="1"/>
    </xf>
    <xf numFmtId="0" fontId="4" fillId="3" borderId="0" xfId="0" applyFont="1" applyFill="1" applyAlignment="1">
      <alignment horizontal="left"/>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18" fillId="2" borderId="43" xfId="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10" fillId="2" borderId="70" xfId="0" applyFont="1" applyFill="1" applyBorder="1" applyAlignment="1">
      <alignment horizontal="left" vertical="top" wrapText="1"/>
    </xf>
    <xf numFmtId="0" fontId="10" fillId="2" borderId="72" xfId="0" applyFont="1" applyFill="1" applyBorder="1" applyAlignment="1">
      <alignment horizontal="left" vertical="top" wrapText="1"/>
    </xf>
    <xf numFmtId="0" fontId="10" fillId="2" borderId="71" xfId="0" applyFont="1" applyFill="1" applyBorder="1" applyAlignment="1">
      <alignment horizontal="left" vertical="top"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0" fillId="0" borderId="22" xfId="0" applyFont="1" applyBorder="1" applyAlignment="1">
      <alignment horizontal="left" vertical="top" wrapText="1"/>
    </xf>
    <xf numFmtId="0" fontId="10" fillId="0" borderId="0" xfId="0" applyFont="1" applyAlignment="1">
      <alignment horizontal="left" vertical="top" wrapText="1"/>
    </xf>
    <xf numFmtId="0" fontId="10" fillId="0" borderId="23" xfId="0" applyFont="1" applyBorder="1" applyAlignment="1">
      <alignment horizontal="left" vertical="top" wrapText="1"/>
    </xf>
    <xf numFmtId="0" fontId="10" fillId="0" borderId="24" xfId="0" applyFont="1" applyBorder="1" applyAlignment="1">
      <alignment horizontal="left" vertical="top" wrapText="1"/>
    </xf>
    <xf numFmtId="0" fontId="10" fillId="0" borderId="25" xfId="0" applyFont="1" applyBorder="1" applyAlignment="1">
      <alignment horizontal="left" vertical="top" wrapText="1"/>
    </xf>
    <xf numFmtId="0" fontId="10" fillId="0" borderId="26" xfId="0" applyFont="1" applyBorder="1" applyAlignment="1">
      <alignment horizontal="left" vertical="top" wrapText="1"/>
    </xf>
    <xf numFmtId="0" fontId="14" fillId="3" borderId="23" xfId="0" applyFont="1" applyFill="1" applyBorder="1" applyAlignment="1">
      <alignment horizontal="left" vertical="top" wrapText="1"/>
    </xf>
    <xf numFmtId="0" fontId="1" fillId="2" borderId="36" xfId="0" applyFont="1" applyFill="1" applyBorder="1" applyAlignment="1">
      <alignment horizontal="left" vertical="top" wrapText="1"/>
    </xf>
    <xf numFmtId="0" fontId="1" fillId="2" borderId="43" xfId="0" applyFont="1" applyFill="1" applyBorder="1" applyAlignment="1" applyProtection="1">
      <alignment horizontal="center"/>
      <protection locked="0"/>
    </xf>
    <xf numFmtId="0" fontId="13" fillId="2" borderId="19" xfId="0" applyFont="1" applyFill="1" applyBorder="1" applyAlignment="1">
      <alignment horizontal="left" vertical="top" wrapText="1"/>
    </xf>
    <xf numFmtId="0" fontId="13" fillId="2" borderId="20" xfId="0" applyFont="1" applyFill="1" applyBorder="1" applyAlignment="1">
      <alignment horizontal="left" vertical="top" wrapText="1"/>
    </xf>
    <xf numFmtId="0" fontId="13" fillId="2" borderId="21" xfId="0" applyFont="1" applyFill="1" applyBorder="1" applyAlignment="1">
      <alignment horizontal="left" vertical="top" wrapText="1"/>
    </xf>
    <xf numFmtId="0" fontId="13" fillId="2" borderId="24" xfId="0" applyFont="1" applyFill="1" applyBorder="1" applyAlignment="1">
      <alignment horizontal="left" vertical="top" wrapText="1"/>
    </xf>
    <xf numFmtId="0" fontId="13" fillId="2" borderId="25" xfId="0" applyFont="1" applyFill="1" applyBorder="1" applyAlignment="1">
      <alignment horizontal="left" vertical="top" wrapText="1"/>
    </xf>
    <xf numFmtId="0" fontId="13" fillId="2" borderId="26" xfId="0" applyFont="1" applyFill="1" applyBorder="1" applyAlignment="1">
      <alignment horizontal="left" vertical="top" wrapText="1"/>
    </xf>
    <xf numFmtId="0" fontId="14" fillId="3" borderId="0" xfId="0" applyFont="1" applyFill="1" applyAlignment="1">
      <alignment horizontal="center" vertical="center" wrapText="1"/>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 fillId="2" borderId="17" xfId="0" applyFont="1" applyFill="1" applyBorder="1" applyAlignment="1">
      <alignment horizontal="left" vertical="top" wrapText="1"/>
    </xf>
    <xf numFmtId="0" fontId="1" fillId="2" borderId="43" xfId="0" applyFont="1" applyFill="1" applyBorder="1" applyAlignment="1">
      <alignment horizontal="center" vertical="top" wrapText="1"/>
    </xf>
    <xf numFmtId="0" fontId="1" fillId="2" borderId="31" xfId="0" applyFont="1" applyFill="1" applyBorder="1" applyAlignment="1">
      <alignment horizontal="center" vertical="top" wrapText="1"/>
    </xf>
    <xf numFmtId="0" fontId="1" fillId="2" borderId="17" xfId="0" applyFont="1" applyFill="1" applyBorder="1" applyAlignment="1">
      <alignment horizontal="center" vertical="center" wrapText="1"/>
    </xf>
    <xf numFmtId="0" fontId="1" fillId="2" borderId="46" xfId="0" applyFont="1" applyFill="1" applyBorder="1" applyAlignment="1">
      <alignment horizontal="left" vertical="top" wrapText="1"/>
    </xf>
    <xf numFmtId="0" fontId="1" fillId="2" borderId="22" xfId="0" applyFont="1" applyFill="1" applyBorder="1" applyAlignment="1">
      <alignment horizontal="left" vertical="top" wrapText="1"/>
    </xf>
    <xf numFmtId="0" fontId="1" fillId="2" borderId="23" xfId="0" applyFont="1" applyFill="1" applyBorder="1" applyAlignment="1">
      <alignment horizontal="left" vertical="top" wrapText="1"/>
    </xf>
    <xf numFmtId="0" fontId="1" fillId="2" borderId="24" xfId="0" applyFont="1" applyFill="1" applyBorder="1" applyAlignment="1">
      <alignment horizontal="left" vertical="top" wrapText="1"/>
    </xf>
    <xf numFmtId="0" fontId="1" fillId="2" borderId="26" xfId="0" applyFont="1" applyFill="1" applyBorder="1" applyAlignment="1">
      <alignment horizontal="left" vertical="top" wrapText="1"/>
    </xf>
    <xf numFmtId="0" fontId="1" fillId="0" borderId="43" xfId="0" applyFont="1" applyBorder="1" applyAlignment="1">
      <alignment vertical="top" wrapText="1"/>
    </xf>
    <xf numFmtId="0" fontId="1" fillId="0" borderId="31" xfId="0" applyFont="1" applyBorder="1" applyAlignment="1">
      <alignment vertical="top" wrapText="1"/>
    </xf>
    <xf numFmtId="0" fontId="10" fillId="3" borderId="20" xfId="0" applyFont="1" applyFill="1" applyBorder="1" applyAlignment="1">
      <alignment horizontal="center" wrapText="1"/>
    </xf>
    <xf numFmtId="0" fontId="13" fillId="2" borderId="51" xfId="0" applyFont="1" applyFill="1" applyBorder="1" applyAlignment="1">
      <alignment horizontal="left" vertical="center" wrapText="1"/>
    </xf>
    <xf numFmtId="0" fontId="13" fillId="2" borderId="52" xfId="0" applyFont="1" applyFill="1" applyBorder="1" applyAlignment="1">
      <alignment horizontal="left" vertical="center" wrapText="1"/>
    </xf>
    <xf numFmtId="0" fontId="13" fillId="2" borderId="53"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0" fillId="3" borderId="0" xfId="0" applyFont="1" applyFill="1" applyAlignment="1">
      <alignment horizontal="center" wrapText="1"/>
    </xf>
    <xf numFmtId="0" fontId="13" fillId="2" borderId="48" xfId="0" applyFont="1" applyFill="1" applyBorder="1" applyAlignment="1">
      <alignment horizontal="left" vertical="center" wrapText="1"/>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 fillId="2" borderId="43" xfId="0" applyFont="1" applyFill="1" applyBorder="1" applyAlignment="1">
      <alignment vertical="top" wrapText="1"/>
    </xf>
    <xf numFmtId="0" fontId="1" fillId="2" borderId="31" xfId="0" applyFont="1" applyFill="1" applyBorder="1" applyAlignment="1">
      <alignment vertical="top" wrapText="1"/>
    </xf>
    <xf numFmtId="0" fontId="1" fillId="2" borderId="0" xfId="0" applyFont="1" applyFill="1" applyAlignment="1">
      <alignment horizontal="left" vertical="top" wrapText="1"/>
    </xf>
    <xf numFmtId="0" fontId="1" fillId="2" borderId="25" xfId="0" applyFont="1" applyFill="1" applyBorder="1" applyAlignment="1">
      <alignment horizontal="left" vertical="top" wrapText="1"/>
    </xf>
    <xf numFmtId="0" fontId="1" fillId="0" borderId="17" xfId="0" applyFont="1" applyBorder="1" applyAlignment="1">
      <alignment horizontal="center" vertical="center" wrapText="1"/>
    </xf>
    <xf numFmtId="0" fontId="18" fillId="2" borderId="43" xfId="1" applyFill="1" applyBorder="1" applyAlignment="1" applyProtection="1">
      <protection locked="0"/>
    </xf>
    <xf numFmtId="0" fontId="1" fillId="2" borderId="17" xfId="0" applyFont="1" applyFill="1" applyBorder="1" applyProtection="1">
      <protection locked="0"/>
    </xf>
    <xf numFmtId="0" fontId="1" fillId="2" borderId="31" xfId="0" applyFont="1" applyFill="1" applyBorder="1" applyProtection="1">
      <protection locked="0"/>
    </xf>
    <xf numFmtId="0" fontId="1" fillId="2" borderId="43" xfId="0" applyFont="1" applyFill="1" applyBorder="1" applyProtection="1">
      <protection locked="0"/>
    </xf>
    <xf numFmtId="0" fontId="1" fillId="2" borderId="43" xfId="0" applyFont="1" applyFill="1" applyBorder="1" applyAlignment="1">
      <alignment horizontal="left" vertical="center" wrapText="1"/>
    </xf>
    <xf numFmtId="0" fontId="1" fillId="2" borderId="31" xfId="0" applyFont="1" applyFill="1" applyBorder="1" applyAlignment="1">
      <alignment horizontal="left" vertical="center" wrapText="1"/>
    </xf>
    <xf numFmtId="0" fontId="1" fillId="2" borderId="17" xfId="0" applyFont="1" applyFill="1" applyBorder="1" applyAlignment="1">
      <alignment horizontal="left" vertical="center" wrapText="1"/>
    </xf>
    <xf numFmtId="0" fontId="1" fillId="2" borderId="51" xfId="0" applyFont="1" applyFill="1" applyBorder="1" applyAlignment="1">
      <alignment horizontal="left" vertical="top" wrapText="1"/>
    </xf>
    <xf numFmtId="0" fontId="1" fillId="2" borderId="53" xfId="0" applyFont="1" applyFill="1" applyBorder="1" applyAlignment="1">
      <alignment horizontal="left" vertical="top" wrapText="1"/>
    </xf>
    <xf numFmtId="0" fontId="1" fillId="2" borderId="70" xfId="0" applyFont="1" applyFill="1" applyBorder="1" applyAlignment="1">
      <alignment horizontal="left" vertical="top" wrapText="1"/>
    </xf>
    <xf numFmtId="0" fontId="1" fillId="2" borderId="71" xfId="0" applyFont="1" applyFill="1" applyBorder="1" applyAlignment="1">
      <alignment horizontal="left" vertical="top" wrapText="1"/>
    </xf>
    <xf numFmtId="0" fontId="1" fillId="2" borderId="33" xfId="0" applyFont="1" applyFill="1" applyBorder="1" applyAlignment="1">
      <alignment horizontal="center" vertical="center" wrapText="1"/>
    </xf>
    <xf numFmtId="0" fontId="1" fillId="2" borderId="27" xfId="0" applyFont="1" applyFill="1" applyBorder="1" applyAlignment="1">
      <alignment horizontal="center" vertical="center" wrapText="1"/>
    </xf>
    <xf numFmtId="0" fontId="1" fillId="2" borderId="28" xfId="0" applyFont="1" applyFill="1" applyBorder="1" applyAlignment="1">
      <alignment horizontal="center" vertical="center" wrapText="1"/>
    </xf>
    <xf numFmtId="0" fontId="1" fillId="2" borderId="33" xfId="0" applyFont="1" applyFill="1" applyBorder="1" applyAlignment="1">
      <alignment horizontal="left" vertical="top" wrapText="1"/>
    </xf>
    <xf numFmtId="0" fontId="1" fillId="2" borderId="27" xfId="0" applyFont="1" applyFill="1" applyBorder="1" applyAlignment="1">
      <alignment horizontal="left" vertical="top" wrapText="1"/>
    </xf>
    <xf numFmtId="0" fontId="1" fillId="2" borderId="15" xfId="0" applyFont="1" applyFill="1" applyBorder="1" applyAlignment="1">
      <alignment horizontal="left" vertical="top" wrapText="1"/>
    </xf>
    <xf numFmtId="0" fontId="1" fillId="2" borderId="16" xfId="0" applyFont="1" applyFill="1" applyBorder="1" applyAlignment="1">
      <alignment horizontal="left" vertical="top" wrapText="1"/>
    </xf>
    <xf numFmtId="0" fontId="1" fillId="2" borderId="28" xfId="0" applyFont="1" applyFill="1" applyBorder="1" applyAlignment="1">
      <alignment horizontal="left" vertical="top" wrapText="1"/>
    </xf>
    <xf numFmtId="0" fontId="1" fillId="2" borderId="6" xfId="0" applyFont="1" applyFill="1" applyBorder="1" applyAlignment="1">
      <alignment horizontal="left" wrapText="1"/>
    </xf>
    <xf numFmtId="0" fontId="1" fillId="2" borderId="30" xfId="0" applyFont="1" applyFill="1" applyBorder="1" applyAlignment="1">
      <alignment horizontal="left" wrapText="1"/>
    </xf>
    <xf numFmtId="0" fontId="1" fillId="2" borderId="6" xfId="0" applyFont="1" applyFill="1" applyBorder="1" applyAlignment="1">
      <alignment horizontal="left" vertical="top" wrapText="1"/>
    </xf>
    <xf numFmtId="0" fontId="1" fillId="2" borderId="30" xfId="0" applyFont="1" applyFill="1" applyBorder="1" applyAlignment="1">
      <alignment horizontal="left" vertical="top" wrapText="1"/>
    </xf>
    <xf numFmtId="0" fontId="0" fillId="0" borderId="17" xfId="0" applyBorder="1"/>
    <xf numFmtId="0" fontId="0" fillId="0" borderId="31" xfId="0" applyBorder="1"/>
    <xf numFmtId="0" fontId="27" fillId="3" borderId="20" xfId="0" applyFont="1" applyFill="1" applyBorder="1" applyAlignment="1">
      <alignment horizontal="center"/>
    </xf>
    <xf numFmtId="0" fontId="2" fillId="2" borderId="32"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5" xfId="0" applyFont="1" applyFill="1" applyBorder="1" applyAlignment="1">
      <alignment horizontal="left" vertical="top" wrapText="1"/>
    </xf>
    <xf numFmtId="0" fontId="2" fillId="2" borderId="29" xfId="0" applyFont="1" applyFill="1" applyBorder="1" applyAlignment="1">
      <alignment horizontal="left" vertical="top" wrapText="1"/>
    </xf>
    <xf numFmtId="0" fontId="4" fillId="3" borderId="0" xfId="0" applyFont="1" applyFill="1" applyAlignment="1">
      <alignment horizontal="center" vertical="center" wrapText="1"/>
    </xf>
    <xf numFmtId="0" fontId="25" fillId="4" borderId="1" xfId="0" applyFont="1" applyFill="1" applyBorder="1" applyAlignment="1">
      <alignment horizontal="center"/>
    </xf>
    <xf numFmtId="0" fontId="64" fillId="3" borderId="20" xfId="0" applyFont="1" applyFill="1" applyBorder="1" applyAlignment="1">
      <alignment horizontal="left" vertical="top" wrapText="1"/>
    </xf>
    <xf numFmtId="0" fontId="63" fillId="0" borderId="43" xfId="0" applyFont="1" applyBorder="1" applyAlignment="1">
      <alignment horizontal="center"/>
    </xf>
    <xf numFmtId="0" fontId="63" fillId="0" borderId="54" xfId="0" applyFont="1" applyBorder="1" applyAlignment="1">
      <alignment horizontal="center"/>
    </xf>
    <xf numFmtId="0" fontId="27" fillId="3" borderId="25" xfId="0" applyFont="1" applyFill="1" applyBorder="1"/>
    <xf numFmtId="0" fontId="50" fillId="0" borderId="40" xfId="0" applyFont="1" applyBorder="1" applyAlignment="1">
      <alignment horizontal="left" vertical="center" wrapText="1"/>
    </xf>
    <xf numFmtId="0" fontId="50" fillId="0" borderId="57" xfId="0" applyFont="1" applyBorder="1" applyAlignment="1">
      <alignment horizontal="left" vertical="center" wrapText="1"/>
    </xf>
    <xf numFmtId="0" fontId="50" fillId="0" borderId="60" xfId="0" applyFont="1" applyBorder="1" applyAlignment="1">
      <alignment horizontal="left" vertical="center" wrapText="1"/>
    </xf>
    <xf numFmtId="0" fontId="51" fillId="11" borderId="30" xfId="0" applyFont="1" applyFill="1" applyBorder="1" applyAlignment="1">
      <alignment horizontal="center" vertical="center" wrapText="1"/>
    </xf>
    <xf numFmtId="0" fontId="51" fillId="11" borderId="56" xfId="0" applyFont="1" applyFill="1" applyBorder="1" applyAlignment="1">
      <alignment horizontal="center" vertical="center" wrapText="1"/>
    </xf>
    <xf numFmtId="0" fontId="46" fillId="8" borderId="30" xfId="4" applyFont="1" applyBorder="1" applyAlignment="1" applyProtection="1">
      <alignment horizontal="center" vertical="center"/>
      <protection locked="0"/>
    </xf>
    <xf numFmtId="0" fontId="46" fillId="8" borderId="56" xfId="4" applyFont="1" applyBorder="1" applyAlignment="1" applyProtection="1">
      <alignment horizontal="center" vertical="center"/>
      <protection locked="0"/>
    </xf>
    <xf numFmtId="0" fontId="46" fillId="12" borderId="30" xfId="4" applyFont="1" applyFill="1" applyBorder="1" applyAlignment="1" applyProtection="1">
      <alignment horizontal="center" vertical="center"/>
      <protection locked="0"/>
    </xf>
    <xf numFmtId="0" fontId="46" fillId="12" borderId="56" xfId="4" applyFont="1" applyFill="1" applyBorder="1" applyAlignment="1" applyProtection="1">
      <alignment horizontal="center" vertical="center"/>
      <protection locked="0"/>
    </xf>
    <xf numFmtId="0" fontId="0" fillId="10" borderId="43"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50" fillId="10" borderId="40" xfId="0" applyFont="1" applyFill="1" applyBorder="1" applyAlignment="1">
      <alignment horizontal="left" vertical="center" wrapText="1"/>
    </xf>
    <xf numFmtId="0" fontId="50" fillId="10" borderId="60" xfId="0" applyFont="1" applyFill="1" applyBorder="1" applyAlignment="1">
      <alignment horizontal="left" vertical="center" wrapText="1"/>
    </xf>
    <xf numFmtId="0" fontId="51" fillId="11" borderId="60" xfId="0" applyFont="1" applyFill="1" applyBorder="1" applyAlignment="1">
      <alignment horizontal="center" vertical="center"/>
    </xf>
    <xf numFmtId="0" fontId="51" fillId="11" borderId="2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9" xfId="0" applyFont="1" applyFill="1" applyBorder="1" applyAlignment="1">
      <alignment horizontal="center" vertical="center"/>
    </xf>
    <xf numFmtId="0" fontId="51" fillId="11" borderId="49"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41" xfId="0" applyFont="1" applyFill="1" applyBorder="1" applyAlignment="1">
      <alignment horizontal="center" vertical="center"/>
    </xf>
    <xf numFmtId="0" fontId="42" fillId="8" borderId="30" xfId="4" applyFont="1" applyBorder="1" applyAlignment="1" applyProtection="1">
      <alignment horizontal="center" vertical="center" wrapText="1"/>
      <protection locked="0"/>
    </xf>
    <xf numFmtId="0" fontId="42" fillId="8" borderId="52" xfId="4" applyFont="1" applyBorder="1" applyAlignment="1" applyProtection="1">
      <alignment horizontal="center" vertical="center" wrapText="1"/>
      <protection locked="0"/>
    </xf>
    <xf numFmtId="0" fontId="42" fillId="12" borderId="30" xfId="4" applyFont="1" applyFill="1" applyBorder="1" applyAlignment="1" applyProtection="1">
      <alignment horizontal="center" vertical="center" wrapText="1"/>
      <protection locked="0"/>
    </xf>
    <xf numFmtId="0" fontId="42" fillId="12" borderId="52" xfId="4" applyFont="1" applyFill="1" applyBorder="1" applyAlignment="1" applyProtection="1">
      <alignment horizontal="center" vertical="center" wrapText="1"/>
      <protection locked="0"/>
    </xf>
    <xf numFmtId="0" fontId="50" fillId="0" borderId="11" xfId="0" applyFont="1" applyBorder="1" applyAlignment="1">
      <alignment horizontal="left" vertical="center" wrapText="1"/>
    </xf>
    <xf numFmtId="0" fontId="51" fillId="11" borderId="53" xfId="0" applyFont="1" applyFill="1" applyBorder="1" applyAlignment="1">
      <alignment horizontal="center" vertical="center" wrapText="1"/>
    </xf>
    <xf numFmtId="0" fontId="51" fillId="11" borderId="52" xfId="0" applyFont="1" applyFill="1" applyBorder="1" applyAlignment="1">
      <alignment horizontal="center" vertical="center" wrapText="1"/>
    </xf>
    <xf numFmtId="0" fontId="31" fillId="8" borderId="52" xfId="4" applyBorder="1" applyAlignment="1" applyProtection="1">
      <alignment horizontal="center" vertical="center"/>
      <protection locked="0"/>
    </xf>
    <xf numFmtId="0" fontId="31" fillId="12" borderId="52" xfId="4" applyFill="1" applyBorder="1" applyAlignment="1" applyProtection="1">
      <alignment horizontal="center" vertical="center"/>
      <protection locked="0"/>
    </xf>
    <xf numFmtId="0" fontId="31" fillId="12" borderId="53" xfId="4" applyFill="1" applyBorder="1" applyAlignment="1" applyProtection="1">
      <alignment horizontal="center" vertical="center"/>
      <protection locked="0"/>
    </xf>
    <xf numFmtId="0" fontId="42" fillId="12" borderId="52" xfId="4" applyFont="1" applyFill="1" applyBorder="1" applyAlignment="1" applyProtection="1">
      <alignment horizontal="center" vertical="center"/>
      <protection locked="0"/>
    </xf>
    <xf numFmtId="0" fontId="42" fillId="12" borderId="53" xfId="4" applyFont="1" applyFill="1" applyBorder="1" applyAlignment="1" applyProtection="1">
      <alignment horizontal="center" vertical="center"/>
      <protection locked="0"/>
    </xf>
    <xf numFmtId="0" fontId="57" fillId="8" borderId="52" xfId="4" applyFont="1" applyBorder="1" applyAlignment="1" applyProtection="1">
      <alignment horizontal="center" vertical="center"/>
      <protection locked="0"/>
    </xf>
    <xf numFmtId="0" fontId="57" fillId="12" borderId="52" xfId="4" applyFont="1" applyFill="1" applyBorder="1" applyAlignment="1" applyProtection="1">
      <alignment horizontal="center" vertical="center"/>
      <protection locked="0"/>
    </xf>
    <xf numFmtId="0" fontId="57" fillId="12" borderId="53" xfId="4" applyFont="1" applyFill="1" applyBorder="1" applyAlignment="1" applyProtection="1">
      <alignment horizontal="center" vertical="center"/>
      <protection locked="0"/>
    </xf>
    <xf numFmtId="0" fontId="32" fillId="0" borderId="0" xfId="0" applyFont="1" applyAlignment="1">
      <alignment horizontal="left"/>
    </xf>
    <xf numFmtId="0" fontId="0" fillId="10" borderId="40" xfId="0" applyFill="1" applyBorder="1" applyAlignment="1">
      <alignment horizontal="left" vertical="center" wrapText="1"/>
    </xf>
    <xf numFmtId="0" fontId="0" fillId="10" borderId="57" xfId="0" applyFill="1" applyBorder="1" applyAlignment="1">
      <alignment horizontal="left" vertical="center" wrapText="1"/>
    </xf>
    <xf numFmtId="0" fontId="0" fillId="10" borderId="60" xfId="0" applyFill="1" applyBorder="1" applyAlignment="1">
      <alignment horizontal="left" vertical="center" wrapText="1"/>
    </xf>
    <xf numFmtId="0" fontId="0" fillId="10" borderId="55" xfId="0" applyFill="1" applyBorder="1" applyAlignment="1">
      <alignment horizontal="left" vertical="center" wrapText="1"/>
    </xf>
    <xf numFmtId="0" fontId="0" fillId="10" borderId="58" xfId="0" applyFill="1" applyBorder="1" applyAlignment="1">
      <alignment horizontal="left" vertical="center" wrapText="1"/>
    </xf>
    <xf numFmtId="0" fontId="0" fillId="10" borderId="61" xfId="0" applyFill="1" applyBorder="1" applyAlignment="1">
      <alignment horizontal="left" vertical="center" wrapText="1"/>
    </xf>
    <xf numFmtId="0" fontId="34" fillId="11" borderId="41" xfId="0" applyFont="1" applyFill="1" applyBorder="1" applyAlignment="1">
      <alignment horizontal="center" vertical="center" wrapText="1"/>
    </xf>
    <xf numFmtId="0" fontId="34" fillId="11" borderId="59" xfId="0" applyFont="1" applyFill="1" applyBorder="1" applyAlignment="1">
      <alignment horizontal="center" vertical="center" wrapText="1"/>
    </xf>
    <xf numFmtId="0" fontId="31" fillId="12" borderId="40" xfId="4" applyFill="1" applyBorder="1" applyAlignment="1" applyProtection="1">
      <alignment horizontal="center" wrapText="1"/>
      <protection locked="0"/>
    </xf>
    <xf numFmtId="0" fontId="31" fillId="12" borderId="60" xfId="4" applyFill="1" applyBorder="1" applyAlignment="1" applyProtection="1">
      <alignment horizontal="center" wrapText="1"/>
      <protection locked="0"/>
    </xf>
    <xf numFmtId="0" fontId="31" fillId="12" borderId="37" xfId="4" applyFill="1" applyBorder="1" applyAlignment="1" applyProtection="1">
      <alignment horizontal="center" wrapText="1"/>
      <protection locked="0"/>
    </xf>
    <xf numFmtId="0" fontId="31" fillId="12" borderId="44" xfId="4" applyFill="1" applyBorder="1" applyAlignment="1" applyProtection="1">
      <alignment horizontal="center" wrapText="1"/>
      <protection locked="0"/>
    </xf>
    <xf numFmtId="0" fontId="0" fillId="0" borderId="40" xfId="0" applyBorder="1" applyAlignment="1">
      <alignment horizontal="left" vertical="center" wrapText="1"/>
    </xf>
    <xf numFmtId="0" fontId="0" fillId="0" borderId="57" xfId="0" applyBorder="1" applyAlignment="1">
      <alignment horizontal="left" vertical="center" wrapText="1"/>
    </xf>
    <xf numFmtId="0" fontId="0" fillId="0" borderId="60" xfId="0" applyBorder="1" applyAlignment="1">
      <alignment horizontal="left" vertical="center" wrapText="1"/>
    </xf>
    <xf numFmtId="0" fontId="0" fillId="0" borderId="40" xfId="0" applyBorder="1" applyAlignment="1">
      <alignment horizontal="center" vertical="center" wrapText="1"/>
    </xf>
    <xf numFmtId="0" fontId="0" fillId="0" borderId="57" xfId="0" applyBorder="1" applyAlignment="1">
      <alignment horizontal="center" vertical="center" wrapText="1"/>
    </xf>
    <xf numFmtId="0" fontId="0" fillId="0" borderId="60" xfId="0" applyBorder="1" applyAlignment="1">
      <alignment horizontal="center" vertical="center" wrapText="1"/>
    </xf>
    <xf numFmtId="0" fontId="39" fillId="12" borderId="40" xfId="4" applyFont="1" applyFill="1" applyBorder="1" applyAlignment="1" applyProtection="1">
      <alignment horizontal="center" vertical="center"/>
      <protection locked="0"/>
    </xf>
    <xf numFmtId="0" fontId="39" fillId="12" borderId="60" xfId="4" applyFont="1" applyFill="1" applyBorder="1" applyAlignment="1" applyProtection="1">
      <alignment horizontal="center" vertical="center"/>
      <protection locked="0"/>
    </xf>
    <xf numFmtId="0" fontId="39" fillId="8" borderId="40" xfId="4" applyFont="1" applyBorder="1" applyAlignment="1" applyProtection="1">
      <alignment horizontal="center" vertical="center"/>
      <protection locked="0"/>
    </xf>
    <xf numFmtId="0" fontId="39" fillId="8" borderId="60" xfId="4" applyFont="1" applyBorder="1" applyAlignment="1" applyProtection="1">
      <alignment horizontal="center" vertical="center"/>
      <protection locked="0"/>
    </xf>
    <xf numFmtId="0" fontId="31" fillId="8" borderId="40" xfId="4" applyBorder="1" applyAlignment="1" applyProtection="1">
      <alignment horizontal="center" wrapText="1"/>
      <protection locked="0"/>
    </xf>
    <xf numFmtId="0" fontId="31" fillId="8" borderId="60" xfId="4" applyBorder="1" applyAlignment="1" applyProtection="1">
      <alignment horizontal="center" wrapText="1"/>
      <protection locked="0"/>
    </xf>
    <xf numFmtId="0" fontId="31" fillId="8" borderId="37" xfId="4" applyBorder="1" applyAlignment="1" applyProtection="1">
      <alignment horizontal="center" wrapText="1"/>
      <protection locked="0"/>
    </xf>
    <xf numFmtId="0" fontId="31" fillId="8" borderId="44" xfId="4" applyBorder="1" applyAlignment="1" applyProtection="1">
      <alignment horizontal="center" wrapText="1"/>
      <protection locked="0"/>
    </xf>
    <xf numFmtId="0" fontId="34" fillId="11" borderId="30" xfId="0" applyFont="1" applyFill="1" applyBorder="1" applyAlignment="1">
      <alignment horizontal="center" vertical="center" wrapText="1"/>
    </xf>
    <xf numFmtId="0" fontId="34" fillId="11" borderId="53" xfId="0" applyFont="1" applyFill="1" applyBorder="1" applyAlignment="1">
      <alignment horizontal="center" vertical="center" wrapText="1"/>
    </xf>
    <xf numFmtId="0" fontId="34" fillId="11" borderId="41" xfId="0" applyFont="1" applyFill="1" applyBorder="1" applyAlignment="1">
      <alignment horizontal="center" vertical="center"/>
    </xf>
    <xf numFmtId="0" fontId="34" fillId="11" borderId="59" xfId="0" applyFont="1" applyFill="1" applyBorder="1" applyAlignment="1">
      <alignment horizontal="center" vertical="center"/>
    </xf>
    <xf numFmtId="0" fontId="39" fillId="8" borderId="30" xfId="4" applyFont="1" applyBorder="1" applyAlignment="1" applyProtection="1">
      <alignment horizontal="center" vertical="center" wrapText="1"/>
      <protection locked="0"/>
    </xf>
    <xf numFmtId="0" fontId="39" fillId="8" borderId="53" xfId="4" applyFont="1" applyBorder="1" applyAlignment="1" applyProtection="1">
      <alignment horizontal="center" vertical="center" wrapText="1"/>
      <protection locked="0"/>
    </xf>
    <xf numFmtId="0" fontId="39" fillId="12" borderId="30" xfId="4" applyFont="1" applyFill="1" applyBorder="1" applyAlignment="1" applyProtection="1">
      <alignment horizontal="center" vertical="center" wrapText="1"/>
      <protection locked="0"/>
    </xf>
    <xf numFmtId="0" fontId="39" fillId="12" borderId="53" xfId="4" applyFont="1" applyFill="1" applyBorder="1" applyAlignment="1" applyProtection="1">
      <alignment horizontal="center" vertical="center" wrapText="1"/>
      <protection locked="0"/>
    </xf>
    <xf numFmtId="0" fontId="34" fillId="11" borderId="49" xfId="0" applyFont="1" applyFill="1" applyBorder="1" applyAlignment="1">
      <alignment horizontal="center" vertical="center"/>
    </xf>
    <xf numFmtId="0" fontId="34" fillId="11" borderId="48" xfId="0" applyFont="1" applyFill="1" applyBorder="1" applyAlignment="1">
      <alignment horizontal="center" vertical="center" wrapText="1"/>
    </xf>
    <xf numFmtId="0" fontId="34" fillId="11" borderId="50" xfId="0" applyFont="1" applyFill="1" applyBorder="1" applyAlignment="1">
      <alignment horizontal="center" vertical="center"/>
    </xf>
    <xf numFmtId="0" fontId="0" fillId="0" borderId="29" xfId="0" applyBorder="1" applyAlignment="1">
      <alignment horizontal="left" vertical="center" wrapText="1"/>
    </xf>
    <xf numFmtId="0" fontId="31" fillId="12" borderId="51" xfId="4" applyFill="1" applyBorder="1" applyAlignment="1" applyProtection="1">
      <alignment horizontal="center" vertical="center" wrapText="1"/>
      <protection locked="0"/>
    </xf>
    <xf numFmtId="0" fontId="31" fillId="12" borderId="56" xfId="4" applyFill="1" applyBorder="1" applyAlignment="1" applyProtection="1">
      <alignment horizontal="center" vertical="center" wrapText="1"/>
      <protection locked="0"/>
    </xf>
    <xf numFmtId="0" fontId="31" fillId="12" borderId="30" xfId="4" applyFill="1" applyBorder="1" applyAlignment="1" applyProtection="1">
      <alignment horizontal="center" vertical="center" wrapText="1"/>
      <protection locked="0"/>
    </xf>
    <xf numFmtId="0" fontId="31" fillId="12" borderId="53" xfId="4" applyFill="1" applyBorder="1" applyAlignment="1" applyProtection="1">
      <alignment horizontal="center" vertical="center" wrapText="1"/>
      <protection locked="0"/>
    </xf>
    <xf numFmtId="0" fontId="34" fillId="11" borderId="52" xfId="0" applyFont="1" applyFill="1" applyBorder="1" applyAlignment="1">
      <alignment horizontal="center" vertical="center" wrapText="1"/>
    </xf>
    <xf numFmtId="10" fontId="31" fillId="8" borderId="30" xfId="4" applyNumberFormat="1" applyBorder="1" applyAlignment="1" applyProtection="1">
      <alignment horizontal="center" vertical="center" wrapText="1"/>
      <protection locked="0"/>
    </xf>
    <xf numFmtId="10" fontId="31" fillId="8" borderId="56" xfId="4" applyNumberFormat="1" applyBorder="1" applyAlignment="1" applyProtection="1">
      <alignment horizontal="center" vertical="center" wrapText="1"/>
      <protection locked="0"/>
    </xf>
    <xf numFmtId="0" fontId="31" fillId="8" borderId="30" xfId="4" applyBorder="1" applyAlignment="1" applyProtection="1">
      <alignment horizontal="center" vertical="center" wrapText="1"/>
      <protection locked="0"/>
    </xf>
    <xf numFmtId="0" fontId="31" fillId="8" borderId="52" xfId="4" applyBorder="1" applyAlignment="1" applyProtection="1">
      <alignment horizontal="center" vertical="center" wrapText="1"/>
      <protection locked="0"/>
    </xf>
    <xf numFmtId="0" fontId="31" fillId="8" borderId="53" xfId="4" applyBorder="1" applyAlignment="1" applyProtection="1">
      <alignment horizontal="center" vertical="center" wrapText="1"/>
      <protection locked="0"/>
    </xf>
    <xf numFmtId="0" fontId="31" fillId="12" borderId="30" xfId="4" applyFill="1" applyBorder="1" applyAlignment="1" applyProtection="1">
      <alignment horizontal="center" vertical="center"/>
      <protection locked="0"/>
    </xf>
    <xf numFmtId="0" fontId="31" fillId="12" borderId="56" xfId="4" applyFill="1" applyBorder="1" applyAlignment="1" applyProtection="1">
      <alignment horizontal="center" vertical="center"/>
      <protection locked="0"/>
    </xf>
    <xf numFmtId="0" fontId="31" fillId="8" borderId="30" xfId="4" applyBorder="1" applyAlignment="1" applyProtection="1">
      <alignment horizontal="center"/>
      <protection locked="0"/>
    </xf>
    <xf numFmtId="0" fontId="31" fillId="8" borderId="53" xfId="4" applyBorder="1" applyAlignment="1" applyProtection="1">
      <alignment horizontal="center"/>
      <protection locked="0"/>
    </xf>
    <xf numFmtId="0" fontId="31" fillId="12" borderId="30" xfId="4" applyFill="1" applyBorder="1" applyAlignment="1" applyProtection="1">
      <alignment horizontal="center"/>
      <protection locked="0"/>
    </xf>
    <xf numFmtId="0" fontId="31" fillId="12" borderId="53" xfId="4" applyFill="1" applyBorder="1" applyAlignment="1" applyProtection="1">
      <alignment horizontal="center"/>
      <protection locked="0"/>
    </xf>
    <xf numFmtId="0" fontId="31" fillId="8" borderId="30" xfId="4" applyBorder="1" applyAlignment="1" applyProtection="1">
      <alignment horizontal="center" vertical="center"/>
      <protection locked="0"/>
    </xf>
    <xf numFmtId="0" fontId="31" fillId="8" borderId="56" xfId="4" applyBorder="1" applyAlignment="1" applyProtection="1">
      <alignment horizontal="center" vertical="center"/>
      <protection locked="0"/>
    </xf>
    <xf numFmtId="0" fontId="34" fillId="11" borderId="48" xfId="0" applyFont="1" applyFill="1" applyBorder="1" applyAlignment="1">
      <alignment horizontal="center" vertical="center"/>
    </xf>
    <xf numFmtId="0" fontId="31" fillId="8" borderId="56" xfId="4" applyBorder="1" applyAlignment="1" applyProtection="1">
      <alignment horizontal="center" vertical="center" wrapText="1"/>
      <protection locked="0"/>
    </xf>
    <xf numFmtId="0" fontId="0" fillId="0" borderId="11" xfId="0" applyBorder="1" applyAlignment="1">
      <alignment horizontal="left" vertical="center" wrapText="1"/>
    </xf>
    <xf numFmtId="0" fontId="34" fillId="11" borderId="56" xfId="0" applyFont="1" applyFill="1" applyBorder="1" applyAlignment="1">
      <alignment horizontal="center" vertical="center" wrapText="1"/>
    </xf>
    <xf numFmtId="0" fontId="31" fillId="8" borderId="40" xfId="4" applyBorder="1" applyAlignment="1" applyProtection="1">
      <alignment horizontal="center" vertical="center"/>
      <protection locked="0"/>
    </xf>
    <xf numFmtId="0" fontId="31" fillId="8" borderId="60" xfId="4" applyBorder="1" applyAlignment="1" applyProtection="1">
      <alignment horizontal="center" vertical="center"/>
      <protection locked="0"/>
    </xf>
    <xf numFmtId="0" fontId="31" fillId="9" borderId="40" xfId="4" applyFill="1" applyBorder="1" applyAlignment="1" applyProtection="1">
      <alignment horizontal="center" vertical="center"/>
      <protection locked="0"/>
    </xf>
    <xf numFmtId="0" fontId="31" fillId="9" borderId="60" xfId="4" applyFill="1" applyBorder="1" applyAlignment="1" applyProtection="1">
      <alignment horizontal="center" vertical="center"/>
      <protection locked="0"/>
    </xf>
    <xf numFmtId="0" fontId="31" fillId="12" borderId="37" xfId="4" applyFill="1" applyBorder="1" applyAlignment="1" applyProtection="1">
      <alignment horizontal="center" vertical="center"/>
      <protection locked="0"/>
    </xf>
    <xf numFmtId="0" fontId="31" fillId="12" borderId="44" xfId="4" applyFill="1" applyBorder="1" applyAlignment="1" applyProtection="1">
      <alignment horizontal="center" vertical="center"/>
      <protection locked="0"/>
    </xf>
    <xf numFmtId="0" fontId="31" fillId="8" borderId="37" xfId="4" applyBorder="1" applyAlignment="1" applyProtection="1">
      <alignment horizontal="center" vertical="center"/>
      <protection locked="0"/>
    </xf>
    <xf numFmtId="0" fontId="31" fillId="8" borderId="44" xfId="4" applyBorder="1" applyAlignment="1" applyProtection="1">
      <alignment horizontal="center" vertical="center"/>
      <protection locked="0"/>
    </xf>
    <xf numFmtId="0" fontId="31" fillId="12" borderId="34" xfId="4" applyFill="1" applyBorder="1" applyAlignment="1" applyProtection="1">
      <alignment horizontal="center" vertical="center"/>
      <protection locked="0"/>
    </xf>
    <xf numFmtId="0" fontId="31" fillId="12" borderId="5" xfId="4" applyFill="1" applyBorder="1" applyAlignment="1" applyProtection="1">
      <alignment horizontal="center" vertical="center"/>
      <protection locked="0"/>
    </xf>
    <xf numFmtId="0" fontId="31" fillId="12" borderId="40" xfId="4" applyFill="1" applyBorder="1" applyAlignment="1" applyProtection="1">
      <alignment horizontal="center" vertical="center"/>
      <protection locked="0"/>
    </xf>
    <xf numFmtId="0" fontId="31" fillId="12" borderId="60" xfId="4" applyFill="1" applyBorder="1" applyAlignment="1" applyProtection="1">
      <alignment horizontal="center" vertical="center"/>
      <protection locked="0"/>
    </xf>
    <xf numFmtId="0" fontId="0" fillId="10" borderId="62"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0" fillId="10" borderId="40" xfId="0" applyFill="1" applyBorder="1" applyAlignment="1">
      <alignment horizontal="center" vertical="center" wrapText="1"/>
    </xf>
    <xf numFmtId="0" fontId="0" fillId="10" borderId="57" xfId="0" applyFill="1" applyBorder="1" applyAlignment="1">
      <alignment horizontal="center" vertical="center" wrapText="1"/>
    </xf>
    <xf numFmtId="0" fontId="0" fillId="10" borderId="60" xfId="0" applyFill="1" applyBorder="1" applyAlignment="1">
      <alignment horizontal="center" vertical="center" wrapText="1"/>
    </xf>
    <xf numFmtId="10" fontId="31" fillId="12" borderId="30" xfId="4" applyNumberFormat="1" applyFill="1" applyBorder="1" applyAlignment="1" applyProtection="1">
      <alignment horizontal="center" vertical="center"/>
      <protection locked="0"/>
    </xf>
    <xf numFmtId="10" fontId="31" fillId="12" borderId="56" xfId="4" applyNumberFormat="1" applyFill="1" applyBorder="1" applyAlignment="1" applyProtection="1">
      <alignment horizontal="center" vertical="center"/>
      <protection locked="0"/>
    </xf>
    <xf numFmtId="0" fontId="39" fillId="12" borderId="30" xfId="4" applyFont="1" applyFill="1" applyBorder="1" applyAlignment="1" applyProtection="1">
      <alignment horizontal="center" vertical="center"/>
      <protection locked="0"/>
    </xf>
    <xf numFmtId="0" fontId="39" fillId="12" borderId="56" xfId="4" applyFont="1" applyFill="1" applyBorder="1" applyAlignment="1" applyProtection="1">
      <alignment horizontal="center" vertical="center"/>
      <protection locked="0"/>
    </xf>
    <xf numFmtId="0" fontId="0" fillId="0" borderId="55" xfId="0" applyBorder="1" applyAlignment="1">
      <alignment horizontal="left" vertical="center" wrapText="1"/>
    </xf>
    <xf numFmtId="0" fontId="0" fillId="0" borderId="61" xfId="0" applyBorder="1" applyAlignment="1">
      <alignment horizontal="left" vertical="center" wrapText="1"/>
    </xf>
    <xf numFmtId="0" fontId="39" fillId="8" borderId="30" xfId="4" applyFont="1" applyBorder="1" applyAlignment="1" applyProtection="1">
      <alignment horizontal="center" vertical="center"/>
      <protection locked="0"/>
    </xf>
    <xf numFmtId="0" fontId="39" fillId="8" borderId="56" xfId="4" applyFont="1" applyBorder="1" applyAlignment="1" applyProtection="1">
      <alignment horizontal="center" vertical="center"/>
      <protection locked="0"/>
    </xf>
    <xf numFmtId="0" fontId="22" fillId="3" borderId="20" xfId="0" applyFont="1" applyFill="1" applyBorder="1" applyAlignment="1">
      <alignment horizontal="center" vertical="center"/>
    </xf>
    <xf numFmtId="0" fontId="49"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0" fillId="3" borderId="20" xfId="0" applyFont="1" applyFill="1" applyBorder="1" applyAlignment="1">
      <alignment horizontal="center" vertical="top" wrapText="1"/>
    </xf>
    <xf numFmtId="0" fontId="18" fillId="3" borderId="24" xfId="1" applyFill="1" applyBorder="1" applyAlignment="1" applyProtection="1">
      <alignment horizontal="center" vertical="top" wrapText="1"/>
    </xf>
    <xf numFmtId="0" fontId="18" fillId="3" borderId="25" xfId="1" applyFill="1" applyBorder="1" applyAlignment="1" applyProtection="1">
      <alignment horizontal="center" vertical="top" wrapText="1"/>
    </xf>
    <xf numFmtId="0" fontId="28" fillId="2" borderId="30" xfId="0" applyFont="1" applyFill="1" applyBorder="1" applyAlignment="1">
      <alignment horizontal="center" vertical="center"/>
    </xf>
    <xf numFmtId="0" fontId="28" fillId="2" borderId="52" xfId="0" applyFont="1" applyFill="1" applyBorder="1" applyAlignment="1">
      <alignment horizontal="center" vertical="center"/>
    </xf>
    <xf numFmtId="0" fontId="28" fillId="2" borderId="56" xfId="0" applyFont="1" applyFill="1" applyBorder="1" applyAlignment="1">
      <alignment horizontal="center" vertical="center"/>
    </xf>
    <xf numFmtId="0" fontId="31" fillId="8" borderId="30" xfId="4" applyBorder="1" applyAlignment="1" applyProtection="1">
      <alignment horizontal="left" vertical="center" wrapText="1"/>
      <protection locked="0"/>
    </xf>
    <xf numFmtId="0" fontId="31" fillId="8" borderId="52" xfId="4" applyBorder="1" applyAlignment="1" applyProtection="1">
      <alignment horizontal="left" vertical="center" wrapText="1"/>
      <protection locked="0"/>
    </xf>
    <xf numFmtId="0" fontId="31" fillId="8" borderId="53" xfId="4" applyBorder="1" applyAlignment="1" applyProtection="1">
      <alignment horizontal="left" vertical="center" wrapText="1"/>
      <protection locked="0"/>
    </xf>
    <xf numFmtId="0" fontId="31" fillId="12" borderId="30" xfId="4" applyFill="1" applyBorder="1" applyAlignment="1" applyProtection="1">
      <alignment horizontal="left" vertical="center" wrapText="1"/>
      <protection locked="0"/>
    </xf>
    <xf numFmtId="0" fontId="31" fillId="12" borderId="52" xfId="4" applyFill="1" applyBorder="1" applyAlignment="1" applyProtection="1">
      <alignment horizontal="left" vertical="center" wrapText="1"/>
      <protection locked="0"/>
    </xf>
    <xf numFmtId="0" fontId="31" fillId="12" borderId="53" xfId="4" applyFill="1" applyBorder="1" applyAlignment="1" applyProtection="1">
      <alignment horizontal="left" vertical="center" wrapText="1"/>
      <protection locked="0"/>
    </xf>
  </cellXfs>
  <cellStyles count="6">
    <cellStyle name="Bad" xfId="3" builtinId="27"/>
    <cellStyle name="Comma" xfId="5" builtinId="3"/>
    <cellStyle name="Good" xfId="2" builtinId="26"/>
    <cellStyle name="Hyperlink" xfId="1" builtinId="8"/>
    <cellStyle name="Neutral" xfId="4" builtinId="2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tyles" Target="styles.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checked="Checked" lockText="1" noThreeD="1"/>
</file>

<file path=xl/ctrlProps/ctrlProp74.xml><?xml version="1.0" encoding="utf-8"?>
<formControlPr xmlns="http://schemas.microsoft.com/office/spreadsheetml/2009/9/main" objectType="CheckBox" checked="Checked"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checked="Checked" lockText="1" noThreeD="1"/>
</file>

<file path=xl/ctrlProps/ctrlProp77.xml><?xml version="1.0" encoding="utf-8"?>
<formControlPr xmlns="http://schemas.microsoft.com/office/spreadsheetml/2009/9/main" objectType="CheckBox" checked="Checked"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checked="Checked"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checked="Checked"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checked="Checked"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checked="Checked"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checked="Checked"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checked="Checked"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checked="Checked"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checked="Checked"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lockText="1" noThreeD="1"/>
</file>

<file path=xl/ctrlProps/ctrlProp100.xml><?xml version="1.0" encoding="utf-8"?>
<formControlPr xmlns="http://schemas.microsoft.com/office/spreadsheetml/2009/9/main" objectType="CheckBox" checked="Checked" lockText="1" noThreeD="1"/>
</file>

<file path=xl/ctrlProps/ctrlProp101.xml><?xml version="1.0" encoding="utf-8"?>
<formControlPr xmlns="http://schemas.microsoft.com/office/spreadsheetml/2009/9/main" objectType="CheckBox" checked="Checked"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checked="Checked"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checked="Checked" lockText="1" noThreeD="1"/>
</file>

<file path=xl/ctrlProps/ctrlProp107.xml><?xml version="1.0" encoding="utf-8"?>
<formControlPr xmlns="http://schemas.microsoft.com/office/spreadsheetml/2009/9/main" objectType="CheckBox" checked="Checked"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checked="Checked"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checked="Checked"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checked="Checked"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checked="Checked" lockText="1" noThreeD="1"/>
</file>

<file path=xl/ctrlProps/ctrlProp118.xml><?xml version="1.0" encoding="utf-8"?>
<formControlPr xmlns="http://schemas.microsoft.com/office/spreadsheetml/2009/9/main" objectType="CheckBox" lockText="1" noThreeD="1"/>
</file>

<file path=xl/ctrlProps/ctrlProp119.xml><?xml version="1.0" encoding="utf-8"?>
<formControlPr xmlns="http://schemas.microsoft.com/office/spreadsheetml/2009/9/main" objectType="CheckBox" checked="Checked"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checked="Checked"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checked="Checked"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checked="Checked"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checked="Checked"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checked="Checked" lockText="1" noThreeD="1"/>
</file>

<file path=xl/ctrlProps/ctrlProp131.xml><?xml version="1.0" encoding="utf-8"?>
<formControlPr xmlns="http://schemas.microsoft.com/office/spreadsheetml/2009/9/main" objectType="CheckBox" checked="Checked"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xmlns=""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xmlns=""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57150</xdr:colOff>
          <xdr:row>7</xdr:row>
          <xdr:rowOff>285750</xdr:rowOff>
        </xdr:from>
        <xdr:to>
          <xdr:col>5</xdr:col>
          <xdr:colOff>2152650</xdr:colOff>
          <xdr:row>7</xdr:row>
          <xdr:rowOff>438150</xdr:rowOff>
        </xdr:to>
        <xdr:sp macro="" textlink="">
          <xdr:nvSpPr>
            <xdr:cNvPr id="10241" name="Check Box 1" hidden="1">
              <a:extLst>
                <a:ext uri="{63B3BB69-23CF-44E3-9099-C40C66FF867C}">
                  <a14:compatExt spid="_x0000_s10241"/>
                </a:ext>
                <a:ext uri="{FF2B5EF4-FFF2-40B4-BE49-F238E27FC236}">
                  <a16:creationId xmlns:a16="http://schemas.microsoft.com/office/drawing/2014/main" xmlns="" id="{00000000-0008-0000-0400-000001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57150</xdr:colOff>
          <xdr:row>7</xdr:row>
          <xdr:rowOff>57150</xdr:rowOff>
        </xdr:from>
        <xdr:to>
          <xdr:col>5</xdr:col>
          <xdr:colOff>571500</xdr:colOff>
          <xdr:row>7</xdr:row>
          <xdr:rowOff>247650</xdr:rowOff>
        </xdr:to>
        <xdr:sp macro="" textlink="">
          <xdr:nvSpPr>
            <xdr:cNvPr id="10242" name="Check Box 2" hidden="1">
              <a:extLst>
                <a:ext uri="{63B3BB69-23CF-44E3-9099-C40C66FF867C}">
                  <a14:compatExt spid="_x0000_s10242"/>
                </a:ext>
                <a:ext uri="{FF2B5EF4-FFF2-40B4-BE49-F238E27FC236}">
                  <a16:creationId xmlns:a16="http://schemas.microsoft.com/office/drawing/2014/main" xmlns="" id="{00000000-0008-0000-0400-00000228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11</xdr:row>
          <xdr:rowOff>241893</xdr:rowOff>
        </xdr:from>
        <xdr:to>
          <xdr:col>3</xdr:col>
          <xdr:colOff>1521558</xdr:colOff>
          <xdr:row>12</xdr:row>
          <xdr:rowOff>270643</xdr:rowOff>
        </xdr:to>
        <xdr:grpSp>
          <xdr:nvGrpSpPr>
            <xdr:cNvPr id="4" name="Group 3">
              <a:extLst>
                <a:ext uri="{FF2B5EF4-FFF2-40B4-BE49-F238E27FC236}">
                  <a16:creationId xmlns:a16="http://schemas.microsoft.com/office/drawing/2014/main" xmlns="" id="{00000000-0008-0000-0400-000004000000}"/>
                </a:ext>
              </a:extLst>
            </xdr:cNvPr>
            <xdr:cNvGrpSpPr/>
          </xdr:nvGrpSpPr>
          <xdr:grpSpPr>
            <a:xfrm>
              <a:off x="3206425" y="5034631"/>
              <a:ext cx="1066800" cy="3022322"/>
              <a:chOff x="3057525" y="5286375"/>
              <a:chExt cx="1066800" cy="219075"/>
            </a:xfrm>
          </xdr:grpSpPr>
          <xdr:sp macro="" textlink="">
            <xdr:nvSpPr>
              <xdr:cNvPr id="10243" name="Check Box 3" hidden="1">
                <a:extLst>
                  <a:ext uri="{63B3BB69-23CF-44E3-9099-C40C66FF867C}">
                    <a14:compatExt spid="_x0000_s10243"/>
                  </a:ext>
                  <a:ext uri="{FF2B5EF4-FFF2-40B4-BE49-F238E27FC236}">
                    <a16:creationId xmlns:a16="http://schemas.microsoft.com/office/drawing/2014/main" xmlns="" id="{00000000-0008-0000-0400-00000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4" name="Check Box 4" hidden="1">
                <a:extLst>
                  <a:ext uri="{63B3BB69-23CF-44E3-9099-C40C66FF867C}">
                    <a14:compatExt spid="_x0000_s10244"/>
                  </a:ext>
                  <a:ext uri="{FF2B5EF4-FFF2-40B4-BE49-F238E27FC236}">
                    <a16:creationId xmlns:a16="http://schemas.microsoft.com/office/drawing/2014/main" xmlns="" id="{00000000-0008-0000-0400-00000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12</xdr:row>
          <xdr:rowOff>242068</xdr:rowOff>
        </xdr:from>
        <xdr:to>
          <xdr:col>3</xdr:col>
          <xdr:colOff>1521558</xdr:colOff>
          <xdr:row>14</xdr:row>
          <xdr:rowOff>82341</xdr:rowOff>
        </xdr:to>
        <xdr:grpSp>
          <xdr:nvGrpSpPr>
            <xdr:cNvPr id="7" name="Group 6">
              <a:extLst>
                <a:ext uri="{FF2B5EF4-FFF2-40B4-BE49-F238E27FC236}">
                  <a16:creationId xmlns:a16="http://schemas.microsoft.com/office/drawing/2014/main" xmlns="" id="{00000000-0008-0000-0400-000007000000}"/>
                </a:ext>
              </a:extLst>
            </xdr:cNvPr>
            <xdr:cNvGrpSpPr/>
          </xdr:nvGrpSpPr>
          <xdr:grpSpPr>
            <a:xfrm>
              <a:off x="3206425" y="8028378"/>
              <a:ext cx="1066800" cy="3559558"/>
              <a:chOff x="3057525" y="5286375"/>
              <a:chExt cx="1066800" cy="219075"/>
            </a:xfrm>
          </xdr:grpSpPr>
          <xdr:sp macro="" textlink="">
            <xdr:nvSpPr>
              <xdr:cNvPr id="10245" name="Check Box 5" hidden="1">
                <a:extLst>
                  <a:ext uri="{63B3BB69-23CF-44E3-9099-C40C66FF867C}">
                    <a14:compatExt spid="_x0000_s10245"/>
                  </a:ext>
                  <a:ext uri="{FF2B5EF4-FFF2-40B4-BE49-F238E27FC236}">
                    <a16:creationId xmlns:a16="http://schemas.microsoft.com/office/drawing/2014/main" xmlns="" id="{00000000-0008-0000-0400-00000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6" name="Check Box 6" hidden="1">
                <a:extLst>
                  <a:ext uri="{63B3BB69-23CF-44E3-9099-C40C66FF867C}">
                    <a14:compatExt spid="_x0000_s10246"/>
                  </a:ext>
                  <a:ext uri="{FF2B5EF4-FFF2-40B4-BE49-F238E27FC236}">
                    <a16:creationId xmlns:a16="http://schemas.microsoft.com/office/drawing/2014/main" xmlns="" id="{00000000-0008-0000-0400-00000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14</xdr:row>
          <xdr:rowOff>53766</xdr:rowOff>
        </xdr:from>
        <xdr:to>
          <xdr:col>3</xdr:col>
          <xdr:colOff>1521558</xdr:colOff>
          <xdr:row>14</xdr:row>
          <xdr:rowOff>277725</xdr:rowOff>
        </xdr:to>
        <xdr:grpSp>
          <xdr:nvGrpSpPr>
            <xdr:cNvPr id="10" name="Group 9">
              <a:extLst>
                <a:ext uri="{FF2B5EF4-FFF2-40B4-BE49-F238E27FC236}">
                  <a16:creationId xmlns:a16="http://schemas.microsoft.com/office/drawing/2014/main" xmlns="" id="{00000000-0008-0000-0400-00000A000000}"/>
                </a:ext>
              </a:extLst>
            </xdr:cNvPr>
            <xdr:cNvGrpSpPr/>
          </xdr:nvGrpSpPr>
          <xdr:grpSpPr>
            <a:xfrm>
              <a:off x="3206425" y="11559361"/>
              <a:ext cx="1066800" cy="223959"/>
              <a:chOff x="3057525" y="5286375"/>
              <a:chExt cx="1066800" cy="219075"/>
            </a:xfrm>
          </xdr:grpSpPr>
          <xdr:sp macro="" textlink="">
            <xdr:nvSpPr>
              <xdr:cNvPr id="10247" name="Check Box 7" hidden="1">
                <a:extLst>
                  <a:ext uri="{63B3BB69-23CF-44E3-9099-C40C66FF867C}">
                    <a14:compatExt spid="_x0000_s10247"/>
                  </a:ext>
                  <a:ext uri="{FF2B5EF4-FFF2-40B4-BE49-F238E27FC236}">
                    <a16:creationId xmlns:a16="http://schemas.microsoft.com/office/drawing/2014/main" xmlns="" id="{00000000-0008-0000-0400-00000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48" name="Check Box 8" hidden="1">
                <a:extLst>
                  <a:ext uri="{63B3BB69-23CF-44E3-9099-C40C66FF867C}">
                    <a14:compatExt spid="_x0000_s10248"/>
                  </a:ext>
                  <a:ext uri="{FF2B5EF4-FFF2-40B4-BE49-F238E27FC236}">
                    <a16:creationId xmlns:a16="http://schemas.microsoft.com/office/drawing/2014/main" xmlns="" id="{00000000-0008-0000-0400-00000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14</xdr:row>
          <xdr:rowOff>249150</xdr:rowOff>
        </xdr:from>
        <xdr:to>
          <xdr:col>3</xdr:col>
          <xdr:colOff>1521558</xdr:colOff>
          <xdr:row>14</xdr:row>
          <xdr:rowOff>468225</xdr:rowOff>
        </xdr:to>
        <xdr:grpSp>
          <xdr:nvGrpSpPr>
            <xdr:cNvPr id="13" name="Group 12">
              <a:extLst>
                <a:ext uri="{FF2B5EF4-FFF2-40B4-BE49-F238E27FC236}">
                  <a16:creationId xmlns:a16="http://schemas.microsoft.com/office/drawing/2014/main" xmlns="" id="{00000000-0008-0000-0400-00000D000000}"/>
                </a:ext>
              </a:extLst>
            </xdr:cNvPr>
            <xdr:cNvGrpSpPr/>
          </xdr:nvGrpSpPr>
          <xdr:grpSpPr>
            <a:xfrm>
              <a:off x="3206425" y="11754745"/>
              <a:ext cx="1066800" cy="219075"/>
              <a:chOff x="3057525" y="5286375"/>
              <a:chExt cx="1066800" cy="219075"/>
            </a:xfrm>
          </xdr:grpSpPr>
          <xdr:sp macro="" textlink="">
            <xdr:nvSpPr>
              <xdr:cNvPr id="10249" name="Check Box 9" hidden="1">
                <a:extLst>
                  <a:ext uri="{63B3BB69-23CF-44E3-9099-C40C66FF867C}">
                    <a14:compatExt spid="_x0000_s10249"/>
                  </a:ext>
                  <a:ext uri="{FF2B5EF4-FFF2-40B4-BE49-F238E27FC236}">
                    <a16:creationId xmlns:a16="http://schemas.microsoft.com/office/drawing/2014/main" xmlns="" id="{00000000-0008-0000-0400-00000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0" name="Check Box 10" hidden="1">
                <a:extLst>
                  <a:ext uri="{63B3BB69-23CF-44E3-9099-C40C66FF867C}">
                    <a14:compatExt spid="_x0000_s10250"/>
                  </a:ext>
                  <a:ext uri="{FF2B5EF4-FFF2-40B4-BE49-F238E27FC236}">
                    <a16:creationId xmlns:a16="http://schemas.microsoft.com/office/drawing/2014/main" xmlns="" id="{00000000-0008-0000-0400-00000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10</xdr:row>
          <xdr:rowOff>207980</xdr:rowOff>
        </xdr:from>
        <xdr:to>
          <xdr:col>4</xdr:col>
          <xdr:colOff>1855526</xdr:colOff>
          <xdr:row>11</xdr:row>
          <xdr:rowOff>270468</xdr:rowOff>
        </xdr:to>
        <xdr:grpSp>
          <xdr:nvGrpSpPr>
            <xdr:cNvPr id="16" name="Group 15">
              <a:extLst>
                <a:ext uri="{FF2B5EF4-FFF2-40B4-BE49-F238E27FC236}">
                  <a16:creationId xmlns:a16="http://schemas.microsoft.com/office/drawing/2014/main" xmlns="" id="{00000000-0008-0000-0400-000010000000}"/>
                </a:ext>
              </a:extLst>
            </xdr:cNvPr>
            <xdr:cNvGrpSpPr/>
          </xdr:nvGrpSpPr>
          <xdr:grpSpPr>
            <a:xfrm>
              <a:off x="5793131" y="4426194"/>
              <a:ext cx="1066800" cy="637012"/>
              <a:chOff x="3057525" y="5286375"/>
              <a:chExt cx="1066800" cy="219075"/>
            </a:xfrm>
          </xdr:grpSpPr>
          <xdr:sp macro="" textlink="">
            <xdr:nvSpPr>
              <xdr:cNvPr id="10251" name="Check Box 11" hidden="1">
                <a:extLst>
                  <a:ext uri="{63B3BB69-23CF-44E3-9099-C40C66FF867C}">
                    <a14:compatExt spid="_x0000_s10251"/>
                  </a:ext>
                  <a:ext uri="{FF2B5EF4-FFF2-40B4-BE49-F238E27FC236}">
                    <a16:creationId xmlns:a16="http://schemas.microsoft.com/office/drawing/2014/main" xmlns="" id="{00000000-0008-0000-0400-00000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2" name="Check Box 12" hidden="1">
                <a:extLst>
                  <a:ext uri="{63B3BB69-23CF-44E3-9099-C40C66FF867C}">
                    <a14:compatExt spid="_x0000_s10252"/>
                  </a:ext>
                  <a:ext uri="{FF2B5EF4-FFF2-40B4-BE49-F238E27FC236}">
                    <a16:creationId xmlns:a16="http://schemas.microsoft.com/office/drawing/2014/main" xmlns="" id="{00000000-0008-0000-0400-00000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11</xdr:row>
          <xdr:rowOff>246906</xdr:rowOff>
        </xdr:from>
        <xdr:to>
          <xdr:col>4</xdr:col>
          <xdr:colOff>1855526</xdr:colOff>
          <xdr:row>12</xdr:row>
          <xdr:rowOff>275656</xdr:rowOff>
        </xdr:to>
        <xdr:grpSp>
          <xdr:nvGrpSpPr>
            <xdr:cNvPr id="19" name="Group 18">
              <a:extLst>
                <a:ext uri="{FF2B5EF4-FFF2-40B4-BE49-F238E27FC236}">
                  <a16:creationId xmlns:a16="http://schemas.microsoft.com/office/drawing/2014/main" xmlns="" id="{00000000-0008-0000-0400-000013000000}"/>
                </a:ext>
              </a:extLst>
            </xdr:cNvPr>
            <xdr:cNvGrpSpPr/>
          </xdr:nvGrpSpPr>
          <xdr:grpSpPr>
            <a:xfrm>
              <a:off x="5793131" y="5039644"/>
              <a:ext cx="1066800" cy="3022322"/>
              <a:chOff x="3057525" y="5286375"/>
              <a:chExt cx="1066800" cy="219075"/>
            </a:xfrm>
          </xdr:grpSpPr>
          <xdr:sp macro="" textlink="">
            <xdr:nvSpPr>
              <xdr:cNvPr id="10253" name="Check Box 13" hidden="1">
                <a:extLst>
                  <a:ext uri="{63B3BB69-23CF-44E3-9099-C40C66FF867C}">
                    <a14:compatExt spid="_x0000_s10253"/>
                  </a:ext>
                  <a:ext uri="{FF2B5EF4-FFF2-40B4-BE49-F238E27FC236}">
                    <a16:creationId xmlns:a16="http://schemas.microsoft.com/office/drawing/2014/main" xmlns="" id="{00000000-0008-0000-0400-00000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4" name="Check Box 14" hidden="1">
                <a:extLst>
                  <a:ext uri="{63B3BB69-23CF-44E3-9099-C40C66FF867C}">
                    <a14:compatExt spid="_x0000_s10254"/>
                  </a:ext>
                  <a:ext uri="{FF2B5EF4-FFF2-40B4-BE49-F238E27FC236}">
                    <a16:creationId xmlns:a16="http://schemas.microsoft.com/office/drawing/2014/main" xmlns="" id="{00000000-0008-0000-0400-00000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15</xdr:row>
          <xdr:rowOff>245103</xdr:rowOff>
        </xdr:from>
        <xdr:to>
          <xdr:col>3</xdr:col>
          <xdr:colOff>1521558</xdr:colOff>
          <xdr:row>16</xdr:row>
          <xdr:rowOff>275353</xdr:rowOff>
        </xdr:to>
        <xdr:grpSp>
          <xdr:nvGrpSpPr>
            <xdr:cNvPr id="22" name="Group 21">
              <a:extLst>
                <a:ext uri="{FF2B5EF4-FFF2-40B4-BE49-F238E27FC236}">
                  <a16:creationId xmlns:a16="http://schemas.microsoft.com/office/drawing/2014/main" xmlns="" id="{00000000-0008-0000-0400-000016000000}"/>
                </a:ext>
              </a:extLst>
            </xdr:cNvPr>
            <xdr:cNvGrpSpPr/>
          </xdr:nvGrpSpPr>
          <xdr:grpSpPr>
            <a:xfrm>
              <a:off x="3206425" y="15137365"/>
              <a:ext cx="1066800" cy="2162036"/>
              <a:chOff x="3057525" y="5286375"/>
              <a:chExt cx="1066800" cy="219075"/>
            </a:xfrm>
          </xdr:grpSpPr>
          <xdr:sp macro="" textlink="">
            <xdr:nvSpPr>
              <xdr:cNvPr id="10255" name="Check Box 15" hidden="1">
                <a:extLst>
                  <a:ext uri="{63B3BB69-23CF-44E3-9099-C40C66FF867C}">
                    <a14:compatExt spid="_x0000_s10255"/>
                  </a:ext>
                  <a:ext uri="{FF2B5EF4-FFF2-40B4-BE49-F238E27FC236}">
                    <a16:creationId xmlns:a16="http://schemas.microsoft.com/office/drawing/2014/main" xmlns="" id="{00000000-0008-0000-0400-00000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6" name="Check Box 16" hidden="1">
                <a:extLst>
                  <a:ext uri="{63B3BB69-23CF-44E3-9099-C40C66FF867C}">
                    <a14:compatExt spid="_x0000_s10256"/>
                  </a:ext>
                  <a:ext uri="{FF2B5EF4-FFF2-40B4-BE49-F238E27FC236}">
                    <a16:creationId xmlns:a16="http://schemas.microsoft.com/office/drawing/2014/main" xmlns="" id="{00000000-0008-0000-0400-00001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16</xdr:row>
          <xdr:rowOff>246778</xdr:rowOff>
        </xdr:from>
        <xdr:to>
          <xdr:col>3</xdr:col>
          <xdr:colOff>1521558</xdr:colOff>
          <xdr:row>17</xdr:row>
          <xdr:rowOff>67896</xdr:rowOff>
        </xdr:to>
        <xdr:grpSp>
          <xdr:nvGrpSpPr>
            <xdr:cNvPr id="25" name="Group 24">
              <a:extLst>
                <a:ext uri="{FF2B5EF4-FFF2-40B4-BE49-F238E27FC236}">
                  <a16:creationId xmlns:a16="http://schemas.microsoft.com/office/drawing/2014/main" xmlns="" id="{00000000-0008-0000-0400-000019000000}"/>
                </a:ext>
              </a:extLst>
            </xdr:cNvPr>
            <xdr:cNvGrpSpPr/>
          </xdr:nvGrpSpPr>
          <xdr:grpSpPr>
            <a:xfrm>
              <a:off x="3206425" y="17270826"/>
              <a:ext cx="1066800" cy="1922665"/>
              <a:chOff x="3057525" y="5286375"/>
              <a:chExt cx="1066800" cy="219075"/>
            </a:xfrm>
          </xdr:grpSpPr>
          <xdr:sp macro="" textlink="">
            <xdr:nvSpPr>
              <xdr:cNvPr id="10257" name="Check Box 17" hidden="1">
                <a:extLst>
                  <a:ext uri="{63B3BB69-23CF-44E3-9099-C40C66FF867C}">
                    <a14:compatExt spid="_x0000_s10257"/>
                  </a:ext>
                  <a:ext uri="{FF2B5EF4-FFF2-40B4-BE49-F238E27FC236}">
                    <a16:creationId xmlns:a16="http://schemas.microsoft.com/office/drawing/2014/main" xmlns="" id="{00000000-0008-0000-0400-00001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58" name="Check Box 18" hidden="1">
                <a:extLst>
                  <a:ext uri="{63B3BB69-23CF-44E3-9099-C40C66FF867C}">
                    <a14:compatExt spid="_x0000_s10258"/>
                  </a:ext>
                  <a:ext uri="{FF2B5EF4-FFF2-40B4-BE49-F238E27FC236}">
                    <a16:creationId xmlns:a16="http://schemas.microsoft.com/office/drawing/2014/main" xmlns="" id="{00000000-0008-0000-0400-00001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17</xdr:row>
          <xdr:rowOff>39321</xdr:rowOff>
        </xdr:from>
        <xdr:to>
          <xdr:col>3</xdr:col>
          <xdr:colOff>1521558</xdr:colOff>
          <xdr:row>18</xdr:row>
          <xdr:rowOff>188930</xdr:rowOff>
        </xdr:to>
        <xdr:grpSp>
          <xdr:nvGrpSpPr>
            <xdr:cNvPr id="28" name="Group 27">
              <a:extLst>
                <a:ext uri="{FF2B5EF4-FFF2-40B4-BE49-F238E27FC236}">
                  <a16:creationId xmlns:a16="http://schemas.microsoft.com/office/drawing/2014/main" xmlns="" id="{00000000-0008-0000-0400-00001C000000}"/>
                </a:ext>
              </a:extLst>
            </xdr:cNvPr>
            <xdr:cNvGrpSpPr/>
          </xdr:nvGrpSpPr>
          <xdr:grpSpPr>
            <a:xfrm>
              <a:off x="3206425" y="19164916"/>
              <a:ext cx="1066800" cy="2251157"/>
              <a:chOff x="3057525" y="5286375"/>
              <a:chExt cx="1066800" cy="219075"/>
            </a:xfrm>
          </xdr:grpSpPr>
          <xdr:sp macro="" textlink="">
            <xdr:nvSpPr>
              <xdr:cNvPr id="10259" name="Check Box 19" hidden="1">
                <a:extLst>
                  <a:ext uri="{63B3BB69-23CF-44E3-9099-C40C66FF867C}">
                    <a14:compatExt spid="_x0000_s10259"/>
                  </a:ext>
                  <a:ext uri="{FF2B5EF4-FFF2-40B4-BE49-F238E27FC236}">
                    <a16:creationId xmlns:a16="http://schemas.microsoft.com/office/drawing/2014/main" xmlns="" id="{00000000-0008-0000-0400-00001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0" name="Check Box 20" hidden="1">
                <a:extLst>
                  <a:ext uri="{63B3BB69-23CF-44E3-9099-C40C66FF867C}">
                    <a14:compatExt spid="_x0000_s10260"/>
                  </a:ext>
                  <a:ext uri="{FF2B5EF4-FFF2-40B4-BE49-F238E27FC236}">
                    <a16:creationId xmlns:a16="http://schemas.microsoft.com/office/drawing/2014/main" xmlns="" id="{00000000-0008-0000-0400-00001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18</xdr:row>
          <xdr:rowOff>160355</xdr:rowOff>
        </xdr:from>
        <xdr:to>
          <xdr:col>3</xdr:col>
          <xdr:colOff>1521558</xdr:colOff>
          <xdr:row>19</xdr:row>
          <xdr:rowOff>180452</xdr:rowOff>
        </xdr:to>
        <xdr:grpSp>
          <xdr:nvGrpSpPr>
            <xdr:cNvPr id="31" name="Group 30">
              <a:extLst>
                <a:ext uri="{FF2B5EF4-FFF2-40B4-BE49-F238E27FC236}">
                  <a16:creationId xmlns:a16="http://schemas.microsoft.com/office/drawing/2014/main" xmlns="" id="{00000000-0008-0000-0400-00001F000000}"/>
                </a:ext>
              </a:extLst>
            </xdr:cNvPr>
            <xdr:cNvGrpSpPr/>
          </xdr:nvGrpSpPr>
          <xdr:grpSpPr>
            <a:xfrm>
              <a:off x="3206425" y="21387498"/>
              <a:ext cx="1066800" cy="2681049"/>
              <a:chOff x="3057525" y="5286375"/>
              <a:chExt cx="1066800" cy="219075"/>
            </a:xfrm>
          </xdr:grpSpPr>
          <xdr:sp macro="" textlink="">
            <xdr:nvSpPr>
              <xdr:cNvPr id="10261" name="Check Box 21" hidden="1">
                <a:extLst>
                  <a:ext uri="{63B3BB69-23CF-44E3-9099-C40C66FF867C}">
                    <a14:compatExt spid="_x0000_s10261"/>
                  </a:ext>
                  <a:ext uri="{FF2B5EF4-FFF2-40B4-BE49-F238E27FC236}">
                    <a16:creationId xmlns:a16="http://schemas.microsoft.com/office/drawing/2014/main" xmlns="" id="{00000000-0008-0000-0400-00001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2" name="Check Box 22" hidden="1">
                <a:extLst>
                  <a:ext uri="{63B3BB69-23CF-44E3-9099-C40C66FF867C}">
                    <a14:compatExt spid="_x0000_s10262"/>
                  </a:ext>
                  <a:ext uri="{FF2B5EF4-FFF2-40B4-BE49-F238E27FC236}">
                    <a16:creationId xmlns:a16="http://schemas.microsoft.com/office/drawing/2014/main" xmlns="" id="{00000000-0008-0000-0400-00001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19</xdr:row>
          <xdr:rowOff>151877</xdr:rowOff>
        </xdr:from>
        <xdr:to>
          <xdr:col>3</xdr:col>
          <xdr:colOff>1521558</xdr:colOff>
          <xdr:row>20</xdr:row>
          <xdr:rowOff>177102</xdr:rowOff>
        </xdr:to>
        <xdr:grpSp>
          <xdr:nvGrpSpPr>
            <xdr:cNvPr id="34" name="Group 33">
              <a:extLst>
                <a:ext uri="{FF2B5EF4-FFF2-40B4-BE49-F238E27FC236}">
                  <a16:creationId xmlns:a16="http://schemas.microsoft.com/office/drawing/2014/main" xmlns="" id="{00000000-0008-0000-0400-000022000000}"/>
                </a:ext>
              </a:extLst>
            </xdr:cNvPr>
            <xdr:cNvGrpSpPr/>
          </xdr:nvGrpSpPr>
          <xdr:grpSpPr>
            <a:xfrm>
              <a:off x="3206425" y="24039972"/>
              <a:ext cx="1066800" cy="3381654"/>
              <a:chOff x="3057525" y="5286375"/>
              <a:chExt cx="1066800" cy="219075"/>
            </a:xfrm>
          </xdr:grpSpPr>
          <xdr:sp macro="" textlink="">
            <xdr:nvSpPr>
              <xdr:cNvPr id="10263" name="Check Box 23" hidden="1">
                <a:extLst>
                  <a:ext uri="{63B3BB69-23CF-44E3-9099-C40C66FF867C}">
                    <a14:compatExt spid="_x0000_s10263"/>
                  </a:ext>
                  <a:ext uri="{FF2B5EF4-FFF2-40B4-BE49-F238E27FC236}">
                    <a16:creationId xmlns:a16="http://schemas.microsoft.com/office/drawing/2014/main" xmlns="" id="{00000000-0008-0000-0400-00001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4" name="Check Box 24" hidden="1">
                <a:extLst>
                  <a:ext uri="{63B3BB69-23CF-44E3-9099-C40C66FF867C}">
                    <a14:compatExt spid="_x0000_s10264"/>
                  </a:ext>
                  <a:ext uri="{FF2B5EF4-FFF2-40B4-BE49-F238E27FC236}">
                    <a16:creationId xmlns:a16="http://schemas.microsoft.com/office/drawing/2014/main" xmlns="" id="{00000000-0008-0000-0400-00001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20</xdr:row>
          <xdr:rowOff>148527</xdr:rowOff>
        </xdr:from>
        <xdr:to>
          <xdr:col>3</xdr:col>
          <xdr:colOff>1521558</xdr:colOff>
          <xdr:row>21</xdr:row>
          <xdr:rowOff>174171</xdr:rowOff>
        </xdr:to>
        <xdr:grpSp>
          <xdr:nvGrpSpPr>
            <xdr:cNvPr id="37" name="Group 36">
              <a:extLst>
                <a:ext uri="{FF2B5EF4-FFF2-40B4-BE49-F238E27FC236}">
                  <a16:creationId xmlns:a16="http://schemas.microsoft.com/office/drawing/2014/main" xmlns="" id="{00000000-0008-0000-0400-000025000000}"/>
                </a:ext>
              </a:extLst>
            </xdr:cNvPr>
            <xdr:cNvGrpSpPr/>
          </xdr:nvGrpSpPr>
          <xdr:grpSpPr>
            <a:xfrm>
              <a:off x="3206425" y="27393051"/>
              <a:ext cx="1066800" cy="2958739"/>
              <a:chOff x="3057525" y="5286375"/>
              <a:chExt cx="1066800" cy="219075"/>
            </a:xfrm>
          </xdr:grpSpPr>
          <xdr:sp macro="" textlink="">
            <xdr:nvSpPr>
              <xdr:cNvPr id="10265" name="Check Box 25" hidden="1">
                <a:extLst>
                  <a:ext uri="{63B3BB69-23CF-44E3-9099-C40C66FF867C}">
                    <a14:compatExt spid="_x0000_s10265"/>
                  </a:ext>
                  <a:ext uri="{FF2B5EF4-FFF2-40B4-BE49-F238E27FC236}">
                    <a16:creationId xmlns:a16="http://schemas.microsoft.com/office/drawing/2014/main" xmlns="" id="{00000000-0008-0000-0400-00001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6" name="Check Box 26" hidden="1">
                <a:extLst>
                  <a:ext uri="{63B3BB69-23CF-44E3-9099-C40C66FF867C}">
                    <a14:compatExt spid="_x0000_s10266"/>
                  </a:ext>
                  <a:ext uri="{FF2B5EF4-FFF2-40B4-BE49-F238E27FC236}">
                    <a16:creationId xmlns:a16="http://schemas.microsoft.com/office/drawing/2014/main" xmlns="" id="{00000000-0008-0000-0400-00001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21</xdr:row>
          <xdr:rowOff>145596</xdr:rowOff>
        </xdr:from>
        <xdr:to>
          <xdr:col>3</xdr:col>
          <xdr:colOff>1521558</xdr:colOff>
          <xdr:row>21</xdr:row>
          <xdr:rowOff>364671</xdr:rowOff>
        </xdr:to>
        <xdr:grpSp>
          <xdr:nvGrpSpPr>
            <xdr:cNvPr id="40" name="Group 39">
              <a:extLst>
                <a:ext uri="{FF2B5EF4-FFF2-40B4-BE49-F238E27FC236}">
                  <a16:creationId xmlns:a16="http://schemas.microsoft.com/office/drawing/2014/main" xmlns="" id="{00000000-0008-0000-0400-000028000000}"/>
                </a:ext>
              </a:extLst>
            </xdr:cNvPr>
            <xdr:cNvGrpSpPr/>
          </xdr:nvGrpSpPr>
          <xdr:grpSpPr>
            <a:xfrm>
              <a:off x="3206425" y="30323215"/>
              <a:ext cx="1066800" cy="219075"/>
              <a:chOff x="3057525" y="5286375"/>
              <a:chExt cx="1066800" cy="219075"/>
            </a:xfrm>
          </xdr:grpSpPr>
          <xdr:sp macro="" textlink="">
            <xdr:nvSpPr>
              <xdr:cNvPr id="10267" name="Check Box 27" hidden="1">
                <a:extLst>
                  <a:ext uri="{63B3BB69-23CF-44E3-9099-C40C66FF867C}">
                    <a14:compatExt spid="_x0000_s10267"/>
                  </a:ext>
                  <a:ext uri="{FF2B5EF4-FFF2-40B4-BE49-F238E27FC236}">
                    <a16:creationId xmlns:a16="http://schemas.microsoft.com/office/drawing/2014/main" xmlns="" id="{00000000-0008-0000-0400-00001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68" name="Check Box 28" hidden="1">
                <a:extLst>
                  <a:ext uri="{63B3BB69-23CF-44E3-9099-C40C66FF867C}">
                    <a14:compatExt spid="_x0000_s10268"/>
                  </a:ext>
                  <a:ext uri="{FF2B5EF4-FFF2-40B4-BE49-F238E27FC236}">
                    <a16:creationId xmlns:a16="http://schemas.microsoft.com/office/drawing/2014/main" xmlns="" id="{00000000-0008-0000-0400-00001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22</xdr:row>
          <xdr:rowOff>152295</xdr:rowOff>
        </xdr:from>
        <xdr:to>
          <xdr:col>3</xdr:col>
          <xdr:colOff>1521558</xdr:colOff>
          <xdr:row>23</xdr:row>
          <xdr:rowOff>171869</xdr:rowOff>
        </xdr:to>
        <xdr:grpSp>
          <xdr:nvGrpSpPr>
            <xdr:cNvPr id="43" name="Group 42">
              <a:extLst>
                <a:ext uri="{FF2B5EF4-FFF2-40B4-BE49-F238E27FC236}">
                  <a16:creationId xmlns:a16="http://schemas.microsoft.com/office/drawing/2014/main" xmlns="" id="{00000000-0008-0000-0400-00002B000000}"/>
                </a:ext>
              </a:extLst>
            </xdr:cNvPr>
            <xdr:cNvGrpSpPr/>
          </xdr:nvGrpSpPr>
          <xdr:grpSpPr>
            <a:xfrm>
              <a:off x="3206425" y="35047057"/>
              <a:ext cx="1066800" cy="5220526"/>
              <a:chOff x="3057525" y="5286375"/>
              <a:chExt cx="1066800" cy="219075"/>
            </a:xfrm>
          </xdr:grpSpPr>
          <xdr:sp macro="" textlink="">
            <xdr:nvSpPr>
              <xdr:cNvPr id="10269" name="Check Box 29" hidden="1">
                <a:extLst>
                  <a:ext uri="{63B3BB69-23CF-44E3-9099-C40C66FF867C}">
                    <a14:compatExt spid="_x0000_s10269"/>
                  </a:ext>
                  <a:ext uri="{FF2B5EF4-FFF2-40B4-BE49-F238E27FC236}">
                    <a16:creationId xmlns:a16="http://schemas.microsoft.com/office/drawing/2014/main" xmlns="" id="{00000000-0008-0000-0400-00001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0" name="Check Box 30" hidden="1">
                <a:extLst>
                  <a:ext uri="{63B3BB69-23CF-44E3-9099-C40C66FF867C}">
                    <a14:compatExt spid="_x0000_s10270"/>
                  </a:ext>
                  <a:ext uri="{FF2B5EF4-FFF2-40B4-BE49-F238E27FC236}">
                    <a16:creationId xmlns:a16="http://schemas.microsoft.com/office/drawing/2014/main" xmlns="" id="{00000000-0008-0000-0400-00001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23</xdr:row>
          <xdr:rowOff>143294</xdr:rowOff>
        </xdr:from>
        <xdr:to>
          <xdr:col>3</xdr:col>
          <xdr:colOff>1521558</xdr:colOff>
          <xdr:row>24</xdr:row>
          <xdr:rowOff>186278</xdr:rowOff>
        </xdr:to>
        <xdr:grpSp>
          <xdr:nvGrpSpPr>
            <xdr:cNvPr id="46" name="Group 45">
              <a:extLst>
                <a:ext uri="{FF2B5EF4-FFF2-40B4-BE49-F238E27FC236}">
                  <a16:creationId xmlns:a16="http://schemas.microsoft.com/office/drawing/2014/main" xmlns="" id="{00000000-0008-0000-0400-00002E000000}"/>
                </a:ext>
              </a:extLst>
            </xdr:cNvPr>
            <xdr:cNvGrpSpPr/>
          </xdr:nvGrpSpPr>
          <xdr:grpSpPr>
            <a:xfrm>
              <a:off x="3206425" y="40239008"/>
              <a:ext cx="1066800" cy="541913"/>
              <a:chOff x="3057525" y="5286375"/>
              <a:chExt cx="1066800" cy="219075"/>
            </a:xfrm>
          </xdr:grpSpPr>
          <xdr:sp macro="" textlink="">
            <xdr:nvSpPr>
              <xdr:cNvPr id="10271" name="Check Box 31" hidden="1">
                <a:extLst>
                  <a:ext uri="{63B3BB69-23CF-44E3-9099-C40C66FF867C}">
                    <a14:compatExt spid="_x0000_s10271"/>
                  </a:ext>
                  <a:ext uri="{FF2B5EF4-FFF2-40B4-BE49-F238E27FC236}">
                    <a16:creationId xmlns:a16="http://schemas.microsoft.com/office/drawing/2014/main" xmlns="" id="{00000000-0008-0000-0400-00001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2" name="Check Box 32" hidden="1">
                <a:extLst>
                  <a:ext uri="{63B3BB69-23CF-44E3-9099-C40C66FF867C}">
                    <a14:compatExt spid="_x0000_s10272"/>
                  </a:ext>
                  <a:ext uri="{FF2B5EF4-FFF2-40B4-BE49-F238E27FC236}">
                    <a16:creationId xmlns:a16="http://schemas.microsoft.com/office/drawing/2014/main" xmlns="" id="{00000000-0008-0000-0400-00002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24</xdr:row>
          <xdr:rowOff>157703</xdr:rowOff>
        </xdr:from>
        <xdr:to>
          <xdr:col>3</xdr:col>
          <xdr:colOff>1521558</xdr:colOff>
          <xdr:row>25</xdr:row>
          <xdr:rowOff>180173</xdr:rowOff>
        </xdr:to>
        <xdr:grpSp>
          <xdr:nvGrpSpPr>
            <xdr:cNvPr id="49" name="Group 48">
              <a:extLst>
                <a:ext uri="{FF2B5EF4-FFF2-40B4-BE49-F238E27FC236}">
                  <a16:creationId xmlns:a16="http://schemas.microsoft.com/office/drawing/2014/main" xmlns="" id="{00000000-0008-0000-0400-000031000000}"/>
                </a:ext>
              </a:extLst>
            </xdr:cNvPr>
            <xdr:cNvGrpSpPr/>
          </xdr:nvGrpSpPr>
          <xdr:grpSpPr>
            <a:xfrm>
              <a:off x="3206425" y="40752346"/>
              <a:ext cx="1066800" cy="1564613"/>
              <a:chOff x="3057525" y="5286375"/>
              <a:chExt cx="1066800" cy="219075"/>
            </a:xfrm>
          </xdr:grpSpPr>
          <xdr:sp macro="" textlink="">
            <xdr:nvSpPr>
              <xdr:cNvPr id="10273" name="Check Box 33" hidden="1">
                <a:extLst>
                  <a:ext uri="{63B3BB69-23CF-44E3-9099-C40C66FF867C}">
                    <a14:compatExt spid="_x0000_s10273"/>
                  </a:ext>
                  <a:ext uri="{FF2B5EF4-FFF2-40B4-BE49-F238E27FC236}">
                    <a16:creationId xmlns:a16="http://schemas.microsoft.com/office/drawing/2014/main" xmlns="" id="{00000000-0008-0000-0400-00002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4" name="Check Box 34" hidden="1">
                <a:extLst>
                  <a:ext uri="{63B3BB69-23CF-44E3-9099-C40C66FF867C}">
                    <a14:compatExt spid="_x0000_s10274"/>
                  </a:ext>
                  <a:ext uri="{FF2B5EF4-FFF2-40B4-BE49-F238E27FC236}">
                    <a16:creationId xmlns:a16="http://schemas.microsoft.com/office/drawing/2014/main" xmlns="" id="{00000000-0008-0000-0400-00002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24</xdr:row>
          <xdr:rowOff>157703</xdr:rowOff>
        </xdr:from>
        <xdr:to>
          <xdr:col>4</xdr:col>
          <xdr:colOff>1855526</xdr:colOff>
          <xdr:row>25</xdr:row>
          <xdr:rowOff>180173</xdr:rowOff>
        </xdr:to>
        <xdr:grpSp>
          <xdr:nvGrpSpPr>
            <xdr:cNvPr id="52" name="Group 51">
              <a:extLst>
                <a:ext uri="{FF2B5EF4-FFF2-40B4-BE49-F238E27FC236}">
                  <a16:creationId xmlns:a16="http://schemas.microsoft.com/office/drawing/2014/main" xmlns="" id="{00000000-0008-0000-0400-000034000000}"/>
                </a:ext>
              </a:extLst>
            </xdr:cNvPr>
            <xdr:cNvGrpSpPr/>
          </xdr:nvGrpSpPr>
          <xdr:grpSpPr>
            <a:xfrm>
              <a:off x="5793131" y="40752346"/>
              <a:ext cx="1066800" cy="1564613"/>
              <a:chOff x="3057525" y="5286375"/>
              <a:chExt cx="1066800" cy="219075"/>
            </a:xfrm>
          </xdr:grpSpPr>
          <xdr:sp macro="" textlink="">
            <xdr:nvSpPr>
              <xdr:cNvPr id="10275" name="Check Box 35" hidden="1">
                <a:extLst>
                  <a:ext uri="{63B3BB69-23CF-44E3-9099-C40C66FF867C}">
                    <a14:compatExt spid="_x0000_s10275"/>
                  </a:ext>
                  <a:ext uri="{FF2B5EF4-FFF2-40B4-BE49-F238E27FC236}">
                    <a16:creationId xmlns:a16="http://schemas.microsoft.com/office/drawing/2014/main" xmlns="" id="{00000000-0008-0000-0400-00002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6" name="Check Box 36" hidden="1">
                <a:extLst>
                  <a:ext uri="{63B3BB69-23CF-44E3-9099-C40C66FF867C}">
                    <a14:compatExt spid="_x0000_s10276"/>
                  </a:ext>
                  <a:ext uri="{FF2B5EF4-FFF2-40B4-BE49-F238E27FC236}">
                    <a16:creationId xmlns:a16="http://schemas.microsoft.com/office/drawing/2014/main" xmlns="" id="{00000000-0008-0000-0400-00002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23</xdr:row>
          <xdr:rowOff>143294</xdr:rowOff>
        </xdr:from>
        <xdr:to>
          <xdr:col>4</xdr:col>
          <xdr:colOff>1855526</xdr:colOff>
          <xdr:row>24</xdr:row>
          <xdr:rowOff>186278</xdr:rowOff>
        </xdr:to>
        <xdr:grpSp>
          <xdr:nvGrpSpPr>
            <xdr:cNvPr id="55" name="Group 54">
              <a:extLst>
                <a:ext uri="{FF2B5EF4-FFF2-40B4-BE49-F238E27FC236}">
                  <a16:creationId xmlns:a16="http://schemas.microsoft.com/office/drawing/2014/main" xmlns="" id="{00000000-0008-0000-0400-000037000000}"/>
                </a:ext>
              </a:extLst>
            </xdr:cNvPr>
            <xdr:cNvGrpSpPr/>
          </xdr:nvGrpSpPr>
          <xdr:grpSpPr>
            <a:xfrm>
              <a:off x="5793131" y="40239008"/>
              <a:ext cx="1066800" cy="541913"/>
              <a:chOff x="3057525" y="5286375"/>
              <a:chExt cx="1066800" cy="219075"/>
            </a:xfrm>
          </xdr:grpSpPr>
          <xdr:sp macro="" textlink="">
            <xdr:nvSpPr>
              <xdr:cNvPr id="10277" name="Check Box 37" hidden="1">
                <a:extLst>
                  <a:ext uri="{63B3BB69-23CF-44E3-9099-C40C66FF867C}">
                    <a14:compatExt spid="_x0000_s10277"/>
                  </a:ext>
                  <a:ext uri="{FF2B5EF4-FFF2-40B4-BE49-F238E27FC236}">
                    <a16:creationId xmlns:a16="http://schemas.microsoft.com/office/drawing/2014/main" xmlns="" id="{00000000-0008-0000-0400-00002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78" name="Check Box 38" hidden="1">
                <a:extLst>
                  <a:ext uri="{63B3BB69-23CF-44E3-9099-C40C66FF867C}">
                    <a14:compatExt spid="_x0000_s10278"/>
                  </a:ext>
                  <a:ext uri="{FF2B5EF4-FFF2-40B4-BE49-F238E27FC236}">
                    <a16:creationId xmlns:a16="http://schemas.microsoft.com/office/drawing/2014/main" xmlns="" id="{00000000-0008-0000-0400-00002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22</xdr:row>
          <xdr:rowOff>152295</xdr:rowOff>
        </xdr:from>
        <xdr:to>
          <xdr:col>4</xdr:col>
          <xdr:colOff>1855526</xdr:colOff>
          <xdr:row>23</xdr:row>
          <xdr:rowOff>171869</xdr:rowOff>
        </xdr:to>
        <xdr:grpSp>
          <xdr:nvGrpSpPr>
            <xdr:cNvPr id="58" name="Group 57">
              <a:extLst>
                <a:ext uri="{FF2B5EF4-FFF2-40B4-BE49-F238E27FC236}">
                  <a16:creationId xmlns:a16="http://schemas.microsoft.com/office/drawing/2014/main" xmlns="" id="{00000000-0008-0000-0400-00003A000000}"/>
                </a:ext>
              </a:extLst>
            </xdr:cNvPr>
            <xdr:cNvGrpSpPr/>
          </xdr:nvGrpSpPr>
          <xdr:grpSpPr>
            <a:xfrm>
              <a:off x="5793131" y="35047057"/>
              <a:ext cx="1066800" cy="5220526"/>
              <a:chOff x="3057525" y="5286375"/>
              <a:chExt cx="1066800" cy="219075"/>
            </a:xfrm>
          </xdr:grpSpPr>
          <xdr:sp macro="" textlink="">
            <xdr:nvSpPr>
              <xdr:cNvPr id="10279" name="Check Box 39" hidden="1">
                <a:extLst>
                  <a:ext uri="{63B3BB69-23CF-44E3-9099-C40C66FF867C}">
                    <a14:compatExt spid="_x0000_s10279"/>
                  </a:ext>
                  <a:ext uri="{FF2B5EF4-FFF2-40B4-BE49-F238E27FC236}">
                    <a16:creationId xmlns:a16="http://schemas.microsoft.com/office/drawing/2014/main" xmlns="" id="{00000000-0008-0000-0400-00002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0" name="Check Box 40" hidden="1">
                <a:extLst>
                  <a:ext uri="{63B3BB69-23CF-44E3-9099-C40C66FF867C}">
                    <a14:compatExt spid="_x0000_s10280"/>
                  </a:ext>
                  <a:ext uri="{FF2B5EF4-FFF2-40B4-BE49-F238E27FC236}">
                    <a16:creationId xmlns:a16="http://schemas.microsoft.com/office/drawing/2014/main" xmlns="" id="{00000000-0008-0000-0400-00002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21</xdr:row>
          <xdr:rowOff>145596</xdr:rowOff>
        </xdr:from>
        <xdr:to>
          <xdr:col>4</xdr:col>
          <xdr:colOff>1855526</xdr:colOff>
          <xdr:row>21</xdr:row>
          <xdr:rowOff>364671</xdr:rowOff>
        </xdr:to>
        <xdr:grpSp>
          <xdr:nvGrpSpPr>
            <xdr:cNvPr id="61" name="Group 60">
              <a:extLst>
                <a:ext uri="{FF2B5EF4-FFF2-40B4-BE49-F238E27FC236}">
                  <a16:creationId xmlns:a16="http://schemas.microsoft.com/office/drawing/2014/main" xmlns="" id="{00000000-0008-0000-0400-00003D000000}"/>
                </a:ext>
              </a:extLst>
            </xdr:cNvPr>
            <xdr:cNvGrpSpPr/>
          </xdr:nvGrpSpPr>
          <xdr:grpSpPr>
            <a:xfrm>
              <a:off x="5793131" y="30323215"/>
              <a:ext cx="1066800" cy="219075"/>
              <a:chOff x="3057525" y="5286375"/>
              <a:chExt cx="1066800" cy="219075"/>
            </a:xfrm>
          </xdr:grpSpPr>
          <xdr:sp macro="" textlink="">
            <xdr:nvSpPr>
              <xdr:cNvPr id="10281" name="Check Box 41" hidden="1">
                <a:extLst>
                  <a:ext uri="{63B3BB69-23CF-44E3-9099-C40C66FF867C}">
                    <a14:compatExt spid="_x0000_s10281"/>
                  </a:ext>
                  <a:ext uri="{FF2B5EF4-FFF2-40B4-BE49-F238E27FC236}">
                    <a16:creationId xmlns:a16="http://schemas.microsoft.com/office/drawing/2014/main" xmlns="" id="{00000000-0008-0000-0400-00002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2" name="Check Box 42" hidden="1">
                <a:extLst>
                  <a:ext uri="{63B3BB69-23CF-44E3-9099-C40C66FF867C}">
                    <a14:compatExt spid="_x0000_s10282"/>
                  </a:ext>
                  <a:ext uri="{FF2B5EF4-FFF2-40B4-BE49-F238E27FC236}">
                    <a16:creationId xmlns:a16="http://schemas.microsoft.com/office/drawing/2014/main" xmlns="" id="{00000000-0008-0000-0400-00002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20</xdr:row>
          <xdr:rowOff>148527</xdr:rowOff>
        </xdr:from>
        <xdr:to>
          <xdr:col>4</xdr:col>
          <xdr:colOff>1855526</xdr:colOff>
          <xdr:row>21</xdr:row>
          <xdr:rowOff>174171</xdr:rowOff>
        </xdr:to>
        <xdr:grpSp>
          <xdr:nvGrpSpPr>
            <xdr:cNvPr id="64" name="Group 63">
              <a:extLst>
                <a:ext uri="{FF2B5EF4-FFF2-40B4-BE49-F238E27FC236}">
                  <a16:creationId xmlns:a16="http://schemas.microsoft.com/office/drawing/2014/main" xmlns="" id="{00000000-0008-0000-0400-000040000000}"/>
                </a:ext>
              </a:extLst>
            </xdr:cNvPr>
            <xdr:cNvGrpSpPr/>
          </xdr:nvGrpSpPr>
          <xdr:grpSpPr>
            <a:xfrm>
              <a:off x="5793131" y="27393051"/>
              <a:ext cx="1066800" cy="2958739"/>
              <a:chOff x="3057525" y="5286375"/>
              <a:chExt cx="1066800" cy="219075"/>
            </a:xfrm>
          </xdr:grpSpPr>
          <xdr:sp macro="" textlink="">
            <xdr:nvSpPr>
              <xdr:cNvPr id="10283" name="Check Box 43" hidden="1">
                <a:extLst>
                  <a:ext uri="{63B3BB69-23CF-44E3-9099-C40C66FF867C}">
                    <a14:compatExt spid="_x0000_s10283"/>
                  </a:ext>
                  <a:ext uri="{FF2B5EF4-FFF2-40B4-BE49-F238E27FC236}">
                    <a16:creationId xmlns:a16="http://schemas.microsoft.com/office/drawing/2014/main" xmlns="" id="{00000000-0008-0000-0400-00002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4" name="Check Box 44" hidden="1">
                <a:extLst>
                  <a:ext uri="{63B3BB69-23CF-44E3-9099-C40C66FF867C}">
                    <a14:compatExt spid="_x0000_s10284"/>
                  </a:ext>
                  <a:ext uri="{FF2B5EF4-FFF2-40B4-BE49-F238E27FC236}">
                    <a16:creationId xmlns:a16="http://schemas.microsoft.com/office/drawing/2014/main" xmlns="" id="{00000000-0008-0000-0400-00002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19</xdr:row>
          <xdr:rowOff>151877</xdr:rowOff>
        </xdr:from>
        <xdr:to>
          <xdr:col>4</xdr:col>
          <xdr:colOff>1855526</xdr:colOff>
          <xdr:row>20</xdr:row>
          <xdr:rowOff>177102</xdr:rowOff>
        </xdr:to>
        <xdr:grpSp>
          <xdr:nvGrpSpPr>
            <xdr:cNvPr id="67" name="Group 66">
              <a:extLst>
                <a:ext uri="{FF2B5EF4-FFF2-40B4-BE49-F238E27FC236}">
                  <a16:creationId xmlns:a16="http://schemas.microsoft.com/office/drawing/2014/main" xmlns="" id="{00000000-0008-0000-0400-000043000000}"/>
                </a:ext>
              </a:extLst>
            </xdr:cNvPr>
            <xdr:cNvGrpSpPr/>
          </xdr:nvGrpSpPr>
          <xdr:grpSpPr>
            <a:xfrm>
              <a:off x="5793131" y="24039972"/>
              <a:ext cx="1066800" cy="3381654"/>
              <a:chOff x="3057525" y="5286375"/>
              <a:chExt cx="1066800" cy="219075"/>
            </a:xfrm>
          </xdr:grpSpPr>
          <xdr:sp macro="" textlink="">
            <xdr:nvSpPr>
              <xdr:cNvPr id="10285" name="Check Box 45" hidden="1">
                <a:extLst>
                  <a:ext uri="{63B3BB69-23CF-44E3-9099-C40C66FF867C}">
                    <a14:compatExt spid="_x0000_s10285"/>
                  </a:ext>
                  <a:ext uri="{FF2B5EF4-FFF2-40B4-BE49-F238E27FC236}">
                    <a16:creationId xmlns:a16="http://schemas.microsoft.com/office/drawing/2014/main" xmlns="" id="{00000000-0008-0000-0400-00002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6" name="Check Box 46" hidden="1">
                <a:extLst>
                  <a:ext uri="{63B3BB69-23CF-44E3-9099-C40C66FF867C}">
                    <a14:compatExt spid="_x0000_s10286"/>
                  </a:ext>
                  <a:ext uri="{FF2B5EF4-FFF2-40B4-BE49-F238E27FC236}">
                    <a16:creationId xmlns:a16="http://schemas.microsoft.com/office/drawing/2014/main" xmlns="" id="{00000000-0008-0000-0400-00002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18</xdr:row>
          <xdr:rowOff>160355</xdr:rowOff>
        </xdr:from>
        <xdr:to>
          <xdr:col>4</xdr:col>
          <xdr:colOff>1855526</xdr:colOff>
          <xdr:row>19</xdr:row>
          <xdr:rowOff>180452</xdr:rowOff>
        </xdr:to>
        <xdr:grpSp>
          <xdr:nvGrpSpPr>
            <xdr:cNvPr id="70" name="Group 69">
              <a:extLst>
                <a:ext uri="{FF2B5EF4-FFF2-40B4-BE49-F238E27FC236}">
                  <a16:creationId xmlns:a16="http://schemas.microsoft.com/office/drawing/2014/main" xmlns="" id="{00000000-0008-0000-0400-000046000000}"/>
                </a:ext>
              </a:extLst>
            </xdr:cNvPr>
            <xdr:cNvGrpSpPr/>
          </xdr:nvGrpSpPr>
          <xdr:grpSpPr>
            <a:xfrm>
              <a:off x="5793131" y="21387498"/>
              <a:ext cx="1066800" cy="2681049"/>
              <a:chOff x="3057525" y="5286375"/>
              <a:chExt cx="1066800" cy="219075"/>
            </a:xfrm>
          </xdr:grpSpPr>
          <xdr:sp macro="" textlink="">
            <xdr:nvSpPr>
              <xdr:cNvPr id="10287" name="Check Box 47" hidden="1">
                <a:extLst>
                  <a:ext uri="{63B3BB69-23CF-44E3-9099-C40C66FF867C}">
                    <a14:compatExt spid="_x0000_s10287"/>
                  </a:ext>
                  <a:ext uri="{FF2B5EF4-FFF2-40B4-BE49-F238E27FC236}">
                    <a16:creationId xmlns:a16="http://schemas.microsoft.com/office/drawing/2014/main" xmlns="" id="{00000000-0008-0000-0400-00002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88" name="Check Box 48" hidden="1">
                <a:extLst>
                  <a:ext uri="{63B3BB69-23CF-44E3-9099-C40C66FF867C}">
                    <a14:compatExt spid="_x0000_s10288"/>
                  </a:ext>
                  <a:ext uri="{FF2B5EF4-FFF2-40B4-BE49-F238E27FC236}">
                    <a16:creationId xmlns:a16="http://schemas.microsoft.com/office/drawing/2014/main" xmlns="" id="{00000000-0008-0000-0400-00003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17</xdr:row>
          <xdr:rowOff>39321</xdr:rowOff>
        </xdr:from>
        <xdr:to>
          <xdr:col>4</xdr:col>
          <xdr:colOff>1855526</xdr:colOff>
          <xdr:row>18</xdr:row>
          <xdr:rowOff>188930</xdr:rowOff>
        </xdr:to>
        <xdr:grpSp>
          <xdr:nvGrpSpPr>
            <xdr:cNvPr id="73" name="Group 72">
              <a:extLst>
                <a:ext uri="{FF2B5EF4-FFF2-40B4-BE49-F238E27FC236}">
                  <a16:creationId xmlns:a16="http://schemas.microsoft.com/office/drawing/2014/main" xmlns="" id="{00000000-0008-0000-0400-000049000000}"/>
                </a:ext>
              </a:extLst>
            </xdr:cNvPr>
            <xdr:cNvGrpSpPr/>
          </xdr:nvGrpSpPr>
          <xdr:grpSpPr>
            <a:xfrm>
              <a:off x="5793131" y="19164916"/>
              <a:ext cx="1066800" cy="2251157"/>
              <a:chOff x="3057525" y="5286375"/>
              <a:chExt cx="1066800" cy="219075"/>
            </a:xfrm>
          </xdr:grpSpPr>
          <xdr:sp macro="" textlink="">
            <xdr:nvSpPr>
              <xdr:cNvPr id="10289" name="Check Box 49" hidden="1">
                <a:extLst>
                  <a:ext uri="{63B3BB69-23CF-44E3-9099-C40C66FF867C}">
                    <a14:compatExt spid="_x0000_s10289"/>
                  </a:ext>
                  <a:ext uri="{FF2B5EF4-FFF2-40B4-BE49-F238E27FC236}">
                    <a16:creationId xmlns:a16="http://schemas.microsoft.com/office/drawing/2014/main" xmlns="" id="{00000000-0008-0000-0400-00003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0" name="Check Box 50" hidden="1">
                <a:extLst>
                  <a:ext uri="{63B3BB69-23CF-44E3-9099-C40C66FF867C}">
                    <a14:compatExt spid="_x0000_s10290"/>
                  </a:ext>
                  <a:ext uri="{FF2B5EF4-FFF2-40B4-BE49-F238E27FC236}">
                    <a16:creationId xmlns:a16="http://schemas.microsoft.com/office/drawing/2014/main" xmlns="" id="{00000000-0008-0000-0400-00003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16</xdr:row>
          <xdr:rowOff>246778</xdr:rowOff>
        </xdr:from>
        <xdr:to>
          <xdr:col>4</xdr:col>
          <xdr:colOff>1855526</xdr:colOff>
          <xdr:row>17</xdr:row>
          <xdr:rowOff>67896</xdr:rowOff>
        </xdr:to>
        <xdr:grpSp>
          <xdr:nvGrpSpPr>
            <xdr:cNvPr id="76" name="Group 75">
              <a:extLst>
                <a:ext uri="{FF2B5EF4-FFF2-40B4-BE49-F238E27FC236}">
                  <a16:creationId xmlns:a16="http://schemas.microsoft.com/office/drawing/2014/main" xmlns="" id="{00000000-0008-0000-0400-00004C000000}"/>
                </a:ext>
              </a:extLst>
            </xdr:cNvPr>
            <xdr:cNvGrpSpPr/>
          </xdr:nvGrpSpPr>
          <xdr:grpSpPr>
            <a:xfrm>
              <a:off x="5793131" y="17270826"/>
              <a:ext cx="1066800" cy="1922665"/>
              <a:chOff x="3057525" y="5286375"/>
              <a:chExt cx="1066800" cy="219075"/>
            </a:xfrm>
          </xdr:grpSpPr>
          <xdr:sp macro="" textlink="">
            <xdr:nvSpPr>
              <xdr:cNvPr id="10291" name="Check Box 51" hidden="1">
                <a:extLst>
                  <a:ext uri="{63B3BB69-23CF-44E3-9099-C40C66FF867C}">
                    <a14:compatExt spid="_x0000_s10291"/>
                  </a:ext>
                  <a:ext uri="{FF2B5EF4-FFF2-40B4-BE49-F238E27FC236}">
                    <a16:creationId xmlns:a16="http://schemas.microsoft.com/office/drawing/2014/main" xmlns="" id="{00000000-0008-0000-0400-00003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2" name="Check Box 52" hidden="1">
                <a:extLst>
                  <a:ext uri="{63B3BB69-23CF-44E3-9099-C40C66FF867C}">
                    <a14:compatExt spid="_x0000_s10292"/>
                  </a:ext>
                  <a:ext uri="{FF2B5EF4-FFF2-40B4-BE49-F238E27FC236}">
                    <a16:creationId xmlns:a16="http://schemas.microsoft.com/office/drawing/2014/main" xmlns="" id="{00000000-0008-0000-0400-00003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15</xdr:row>
          <xdr:rowOff>245103</xdr:rowOff>
        </xdr:from>
        <xdr:to>
          <xdr:col>4</xdr:col>
          <xdr:colOff>1855526</xdr:colOff>
          <xdr:row>16</xdr:row>
          <xdr:rowOff>275353</xdr:rowOff>
        </xdr:to>
        <xdr:grpSp>
          <xdr:nvGrpSpPr>
            <xdr:cNvPr id="79" name="Group 78">
              <a:extLst>
                <a:ext uri="{FF2B5EF4-FFF2-40B4-BE49-F238E27FC236}">
                  <a16:creationId xmlns:a16="http://schemas.microsoft.com/office/drawing/2014/main" xmlns="" id="{00000000-0008-0000-0400-00004F000000}"/>
                </a:ext>
              </a:extLst>
            </xdr:cNvPr>
            <xdr:cNvGrpSpPr/>
          </xdr:nvGrpSpPr>
          <xdr:grpSpPr>
            <a:xfrm>
              <a:off x="5793131" y="15137365"/>
              <a:ext cx="1066800" cy="2162036"/>
              <a:chOff x="3057525" y="5286375"/>
              <a:chExt cx="1066800" cy="219075"/>
            </a:xfrm>
          </xdr:grpSpPr>
          <xdr:sp macro="" textlink="">
            <xdr:nvSpPr>
              <xdr:cNvPr id="10293" name="Check Box 53" hidden="1">
                <a:extLst>
                  <a:ext uri="{63B3BB69-23CF-44E3-9099-C40C66FF867C}">
                    <a14:compatExt spid="_x0000_s10293"/>
                  </a:ext>
                  <a:ext uri="{FF2B5EF4-FFF2-40B4-BE49-F238E27FC236}">
                    <a16:creationId xmlns:a16="http://schemas.microsoft.com/office/drawing/2014/main" xmlns="" id="{00000000-0008-0000-0400-00003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4" name="Check Box 54" hidden="1">
                <a:extLst>
                  <a:ext uri="{63B3BB69-23CF-44E3-9099-C40C66FF867C}">
                    <a14:compatExt spid="_x0000_s10294"/>
                  </a:ext>
                  <a:ext uri="{FF2B5EF4-FFF2-40B4-BE49-F238E27FC236}">
                    <a16:creationId xmlns:a16="http://schemas.microsoft.com/office/drawing/2014/main" xmlns="" id="{00000000-0008-0000-0400-00003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14</xdr:row>
          <xdr:rowOff>249150</xdr:rowOff>
        </xdr:from>
        <xdr:to>
          <xdr:col>4</xdr:col>
          <xdr:colOff>1855526</xdr:colOff>
          <xdr:row>14</xdr:row>
          <xdr:rowOff>468225</xdr:rowOff>
        </xdr:to>
        <xdr:grpSp>
          <xdr:nvGrpSpPr>
            <xdr:cNvPr id="82" name="Group 81">
              <a:extLst>
                <a:ext uri="{FF2B5EF4-FFF2-40B4-BE49-F238E27FC236}">
                  <a16:creationId xmlns:a16="http://schemas.microsoft.com/office/drawing/2014/main" xmlns="" id="{00000000-0008-0000-0400-000052000000}"/>
                </a:ext>
              </a:extLst>
            </xdr:cNvPr>
            <xdr:cNvGrpSpPr/>
          </xdr:nvGrpSpPr>
          <xdr:grpSpPr>
            <a:xfrm>
              <a:off x="5793131" y="11754745"/>
              <a:ext cx="1066800" cy="219075"/>
              <a:chOff x="3057525" y="5286375"/>
              <a:chExt cx="1066800" cy="219075"/>
            </a:xfrm>
          </xdr:grpSpPr>
          <xdr:sp macro="" textlink="">
            <xdr:nvSpPr>
              <xdr:cNvPr id="10295" name="Check Box 55" hidden="1">
                <a:extLst>
                  <a:ext uri="{63B3BB69-23CF-44E3-9099-C40C66FF867C}">
                    <a14:compatExt spid="_x0000_s10295"/>
                  </a:ext>
                  <a:ext uri="{FF2B5EF4-FFF2-40B4-BE49-F238E27FC236}">
                    <a16:creationId xmlns:a16="http://schemas.microsoft.com/office/drawing/2014/main" xmlns="" id="{00000000-0008-0000-0400-00003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6" name="Check Box 56" hidden="1">
                <a:extLst>
                  <a:ext uri="{63B3BB69-23CF-44E3-9099-C40C66FF867C}">
                    <a14:compatExt spid="_x0000_s10296"/>
                  </a:ext>
                  <a:ext uri="{FF2B5EF4-FFF2-40B4-BE49-F238E27FC236}">
                    <a16:creationId xmlns:a16="http://schemas.microsoft.com/office/drawing/2014/main" xmlns="" id="{00000000-0008-0000-0400-00003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12</xdr:row>
          <xdr:rowOff>242068</xdr:rowOff>
        </xdr:from>
        <xdr:to>
          <xdr:col>4</xdr:col>
          <xdr:colOff>1855526</xdr:colOff>
          <xdr:row>14</xdr:row>
          <xdr:rowOff>82341</xdr:rowOff>
        </xdr:to>
        <xdr:grpSp>
          <xdr:nvGrpSpPr>
            <xdr:cNvPr id="85" name="Group 84">
              <a:extLst>
                <a:ext uri="{FF2B5EF4-FFF2-40B4-BE49-F238E27FC236}">
                  <a16:creationId xmlns:a16="http://schemas.microsoft.com/office/drawing/2014/main" xmlns="" id="{00000000-0008-0000-0400-000055000000}"/>
                </a:ext>
              </a:extLst>
            </xdr:cNvPr>
            <xdr:cNvGrpSpPr/>
          </xdr:nvGrpSpPr>
          <xdr:grpSpPr>
            <a:xfrm>
              <a:off x="5793131" y="8028378"/>
              <a:ext cx="1066800" cy="3559558"/>
              <a:chOff x="3057525" y="5286375"/>
              <a:chExt cx="1066800" cy="219075"/>
            </a:xfrm>
          </xdr:grpSpPr>
          <xdr:sp macro="" textlink="">
            <xdr:nvSpPr>
              <xdr:cNvPr id="10297" name="Check Box 57" hidden="1">
                <a:extLst>
                  <a:ext uri="{63B3BB69-23CF-44E3-9099-C40C66FF867C}">
                    <a14:compatExt spid="_x0000_s10297"/>
                  </a:ext>
                  <a:ext uri="{FF2B5EF4-FFF2-40B4-BE49-F238E27FC236}">
                    <a16:creationId xmlns:a16="http://schemas.microsoft.com/office/drawing/2014/main" xmlns="" id="{00000000-0008-0000-0400-00003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298" name="Check Box 58" hidden="1">
                <a:extLst>
                  <a:ext uri="{63B3BB69-23CF-44E3-9099-C40C66FF867C}">
                    <a14:compatExt spid="_x0000_s10298"/>
                  </a:ext>
                  <a:ext uri="{FF2B5EF4-FFF2-40B4-BE49-F238E27FC236}">
                    <a16:creationId xmlns:a16="http://schemas.microsoft.com/office/drawing/2014/main" xmlns="" id="{00000000-0008-0000-0400-00003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14</xdr:row>
          <xdr:rowOff>53766</xdr:rowOff>
        </xdr:from>
        <xdr:to>
          <xdr:col>4</xdr:col>
          <xdr:colOff>1855526</xdr:colOff>
          <xdr:row>14</xdr:row>
          <xdr:rowOff>277725</xdr:rowOff>
        </xdr:to>
        <xdr:grpSp>
          <xdr:nvGrpSpPr>
            <xdr:cNvPr id="88" name="Group 87">
              <a:extLst>
                <a:ext uri="{FF2B5EF4-FFF2-40B4-BE49-F238E27FC236}">
                  <a16:creationId xmlns:a16="http://schemas.microsoft.com/office/drawing/2014/main" xmlns="" id="{00000000-0008-0000-0400-000058000000}"/>
                </a:ext>
              </a:extLst>
            </xdr:cNvPr>
            <xdr:cNvGrpSpPr/>
          </xdr:nvGrpSpPr>
          <xdr:grpSpPr>
            <a:xfrm>
              <a:off x="5793131" y="11559361"/>
              <a:ext cx="1066800" cy="223959"/>
              <a:chOff x="3057525" y="5286375"/>
              <a:chExt cx="1066800" cy="219075"/>
            </a:xfrm>
          </xdr:grpSpPr>
          <xdr:sp macro="" textlink="">
            <xdr:nvSpPr>
              <xdr:cNvPr id="10299" name="Check Box 59" hidden="1">
                <a:extLst>
                  <a:ext uri="{63B3BB69-23CF-44E3-9099-C40C66FF867C}">
                    <a14:compatExt spid="_x0000_s10299"/>
                  </a:ext>
                  <a:ext uri="{FF2B5EF4-FFF2-40B4-BE49-F238E27FC236}">
                    <a16:creationId xmlns:a16="http://schemas.microsoft.com/office/drawing/2014/main" xmlns="" id="{00000000-0008-0000-0400-00003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0" name="Check Box 60" hidden="1">
                <a:extLst>
                  <a:ext uri="{63B3BB69-23CF-44E3-9099-C40C66FF867C}">
                    <a14:compatExt spid="_x0000_s10300"/>
                  </a:ext>
                  <a:ext uri="{FF2B5EF4-FFF2-40B4-BE49-F238E27FC236}">
                    <a16:creationId xmlns:a16="http://schemas.microsoft.com/office/drawing/2014/main" xmlns="" id="{00000000-0008-0000-0400-00003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10</xdr:row>
          <xdr:rowOff>207980</xdr:rowOff>
        </xdr:from>
        <xdr:to>
          <xdr:col>3</xdr:col>
          <xdr:colOff>1521558</xdr:colOff>
          <xdr:row>11</xdr:row>
          <xdr:rowOff>270468</xdr:rowOff>
        </xdr:to>
        <xdr:grpSp>
          <xdr:nvGrpSpPr>
            <xdr:cNvPr id="91" name="Group 90">
              <a:extLst>
                <a:ext uri="{FF2B5EF4-FFF2-40B4-BE49-F238E27FC236}">
                  <a16:creationId xmlns:a16="http://schemas.microsoft.com/office/drawing/2014/main" xmlns="" id="{00000000-0008-0000-0400-00005B000000}"/>
                </a:ext>
              </a:extLst>
            </xdr:cNvPr>
            <xdr:cNvGrpSpPr/>
          </xdr:nvGrpSpPr>
          <xdr:grpSpPr>
            <a:xfrm>
              <a:off x="3206425" y="4426194"/>
              <a:ext cx="1066800" cy="637012"/>
              <a:chOff x="3057525" y="5286375"/>
              <a:chExt cx="1066800" cy="219075"/>
            </a:xfrm>
          </xdr:grpSpPr>
          <xdr:sp macro="" textlink="">
            <xdr:nvSpPr>
              <xdr:cNvPr id="10301" name="Check Box 61" hidden="1">
                <a:extLst>
                  <a:ext uri="{63B3BB69-23CF-44E3-9099-C40C66FF867C}">
                    <a14:compatExt spid="_x0000_s10301"/>
                  </a:ext>
                  <a:ext uri="{FF2B5EF4-FFF2-40B4-BE49-F238E27FC236}">
                    <a16:creationId xmlns:a16="http://schemas.microsoft.com/office/drawing/2014/main" xmlns="" id="{00000000-0008-0000-0400-00003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2" name="Check Box 62" hidden="1">
                <a:extLst>
                  <a:ext uri="{63B3BB69-23CF-44E3-9099-C40C66FF867C}">
                    <a14:compatExt spid="_x0000_s10302"/>
                  </a:ext>
                  <a:ext uri="{FF2B5EF4-FFF2-40B4-BE49-F238E27FC236}">
                    <a16:creationId xmlns:a16="http://schemas.microsoft.com/office/drawing/2014/main" xmlns="" id="{00000000-0008-0000-0400-00003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xmlns="" id="{00000000-0008-0000-0400-00005E000000}"/>
            </a:ext>
          </a:extLst>
        </xdr:cNvPr>
        <xdr:cNvGrpSpPr/>
      </xdr:nvGrpSpPr>
      <xdr:grpSpPr>
        <a:xfrm>
          <a:off x="2751667" y="51707143"/>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xmlns=""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xmlns=""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xmlns=""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788726</xdr:colOff>
          <xdr:row>36</xdr:row>
          <xdr:rowOff>264083</xdr:rowOff>
        </xdr:from>
        <xdr:to>
          <xdr:col>4</xdr:col>
          <xdr:colOff>1855526</xdr:colOff>
          <xdr:row>37</xdr:row>
          <xdr:rowOff>261676</xdr:rowOff>
        </xdr:to>
        <xdr:grpSp>
          <xdr:nvGrpSpPr>
            <xdr:cNvPr id="98" name="Group 97">
              <a:extLst>
                <a:ext uri="{FF2B5EF4-FFF2-40B4-BE49-F238E27FC236}">
                  <a16:creationId xmlns:a16="http://schemas.microsoft.com/office/drawing/2014/main" xmlns="" id="{00000000-0008-0000-0400-000062000000}"/>
                </a:ext>
              </a:extLst>
            </xdr:cNvPr>
            <xdr:cNvGrpSpPr/>
          </xdr:nvGrpSpPr>
          <xdr:grpSpPr>
            <a:xfrm>
              <a:off x="5793131" y="45470035"/>
              <a:ext cx="1066800" cy="496522"/>
              <a:chOff x="3057525" y="5286375"/>
              <a:chExt cx="1066800" cy="219075"/>
            </a:xfrm>
          </xdr:grpSpPr>
          <xdr:sp macro="" textlink="">
            <xdr:nvSpPr>
              <xdr:cNvPr id="10303" name="Check Box 63" hidden="1">
                <a:extLst>
                  <a:ext uri="{63B3BB69-23CF-44E3-9099-C40C66FF867C}">
                    <a14:compatExt spid="_x0000_s10303"/>
                  </a:ext>
                  <a:ext uri="{FF2B5EF4-FFF2-40B4-BE49-F238E27FC236}">
                    <a16:creationId xmlns:a16="http://schemas.microsoft.com/office/drawing/2014/main" xmlns="" id="{00000000-0008-0000-0400-00003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4" name="Check Box 64" hidden="1">
                <a:extLst>
                  <a:ext uri="{63B3BB69-23CF-44E3-9099-C40C66FF867C}">
                    <a14:compatExt spid="_x0000_s10304"/>
                  </a:ext>
                  <a:ext uri="{FF2B5EF4-FFF2-40B4-BE49-F238E27FC236}">
                    <a16:creationId xmlns:a16="http://schemas.microsoft.com/office/drawing/2014/main" xmlns="" id="{00000000-0008-0000-0400-00004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826825</xdr:colOff>
          <xdr:row>50</xdr:row>
          <xdr:rowOff>520281</xdr:rowOff>
        </xdr:from>
        <xdr:to>
          <xdr:col>5</xdr:col>
          <xdr:colOff>522024</xdr:colOff>
          <xdr:row>51</xdr:row>
          <xdr:rowOff>225006</xdr:rowOff>
        </xdr:to>
        <xdr:grpSp>
          <xdr:nvGrpSpPr>
            <xdr:cNvPr id="101" name="Group 135">
              <a:extLst>
                <a:ext uri="{FF2B5EF4-FFF2-40B4-BE49-F238E27FC236}">
                  <a16:creationId xmlns:a16="http://schemas.microsoft.com/office/drawing/2014/main" xmlns="" id="{00000000-0008-0000-0400-000065000000}"/>
                </a:ext>
              </a:extLst>
            </xdr:cNvPr>
            <xdr:cNvGrpSpPr>
              <a:grpSpLocks/>
            </xdr:cNvGrpSpPr>
          </xdr:nvGrpSpPr>
          <xdr:grpSpPr bwMode="auto">
            <a:xfrm>
              <a:off x="5831230" y="52227424"/>
              <a:ext cx="3384246" cy="521153"/>
              <a:chOff x="30480" y="148175"/>
              <a:chExt cx="18553" cy="2191"/>
            </a:xfrm>
          </xdr:grpSpPr>
          <xdr:sp macro="" textlink="">
            <xdr:nvSpPr>
              <xdr:cNvPr id="10305" name="Check Box 65" hidden="1">
                <a:extLst>
                  <a:ext uri="{63B3BB69-23CF-44E3-9099-C40C66FF867C}">
                    <a14:compatExt spid="_x0000_s10305"/>
                  </a:ext>
                  <a:ext uri="{FF2B5EF4-FFF2-40B4-BE49-F238E27FC236}">
                    <a16:creationId xmlns:a16="http://schemas.microsoft.com/office/drawing/2014/main" xmlns="" id="{00000000-0008-0000-0400-0000412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6" name="Check Box 66" hidden="1">
                <a:extLst>
                  <a:ext uri="{63B3BB69-23CF-44E3-9099-C40C66FF867C}">
                    <a14:compatExt spid="_x0000_s10306"/>
                  </a:ext>
                  <a:ext uri="{FF2B5EF4-FFF2-40B4-BE49-F238E27FC236}">
                    <a16:creationId xmlns:a16="http://schemas.microsoft.com/office/drawing/2014/main" xmlns="" id="{00000000-0008-0000-0400-0000422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07" name="Check Box 67" hidden="1">
                <a:extLst>
                  <a:ext uri="{63B3BB69-23CF-44E3-9099-C40C66FF867C}">
                    <a14:compatExt spid="_x0000_s10307"/>
                  </a:ext>
                  <a:ext uri="{FF2B5EF4-FFF2-40B4-BE49-F238E27FC236}">
                    <a16:creationId xmlns:a16="http://schemas.microsoft.com/office/drawing/2014/main" xmlns="" id="{00000000-0008-0000-0400-00004328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788724</xdr:colOff>
          <xdr:row>64</xdr:row>
          <xdr:rowOff>398864</xdr:rowOff>
        </xdr:from>
        <xdr:to>
          <xdr:col>5</xdr:col>
          <xdr:colOff>81803</xdr:colOff>
          <xdr:row>66</xdr:row>
          <xdr:rowOff>213946</xdr:rowOff>
        </xdr:to>
        <xdr:grpSp>
          <xdr:nvGrpSpPr>
            <xdr:cNvPr id="105" name="Group 104">
              <a:extLst>
                <a:ext uri="{FF2B5EF4-FFF2-40B4-BE49-F238E27FC236}">
                  <a16:creationId xmlns:a16="http://schemas.microsoft.com/office/drawing/2014/main" xmlns="" id="{00000000-0008-0000-0400-000069000000}"/>
                </a:ext>
              </a:extLst>
            </xdr:cNvPr>
            <xdr:cNvGrpSpPr/>
          </xdr:nvGrpSpPr>
          <xdr:grpSpPr>
            <a:xfrm>
              <a:off x="5793129" y="59726007"/>
              <a:ext cx="2982126" cy="767582"/>
              <a:chOff x="3047993" y="14817587"/>
              <a:chExt cx="1855325" cy="219075"/>
            </a:xfrm>
          </xdr:grpSpPr>
          <xdr:sp macro="" textlink="">
            <xdr:nvSpPr>
              <xdr:cNvPr id="10308" name="Check Box 68" hidden="1">
                <a:extLst>
                  <a:ext uri="{63B3BB69-23CF-44E3-9099-C40C66FF867C}">
                    <a14:compatExt spid="_x0000_s10308"/>
                  </a:ext>
                  <a:ext uri="{FF2B5EF4-FFF2-40B4-BE49-F238E27FC236}">
                    <a16:creationId xmlns:a16="http://schemas.microsoft.com/office/drawing/2014/main" xmlns="" id="{00000000-0008-0000-0400-000044280000}"/>
                  </a:ext>
                </a:extLst>
              </xdr:cNvPr>
              <xdr:cNvSpPr/>
            </xdr:nvSpPr>
            <xdr:spPr bwMode="auto">
              <a:xfrm>
                <a:off x="3047993" y="14817587"/>
                <a:ext cx="51434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09" name="Check Box 69" hidden="1">
                <a:extLst>
                  <a:ext uri="{63B3BB69-23CF-44E3-9099-C40C66FF867C}">
                    <a14:compatExt spid="_x0000_s10309"/>
                  </a:ext>
                  <a:ext uri="{FF2B5EF4-FFF2-40B4-BE49-F238E27FC236}">
                    <a16:creationId xmlns:a16="http://schemas.microsoft.com/office/drawing/2014/main" xmlns="" id="{00000000-0008-0000-0400-00004528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0310" name="Check Box 70" hidden="1">
                <a:extLst>
                  <a:ext uri="{63B3BB69-23CF-44E3-9099-C40C66FF867C}">
                    <a14:compatExt spid="_x0000_s10310"/>
                  </a:ext>
                  <a:ext uri="{FF2B5EF4-FFF2-40B4-BE49-F238E27FC236}">
                    <a16:creationId xmlns:a16="http://schemas.microsoft.com/office/drawing/2014/main" xmlns="" id="{00000000-0008-0000-0400-000046280000}"/>
                  </a:ext>
                </a:extLst>
              </xdr:cNvPr>
              <xdr:cNvSpPr/>
            </xdr:nvSpPr>
            <xdr:spPr bwMode="auto">
              <a:xfrm>
                <a:off x="4105703" y="14817587"/>
                <a:ext cx="797615"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11</xdr:row>
          <xdr:rowOff>241893</xdr:rowOff>
        </xdr:from>
        <xdr:to>
          <xdr:col>3</xdr:col>
          <xdr:colOff>1521558</xdr:colOff>
          <xdr:row>12</xdr:row>
          <xdr:rowOff>270643</xdr:rowOff>
        </xdr:to>
        <xdr:grpSp>
          <xdr:nvGrpSpPr>
            <xdr:cNvPr id="109" name="Group 39">
              <a:extLst>
                <a:ext uri="{FF2B5EF4-FFF2-40B4-BE49-F238E27FC236}">
                  <a16:creationId xmlns:a16="http://schemas.microsoft.com/office/drawing/2014/main" xmlns="" id="{00000000-0008-0000-0400-00006D000000}"/>
                </a:ext>
              </a:extLst>
            </xdr:cNvPr>
            <xdr:cNvGrpSpPr/>
          </xdr:nvGrpSpPr>
          <xdr:grpSpPr>
            <a:xfrm>
              <a:off x="3206425" y="5034631"/>
              <a:ext cx="1066800" cy="3022322"/>
              <a:chOff x="3057525" y="5286375"/>
              <a:chExt cx="1066800" cy="219075"/>
            </a:xfrm>
          </xdr:grpSpPr>
          <xdr:sp macro="" textlink="">
            <xdr:nvSpPr>
              <xdr:cNvPr id="10311" name="Check Box 71" hidden="1">
                <a:extLst>
                  <a:ext uri="{63B3BB69-23CF-44E3-9099-C40C66FF867C}">
                    <a14:compatExt spid="_x0000_s10311"/>
                  </a:ext>
                  <a:ext uri="{FF2B5EF4-FFF2-40B4-BE49-F238E27FC236}">
                    <a16:creationId xmlns:a16="http://schemas.microsoft.com/office/drawing/2014/main" xmlns="" id="{00000000-0008-0000-0400-00004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2" name="Check Box 72" hidden="1">
                <a:extLst>
                  <a:ext uri="{63B3BB69-23CF-44E3-9099-C40C66FF867C}">
                    <a14:compatExt spid="_x0000_s10312"/>
                  </a:ext>
                  <a:ext uri="{FF2B5EF4-FFF2-40B4-BE49-F238E27FC236}">
                    <a16:creationId xmlns:a16="http://schemas.microsoft.com/office/drawing/2014/main" xmlns="" id="{00000000-0008-0000-0400-00004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12</xdr:row>
          <xdr:rowOff>242068</xdr:rowOff>
        </xdr:from>
        <xdr:to>
          <xdr:col>3</xdr:col>
          <xdr:colOff>1521558</xdr:colOff>
          <xdr:row>14</xdr:row>
          <xdr:rowOff>82341</xdr:rowOff>
        </xdr:to>
        <xdr:grpSp>
          <xdr:nvGrpSpPr>
            <xdr:cNvPr id="112" name="Group 42">
              <a:extLst>
                <a:ext uri="{FF2B5EF4-FFF2-40B4-BE49-F238E27FC236}">
                  <a16:creationId xmlns:a16="http://schemas.microsoft.com/office/drawing/2014/main" xmlns="" id="{00000000-0008-0000-0400-000070000000}"/>
                </a:ext>
              </a:extLst>
            </xdr:cNvPr>
            <xdr:cNvGrpSpPr/>
          </xdr:nvGrpSpPr>
          <xdr:grpSpPr>
            <a:xfrm>
              <a:off x="3206425" y="8028378"/>
              <a:ext cx="1066800" cy="3559558"/>
              <a:chOff x="3057525" y="5286375"/>
              <a:chExt cx="1066800" cy="219075"/>
            </a:xfrm>
          </xdr:grpSpPr>
          <xdr:sp macro="" textlink="">
            <xdr:nvSpPr>
              <xdr:cNvPr id="10313" name="Check Box 73" hidden="1">
                <a:extLst>
                  <a:ext uri="{63B3BB69-23CF-44E3-9099-C40C66FF867C}">
                    <a14:compatExt spid="_x0000_s10313"/>
                  </a:ext>
                  <a:ext uri="{FF2B5EF4-FFF2-40B4-BE49-F238E27FC236}">
                    <a16:creationId xmlns:a16="http://schemas.microsoft.com/office/drawing/2014/main" xmlns="" id="{00000000-0008-0000-0400-00004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4" name="Check Box 74" hidden="1">
                <a:extLst>
                  <a:ext uri="{63B3BB69-23CF-44E3-9099-C40C66FF867C}">
                    <a14:compatExt spid="_x0000_s10314"/>
                  </a:ext>
                  <a:ext uri="{FF2B5EF4-FFF2-40B4-BE49-F238E27FC236}">
                    <a16:creationId xmlns:a16="http://schemas.microsoft.com/office/drawing/2014/main" xmlns="" id="{00000000-0008-0000-0400-00004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14</xdr:row>
          <xdr:rowOff>53766</xdr:rowOff>
        </xdr:from>
        <xdr:to>
          <xdr:col>3</xdr:col>
          <xdr:colOff>1521558</xdr:colOff>
          <xdr:row>14</xdr:row>
          <xdr:rowOff>277725</xdr:rowOff>
        </xdr:to>
        <xdr:grpSp>
          <xdr:nvGrpSpPr>
            <xdr:cNvPr id="115" name="Group 45">
              <a:extLst>
                <a:ext uri="{FF2B5EF4-FFF2-40B4-BE49-F238E27FC236}">
                  <a16:creationId xmlns:a16="http://schemas.microsoft.com/office/drawing/2014/main" xmlns="" id="{00000000-0008-0000-0400-000073000000}"/>
                </a:ext>
              </a:extLst>
            </xdr:cNvPr>
            <xdr:cNvGrpSpPr/>
          </xdr:nvGrpSpPr>
          <xdr:grpSpPr>
            <a:xfrm>
              <a:off x="3206425" y="11559361"/>
              <a:ext cx="1066800" cy="223959"/>
              <a:chOff x="3057525" y="5286375"/>
              <a:chExt cx="1066800" cy="219075"/>
            </a:xfrm>
          </xdr:grpSpPr>
          <xdr:sp macro="" textlink="">
            <xdr:nvSpPr>
              <xdr:cNvPr id="10315" name="Check Box 75" hidden="1">
                <a:extLst>
                  <a:ext uri="{63B3BB69-23CF-44E3-9099-C40C66FF867C}">
                    <a14:compatExt spid="_x0000_s10315"/>
                  </a:ext>
                  <a:ext uri="{FF2B5EF4-FFF2-40B4-BE49-F238E27FC236}">
                    <a16:creationId xmlns:a16="http://schemas.microsoft.com/office/drawing/2014/main" xmlns="" id="{00000000-0008-0000-0400-00004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6" name="Check Box 76" hidden="1">
                <a:extLst>
                  <a:ext uri="{63B3BB69-23CF-44E3-9099-C40C66FF867C}">
                    <a14:compatExt spid="_x0000_s10316"/>
                  </a:ext>
                  <a:ext uri="{FF2B5EF4-FFF2-40B4-BE49-F238E27FC236}">
                    <a16:creationId xmlns:a16="http://schemas.microsoft.com/office/drawing/2014/main" xmlns="" id="{00000000-0008-0000-0400-00004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14</xdr:row>
          <xdr:rowOff>249150</xdr:rowOff>
        </xdr:from>
        <xdr:to>
          <xdr:col>3</xdr:col>
          <xdr:colOff>1521558</xdr:colOff>
          <xdr:row>14</xdr:row>
          <xdr:rowOff>468225</xdr:rowOff>
        </xdr:to>
        <xdr:grpSp>
          <xdr:nvGrpSpPr>
            <xdr:cNvPr id="118" name="Group 48">
              <a:extLst>
                <a:ext uri="{FF2B5EF4-FFF2-40B4-BE49-F238E27FC236}">
                  <a16:creationId xmlns:a16="http://schemas.microsoft.com/office/drawing/2014/main" xmlns="" id="{00000000-0008-0000-0400-000076000000}"/>
                </a:ext>
              </a:extLst>
            </xdr:cNvPr>
            <xdr:cNvGrpSpPr/>
          </xdr:nvGrpSpPr>
          <xdr:grpSpPr>
            <a:xfrm>
              <a:off x="3206425" y="11754745"/>
              <a:ext cx="1066800" cy="219075"/>
              <a:chOff x="3057525" y="5286375"/>
              <a:chExt cx="1066800" cy="219075"/>
            </a:xfrm>
          </xdr:grpSpPr>
          <xdr:sp macro="" textlink="">
            <xdr:nvSpPr>
              <xdr:cNvPr id="10317" name="Check Box 77" hidden="1">
                <a:extLst>
                  <a:ext uri="{63B3BB69-23CF-44E3-9099-C40C66FF867C}">
                    <a14:compatExt spid="_x0000_s10317"/>
                  </a:ext>
                  <a:ext uri="{FF2B5EF4-FFF2-40B4-BE49-F238E27FC236}">
                    <a16:creationId xmlns:a16="http://schemas.microsoft.com/office/drawing/2014/main" xmlns="" id="{00000000-0008-0000-0400-00004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18" name="Check Box 78" hidden="1">
                <a:extLst>
                  <a:ext uri="{63B3BB69-23CF-44E3-9099-C40C66FF867C}">
                    <a14:compatExt spid="_x0000_s10318"/>
                  </a:ext>
                  <a:ext uri="{FF2B5EF4-FFF2-40B4-BE49-F238E27FC236}">
                    <a16:creationId xmlns:a16="http://schemas.microsoft.com/office/drawing/2014/main" xmlns="" id="{00000000-0008-0000-0400-00004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10</xdr:row>
          <xdr:rowOff>207980</xdr:rowOff>
        </xdr:from>
        <xdr:to>
          <xdr:col>4</xdr:col>
          <xdr:colOff>1855526</xdr:colOff>
          <xdr:row>11</xdr:row>
          <xdr:rowOff>270468</xdr:rowOff>
        </xdr:to>
        <xdr:grpSp>
          <xdr:nvGrpSpPr>
            <xdr:cNvPr id="121" name="Group 51">
              <a:extLst>
                <a:ext uri="{FF2B5EF4-FFF2-40B4-BE49-F238E27FC236}">
                  <a16:creationId xmlns:a16="http://schemas.microsoft.com/office/drawing/2014/main" xmlns="" id="{00000000-0008-0000-0400-000079000000}"/>
                </a:ext>
              </a:extLst>
            </xdr:cNvPr>
            <xdr:cNvGrpSpPr/>
          </xdr:nvGrpSpPr>
          <xdr:grpSpPr>
            <a:xfrm>
              <a:off x="5793131" y="4426194"/>
              <a:ext cx="1066800" cy="637012"/>
              <a:chOff x="3057525" y="5286375"/>
              <a:chExt cx="1066800" cy="219075"/>
            </a:xfrm>
          </xdr:grpSpPr>
          <xdr:sp macro="" textlink="">
            <xdr:nvSpPr>
              <xdr:cNvPr id="10319" name="Check Box 79" hidden="1">
                <a:extLst>
                  <a:ext uri="{63B3BB69-23CF-44E3-9099-C40C66FF867C}">
                    <a14:compatExt spid="_x0000_s10319"/>
                  </a:ext>
                  <a:ext uri="{FF2B5EF4-FFF2-40B4-BE49-F238E27FC236}">
                    <a16:creationId xmlns:a16="http://schemas.microsoft.com/office/drawing/2014/main" xmlns="" id="{00000000-0008-0000-0400-00004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0" name="Check Box 80" hidden="1">
                <a:extLst>
                  <a:ext uri="{63B3BB69-23CF-44E3-9099-C40C66FF867C}">
                    <a14:compatExt spid="_x0000_s10320"/>
                  </a:ext>
                  <a:ext uri="{FF2B5EF4-FFF2-40B4-BE49-F238E27FC236}">
                    <a16:creationId xmlns:a16="http://schemas.microsoft.com/office/drawing/2014/main" xmlns="" id="{00000000-0008-0000-0400-00005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11</xdr:row>
          <xdr:rowOff>246906</xdr:rowOff>
        </xdr:from>
        <xdr:to>
          <xdr:col>4</xdr:col>
          <xdr:colOff>1855526</xdr:colOff>
          <xdr:row>12</xdr:row>
          <xdr:rowOff>275656</xdr:rowOff>
        </xdr:to>
        <xdr:grpSp>
          <xdr:nvGrpSpPr>
            <xdr:cNvPr id="124" name="Group 54">
              <a:extLst>
                <a:ext uri="{FF2B5EF4-FFF2-40B4-BE49-F238E27FC236}">
                  <a16:creationId xmlns:a16="http://schemas.microsoft.com/office/drawing/2014/main" xmlns="" id="{00000000-0008-0000-0400-00007C000000}"/>
                </a:ext>
              </a:extLst>
            </xdr:cNvPr>
            <xdr:cNvGrpSpPr/>
          </xdr:nvGrpSpPr>
          <xdr:grpSpPr>
            <a:xfrm>
              <a:off x="5793131" y="5039644"/>
              <a:ext cx="1066800" cy="3022322"/>
              <a:chOff x="3057525" y="5286375"/>
              <a:chExt cx="1066800" cy="219075"/>
            </a:xfrm>
          </xdr:grpSpPr>
          <xdr:sp macro="" textlink="">
            <xdr:nvSpPr>
              <xdr:cNvPr id="10321" name="Check Box 81" hidden="1">
                <a:extLst>
                  <a:ext uri="{63B3BB69-23CF-44E3-9099-C40C66FF867C}">
                    <a14:compatExt spid="_x0000_s10321"/>
                  </a:ext>
                  <a:ext uri="{FF2B5EF4-FFF2-40B4-BE49-F238E27FC236}">
                    <a16:creationId xmlns:a16="http://schemas.microsoft.com/office/drawing/2014/main" xmlns="" id="{00000000-0008-0000-0400-00005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2" name="Check Box 82" hidden="1">
                <a:extLst>
                  <a:ext uri="{63B3BB69-23CF-44E3-9099-C40C66FF867C}">
                    <a14:compatExt spid="_x0000_s10322"/>
                  </a:ext>
                  <a:ext uri="{FF2B5EF4-FFF2-40B4-BE49-F238E27FC236}">
                    <a16:creationId xmlns:a16="http://schemas.microsoft.com/office/drawing/2014/main" xmlns="" id="{00000000-0008-0000-0400-00005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15</xdr:row>
          <xdr:rowOff>245103</xdr:rowOff>
        </xdr:from>
        <xdr:to>
          <xdr:col>3</xdr:col>
          <xdr:colOff>1521558</xdr:colOff>
          <xdr:row>16</xdr:row>
          <xdr:rowOff>275353</xdr:rowOff>
        </xdr:to>
        <xdr:grpSp>
          <xdr:nvGrpSpPr>
            <xdr:cNvPr id="127" name="Group 66">
              <a:extLst>
                <a:ext uri="{FF2B5EF4-FFF2-40B4-BE49-F238E27FC236}">
                  <a16:creationId xmlns:a16="http://schemas.microsoft.com/office/drawing/2014/main" xmlns="" id="{00000000-0008-0000-0400-00007F000000}"/>
                </a:ext>
              </a:extLst>
            </xdr:cNvPr>
            <xdr:cNvGrpSpPr/>
          </xdr:nvGrpSpPr>
          <xdr:grpSpPr>
            <a:xfrm>
              <a:off x="3206425" y="15137365"/>
              <a:ext cx="1066800" cy="2162036"/>
              <a:chOff x="3057525" y="5286375"/>
              <a:chExt cx="1066800" cy="219075"/>
            </a:xfrm>
          </xdr:grpSpPr>
          <xdr:sp macro="" textlink="">
            <xdr:nvSpPr>
              <xdr:cNvPr id="10323" name="Check Box 83" hidden="1">
                <a:extLst>
                  <a:ext uri="{63B3BB69-23CF-44E3-9099-C40C66FF867C}">
                    <a14:compatExt spid="_x0000_s10323"/>
                  </a:ext>
                  <a:ext uri="{FF2B5EF4-FFF2-40B4-BE49-F238E27FC236}">
                    <a16:creationId xmlns:a16="http://schemas.microsoft.com/office/drawing/2014/main" xmlns="" id="{00000000-0008-0000-0400-00005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4" name="Check Box 84" hidden="1">
                <a:extLst>
                  <a:ext uri="{63B3BB69-23CF-44E3-9099-C40C66FF867C}">
                    <a14:compatExt spid="_x0000_s10324"/>
                  </a:ext>
                  <a:ext uri="{FF2B5EF4-FFF2-40B4-BE49-F238E27FC236}">
                    <a16:creationId xmlns:a16="http://schemas.microsoft.com/office/drawing/2014/main" xmlns="" id="{00000000-0008-0000-0400-00005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16</xdr:row>
          <xdr:rowOff>246778</xdr:rowOff>
        </xdr:from>
        <xdr:to>
          <xdr:col>3</xdr:col>
          <xdr:colOff>1521558</xdr:colOff>
          <xdr:row>17</xdr:row>
          <xdr:rowOff>67896</xdr:rowOff>
        </xdr:to>
        <xdr:grpSp>
          <xdr:nvGrpSpPr>
            <xdr:cNvPr id="130" name="Group 69">
              <a:extLst>
                <a:ext uri="{FF2B5EF4-FFF2-40B4-BE49-F238E27FC236}">
                  <a16:creationId xmlns:a16="http://schemas.microsoft.com/office/drawing/2014/main" xmlns="" id="{00000000-0008-0000-0400-000082000000}"/>
                </a:ext>
              </a:extLst>
            </xdr:cNvPr>
            <xdr:cNvGrpSpPr/>
          </xdr:nvGrpSpPr>
          <xdr:grpSpPr>
            <a:xfrm>
              <a:off x="3206425" y="17270826"/>
              <a:ext cx="1066800" cy="1922665"/>
              <a:chOff x="3057525" y="5286375"/>
              <a:chExt cx="1066800" cy="219075"/>
            </a:xfrm>
          </xdr:grpSpPr>
          <xdr:sp macro="" textlink="">
            <xdr:nvSpPr>
              <xdr:cNvPr id="10325" name="Check Box 85" hidden="1">
                <a:extLst>
                  <a:ext uri="{63B3BB69-23CF-44E3-9099-C40C66FF867C}">
                    <a14:compatExt spid="_x0000_s10325"/>
                  </a:ext>
                  <a:ext uri="{FF2B5EF4-FFF2-40B4-BE49-F238E27FC236}">
                    <a16:creationId xmlns:a16="http://schemas.microsoft.com/office/drawing/2014/main" xmlns="" id="{00000000-0008-0000-0400-00005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6" name="Check Box 86" hidden="1">
                <a:extLst>
                  <a:ext uri="{63B3BB69-23CF-44E3-9099-C40C66FF867C}">
                    <a14:compatExt spid="_x0000_s10326"/>
                  </a:ext>
                  <a:ext uri="{FF2B5EF4-FFF2-40B4-BE49-F238E27FC236}">
                    <a16:creationId xmlns:a16="http://schemas.microsoft.com/office/drawing/2014/main" xmlns="" id="{00000000-0008-0000-0400-00005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17</xdr:row>
          <xdr:rowOff>39321</xdr:rowOff>
        </xdr:from>
        <xdr:to>
          <xdr:col>3</xdr:col>
          <xdr:colOff>1521558</xdr:colOff>
          <xdr:row>18</xdr:row>
          <xdr:rowOff>188930</xdr:rowOff>
        </xdr:to>
        <xdr:grpSp>
          <xdr:nvGrpSpPr>
            <xdr:cNvPr id="133" name="Group 72">
              <a:extLst>
                <a:ext uri="{FF2B5EF4-FFF2-40B4-BE49-F238E27FC236}">
                  <a16:creationId xmlns:a16="http://schemas.microsoft.com/office/drawing/2014/main" xmlns="" id="{00000000-0008-0000-0400-000085000000}"/>
                </a:ext>
              </a:extLst>
            </xdr:cNvPr>
            <xdr:cNvGrpSpPr/>
          </xdr:nvGrpSpPr>
          <xdr:grpSpPr>
            <a:xfrm>
              <a:off x="3206425" y="19164916"/>
              <a:ext cx="1066800" cy="2251157"/>
              <a:chOff x="3057525" y="5286375"/>
              <a:chExt cx="1066800" cy="219075"/>
            </a:xfrm>
          </xdr:grpSpPr>
          <xdr:sp macro="" textlink="">
            <xdr:nvSpPr>
              <xdr:cNvPr id="10327" name="Check Box 87" hidden="1">
                <a:extLst>
                  <a:ext uri="{63B3BB69-23CF-44E3-9099-C40C66FF867C}">
                    <a14:compatExt spid="_x0000_s10327"/>
                  </a:ext>
                  <a:ext uri="{FF2B5EF4-FFF2-40B4-BE49-F238E27FC236}">
                    <a16:creationId xmlns:a16="http://schemas.microsoft.com/office/drawing/2014/main" xmlns="" id="{00000000-0008-0000-0400-00005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28" name="Check Box 88" hidden="1">
                <a:extLst>
                  <a:ext uri="{63B3BB69-23CF-44E3-9099-C40C66FF867C}">
                    <a14:compatExt spid="_x0000_s10328"/>
                  </a:ext>
                  <a:ext uri="{FF2B5EF4-FFF2-40B4-BE49-F238E27FC236}">
                    <a16:creationId xmlns:a16="http://schemas.microsoft.com/office/drawing/2014/main" xmlns="" id="{00000000-0008-0000-0400-00005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18</xdr:row>
          <xdr:rowOff>160355</xdr:rowOff>
        </xdr:from>
        <xdr:to>
          <xdr:col>3</xdr:col>
          <xdr:colOff>1521558</xdr:colOff>
          <xdr:row>19</xdr:row>
          <xdr:rowOff>180452</xdr:rowOff>
        </xdr:to>
        <xdr:grpSp>
          <xdr:nvGrpSpPr>
            <xdr:cNvPr id="136" name="Group 75">
              <a:extLst>
                <a:ext uri="{FF2B5EF4-FFF2-40B4-BE49-F238E27FC236}">
                  <a16:creationId xmlns:a16="http://schemas.microsoft.com/office/drawing/2014/main" xmlns="" id="{00000000-0008-0000-0400-000088000000}"/>
                </a:ext>
              </a:extLst>
            </xdr:cNvPr>
            <xdr:cNvGrpSpPr/>
          </xdr:nvGrpSpPr>
          <xdr:grpSpPr>
            <a:xfrm>
              <a:off x="3206425" y="21387498"/>
              <a:ext cx="1066800" cy="2681049"/>
              <a:chOff x="3057525" y="5286375"/>
              <a:chExt cx="1066800" cy="219075"/>
            </a:xfrm>
          </xdr:grpSpPr>
          <xdr:sp macro="" textlink="">
            <xdr:nvSpPr>
              <xdr:cNvPr id="10329" name="Check Box 89" hidden="1">
                <a:extLst>
                  <a:ext uri="{63B3BB69-23CF-44E3-9099-C40C66FF867C}">
                    <a14:compatExt spid="_x0000_s10329"/>
                  </a:ext>
                  <a:ext uri="{FF2B5EF4-FFF2-40B4-BE49-F238E27FC236}">
                    <a16:creationId xmlns:a16="http://schemas.microsoft.com/office/drawing/2014/main" xmlns="" id="{00000000-0008-0000-0400-00005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0" name="Check Box 90" hidden="1">
                <a:extLst>
                  <a:ext uri="{63B3BB69-23CF-44E3-9099-C40C66FF867C}">
                    <a14:compatExt spid="_x0000_s10330"/>
                  </a:ext>
                  <a:ext uri="{FF2B5EF4-FFF2-40B4-BE49-F238E27FC236}">
                    <a16:creationId xmlns:a16="http://schemas.microsoft.com/office/drawing/2014/main" xmlns="" id="{00000000-0008-0000-0400-00005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19</xdr:row>
          <xdr:rowOff>151877</xdr:rowOff>
        </xdr:from>
        <xdr:to>
          <xdr:col>3</xdr:col>
          <xdr:colOff>1521558</xdr:colOff>
          <xdr:row>20</xdr:row>
          <xdr:rowOff>177102</xdr:rowOff>
        </xdr:to>
        <xdr:grpSp>
          <xdr:nvGrpSpPr>
            <xdr:cNvPr id="139" name="Group 78">
              <a:extLst>
                <a:ext uri="{FF2B5EF4-FFF2-40B4-BE49-F238E27FC236}">
                  <a16:creationId xmlns:a16="http://schemas.microsoft.com/office/drawing/2014/main" xmlns="" id="{00000000-0008-0000-0400-00008B000000}"/>
                </a:ext>
              </a:extLst>
            </xdr:cNvPr>
            <xdr:cNvGrpSpPr/>
          </xdr:nvGrpSpPr>
          <xdr:grpSpPr>
            <a:xfrm>
              <a:off x="3206425" y="24039972"/>
              <a:ext cx="1066800" cy="3381654"/>
              <a:chOff x="3057525" y="5286375"/>
              <a:chExt cx="1066800" cy="219075"/>
            </a:xfrm>
          </xdr:grpSpPr>
          <xdr:sp macro="" textlink="">
            <xdr:nvSpPr>
              <xdr:cNvPr id="10331" name="Check Box 91" hidden="1">
                <a:extLst>
                  <a:ext uri="{63B3BB69-23CF-44E3-9099-C40C66FF867C}">
                    <a14:compatExt spid="_x0000_s10331"/>
                  </a:ext>
                  <a:ext uri="{FF2B5EF4-FFF2-40B4-BE49-F238E27FC236}">
                    <a16:creationId xmlns:a16="http://schemas.microsoft.com/office/drawing/2014/main" xmlns="" id="{00000000-0008-0000-0400-00005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2" name="Check Box 92" hidden="1">
                <a:extLst>
                  <a:ext uri="{63B3BB69-23CF-44E3-9099-C40C66FF867C}">
                    <a14:compatExt spid="_x0000_s10332"/>
                  </a:ext>
                  <a:ext uri="{FF2B5EF4-FFF2-40B4-BE49-F238E27FC236}">
                    <a16:creationId xmlns:a16="http://schemas.microsoft.com/office/drawing/2014/main" xmlns="" id="{00000000-0008-0000-0400-00005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20</xdr:row>
          <xdr:rowOff>148527</xdr:rowOff>
        </xdr:from>
        <xdr:to>
          <xdr:col>3</xdr:col>
          <xdr:colOff>1521558</xdr:colOff>
          <xdr:row>21</xdr:row>
          <xdr:rowOff>174171</xdr:rowOff>
        </xdr:to>
        <xdr:grpSp>
          <xdr:nvGrpSpPr>
            <xdr:cNvPr id="142" name="Group 81">
              <a:extLst>
                <a:ext uri="{FF2B5EF4-FFF2-40B4-BE49-F238E27FC236}">
                  <a16:creationId xmlns:a16="http://schemas.microsoft.com/office/drawing/2014/main" xmlns="" id="{00000000-0008-0000-0400-00008E000000}"/>
                </a:ext>
              </a:extLst>
            </xdr:cNvPr>
            <xdr:cNvGrpSpPr/>
          </xdr:nvGrpSpPr>
          <xdr:grpSpPr>
            <a:xfrm>
              <a:off x="3206425" y="27393051"/>
              <a:ext cx="1066800" cy="2958739"/>
              <a:chOff x="3057525" y="5286375"/>
              <a:chExt cx="1066800" cy="219075"/>
            </a:xfrm>
          </xdr:grpSpPr>
          <xdr:sp macro="" textlink="">
            <xdr:nvSpPr>
              <xdr:cNvPr id="10333" name="Check Box 93" hidden="1">
                <a:extLst>
                  <a:ext uri="{63B3BB69-23CF-44E3-9099-C40C66FF867C}">
                    <a14:compatExt spid="_x0000_s10333"/>
                  </a:ext>
                  <a:ext uri="{FF2B5EF4-FFF2-40B4-BE49-F238E27FC236}">
                    <a16:creationId xmlns:a16="http://schemas.microsoft.com/office/drawing/2014/main" xmlns="" id="{00000000-0008-0000-0400-00005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4" name="Check Box 94" hidden="1">
                <a:extLst>
                  <a:ext uri="{63B3BB69-23CF-44E3-9099-C40C66FF867C}">
                    <a14:compatExt spid="_x0000_s10334"/>
                  </a:ext>
                  <a:ext uri="{FF2B5EF4-FFF2-40B4-BE49-F238E27FC236}">
                    <a16:creationId xmlns:a16="http://schemas.microsoft.com/office/drawing/2014/main" xmlns="" id="{00000000-0008-0000-0400-00005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21</xdr:row>
          <xdr:rowOff>145596</xdr:rowOff>
        </xdr:from>
        <xdr:to>
          <xdr:col>3</xdr:col>
          <xdr:colOff>1521558</xdr:colOff>
          <xdr:row>21</xdr:row>
          <xdr:rowOff>364671</xdr:rowOff>
        </xdr:to>
        <xdr:grpSp>
          <xdr:nvGrpSpPr>
            <xdr:cNvPr id="145" name="Group 84">
              <a:extLst>
                <a:ext uri="{FF2B5EF4-FFF2-40B4-BE49-F238E27FC236}">
                  <a16:creationId xmlns:a16="http://schemas.microsoft.com/office/drawing/2014/main" xmlns="" id="{00000000-0008-0000-0400-000091000000}"/>
                </a:ext>
              </a:extLst>
            </xdr:cNvPr>
            <xdr:cNvGrpSpPr/>
          </xdr:nvGrpSpPr>
          <xdr:grpSpPr>
            <a:xfrm>
              <a:off x="3206425" y="30323215"/>
              <a:ext cx="1066800" cy="219075"/>
              <a:chOff x="3057525" y="5286375"/>
              <a:chExt cx="1066800" cy="219075"/>
            </a:xfrm>
          </xdr:grpSpPr>
          <xdr:sp macro="" textlink="">
            <xdr:nvSpPr>
              <xdr:cNvPr id="10335" name="Check Box 95" hidden="1">
                <a:extLst>
                  <a:ext uri="{63B3BB69-23CF-44E3-9099-C40C66FF867C}">
                    <a14:compatExt spid="_x0000_s10335"/>
                  </a:ext>
                  <a:ext uri="{FF2B5EF4-FFF2-40B4-BE49-F238E27FC236}">
                    <a16:creationId xmlns:a16="http://schemas.microsoft.com/office/drawing/2014/main" xmlns="" id="{00000000-0008-0000-0400-00005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6" name="Check Box 96" hidden="1">
                <a:extLst>
                  <a:ext uri="{63B3BB69-23CF-44E3-9099-C40C66FF867C}">
                    <a14:compatExt spid="_x0000_s10336"/>
                  </a:ext>
                  <a:ext uri="{FF2B5EF4-FFF2-40B4-BE49-F238E27FC236}">
                    <a16:creationId xmlns:a16="http://schemas.microsoft.com/office/drawing/2014/main" xmlns="" id="{00000000-0008-0000-0400-00006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22</xdr:row>
          <xdr:rowOff>152295</xdr:rowOff>
        </xdr:from>
        <xdr:to>
          <xdr:col>3</xdr:col>
          <xdr:colOff>1521558</xdr:colOff>
          <xdr:row>23</xdr:row>
          <xdr:rowOff>171869</xdr:rowOff>
        </xdr:to>
        <xdr:grpSp>
          <xdr:nvGrpSpPr>
            <xdr:cNvPr id="148" name="Group 87">
              <a:extLst>
                <a:ext uri="{FF2B5EF4-FFF2-40B4-BE49-F238E27FC236}">
                  <a16:creationId xmlns:a16="http://schemas.microsoft.com/office/drawing/2014/main" xmlns="" id="{00000000-0008-0000-0400-000094000000}"/>
                </a:ext>
              </a:extLst>
            </xdr:cNvPr>
            <xdr:cNvGrpSpPr/>
          </xdr:nvGrpSpPr>
          <xdr:grpSpPr>
            <a:xfrm>
              <a:off x="3206425" y="35047057"/>
              <a:ext cx="1066800" cy="5220526"/>
              <a:chOff x="3057525" y="5286375"/>
              <a:chExt cx="1066800" cy="219075"/>
            </a:xfrm>
          </xdr:grpSpPr>
          <xdr:sp macro="" textlink="">
            <xdr:nvSpPr>
              <xdr:cNvPr id="10337" name="Check Box 97" hidden="1">
                <a:extLst>
                  <a:ext uri="{63B3BB69-23CF-44E3-9099-C40C66FF867C}">
                    <a14:compatExt spid="_x0000_s10337"/>
                  </a:ext>
                  <a:ext uri="{FF2B5EF4-FFF2-40B4-BE49-F238E27FC236}">
                    <a16:creationId xmlns:a16="http://schemas.microsoft.com/office/drawing/2014/main" xmlns="" id="{00000000-0008-0000-0400-00006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38" name="Check Box 98" hidden="1">
                <a:extLst>
                  <a:ext uri="{63B3BB69-23CF-44E3-9099-C40C66FF867C}">
                    <a14:compatExt spid="_x0000_s10338"/>
                  </a:ext>
                  <a:ext uri="{FF2B5EF4-FFF2-40B4-BE49-F238E27FC236}">
                    <a16:creationId xmlns:a16="http://schemas.microsoft.com/office/drawing/2014/main" xmlns="" id="{00000000-0008-0000-0400-00006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23</xdr:row>
          <xdr:rowOff>143294</xdr:rowOff>
        </xdr:from>
        <xdr:to>
          <xdr:col>3</xdr:col>
          <xdr:colOff>1521558</xdr:colOff>
          <xdr:row>24</xdr:row>
          <xdr:rowOff>186278</xdr:rowOff>
        </xdr:to>
        <xdr:grpSp>
          <xdr:nvGrpSpPr>
            <xdr:cNvPr id="151" name="Group 90">
              <a:extLst>
                <a:ext uri="{FF2B5EF4-FFF2-40B4-BE49-F238E27FC236}">
                  <a16:creationId xmlns:a16="http://schemas.microsoft.com/office/drawing/2014/main" xmlns="" id="{00000000-0008-0000-0400-000097000000}"/>
                </a:ext>
              </a:extLst>
            </xdr:cNvPr>
            <xdr:cNvGrpSpPr/>
          </xdr:nvGrpSpPr>
          <xdr:grpSpPr>
            <a:xfrm>
              <a:off x="3206425" y="40239008"/>
              <a:ext cx="1066800" cy="541913"/>
              <a:chOff x="3057525" y="5286375"/>
              <a:chExt cx="1066800" cy="219075"/>
            </a:xfrm>
          </xdr:grpSpPr>
          <xdr:sp macro="" textlink="">
            <xdr:nvSpPr>
              <xdr:cNvPr id="10339" name="Check Box 99" hidden="1">
                <a:extLst>
                  <a:ext uri="{63B3BB69-23CF-44E3-9099-C40C66FF867C}">
                    <a14:compatExt spid="_x0000_s10339"/>
                  </a:ext>
                  <a:ext uri="{FF2B5EF4-FFF2-40B4-BE49-F238E27FC236}">
                    <a16:creationId xmlns:a16="http://schemas.microsoft.com/office/drawing/2014/main" xmlns="" id="{00000000-0008-0000-0400-00006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0" name="Check Box 100" hidden="1">
                <a:extLst>
                  <a:ext uri="{63B3BB69-23CF-44E3-9099-C40C66FF867C}">
                    <a14:compatExt spid="_x0000_s10340"/>
                  </a:ext>
                  <a:ext uri="{FF2B5EF4-FFF2-40B4-BE49-F238E27FC236}">
                    <a16:creationId xmlns:a16="http://schemas.microsoft.com/office/drawing/2014/main" xmlns="" id="{00000000-0008-0000-0400-00006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24</xdr:row>
          <xdr:rowOff>157703</xdr:rowOff>
        </xdr:from>
        <xdr:to>
          <xdr:col>3</xdr:col>
          <xdr:colOff>1521558</xdr:colOff>
          <xdr:row>25</xdr:row>
          <xdr:rowOff>180173</xdr:rowOff>
        </xdr:to>
        <xdr:grpSp>
          <xdr:nvGrpSpPr>
            <xdr:cNvPr id="154" name="Group 93">
              <a:extLst>
                <a:ext uri="{FF2B5EF4-FFF2-40B4-BE49-F238E27FC236}">
                  <a16:creationId xmlns:a16="http://schemas.microsoft.com/office/drawing/2014/main" xmlns="" id="{00000000-0008-0000-0400-00009A000000}"/>
                </a:ext>
              </a:extLst>
            </xdr:cNvPr>
            <xdr:cNvGrpSpPr/>
          </xdr:nvGrpSpPr>
          <xdr:grpSpPr>
            <a:xfrm>
              <a:off x="3206425" y="40752346"/>
              <a:ext cx="1066800" cy="1564613"/>
              <a:chOff x="3057525" y="5286375"/>
              <a:chExt cx="1066800" cy="219075"/>
            </a:xfrm>
          </xdr:grpSpPr>
          <xdr:sp macro="" textlink="">
            <xdr:nvSpPr>
              <xdr:cNvPr id="10341" name="Check Box 101" hidden="1">
                <a:extLst>
                  <a:ext uri="{63B3BB69-23CF-44E3-9099-C40C66FF867C}">
                    <a14:compatExt spid="_x0000_s10341"/>
                  </a:ext>
                  <a:ext uri="{FF2B5EF4-FFF2-40B4-BE49-F238E27FC236}">
                    <a16:creationId xmlns:a16="http://schemas.microsoft.com/office/drawing/2014/main" xmlns="" id="{00000000-0008-0000-0400-00006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2" name="Check Box 102" hidden="1">
                <a:extLst>
                  <a:ext uri="{63B3BB69-23CF-44E3-9099-C40C66FF867C}">
                    <a14:compatExt spid="_x0000_s10342"/>
                  </a:ext>
                  <a:ext uri="{FF2B5EF4-FFF2-40B4-BE49-F238E27FC236}">
                    <a16:creationId xmlns:a16="http://schemas.microsoft.com/office/drawing/2014/main" xmlns="" id="{00000000-0008-0000-0400-00006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24</xdr:row>
          <xdr:rowOff>157703</xdr:rowOff>
        </xdr:from>
        <xdr:to>
          <xdr:col>4</xdr:col>
          <xdr:colOff>1855526</xdr:colOff>
          <xdr:row>25</xdr:row>
          <xdr:rowOff>180173</xdr:rowOff>
        </xdr:to>
        <xdr:grpSp>
          <xdr:nvGrpSpPr>
            <xdr:cNvPr id="157" name="Group 96">
              <a:extLst>
                <a:ext uri="{FF2B5EF4-FFF2-40B4-BE49-F238E27FC236}">
                  <a16:creationId xmlns:a16="http://schemas.microsoft.com/office/drawing/2014/main" xmlns="" id="{00000000-0008-0000-0400-00009D000000}"/>
                </a:ext>
              </a:extLst>
            </xdr:cNvPr>
            <xdr:cNvGrpSpPr/>
          </xdr:nvGrpSpPr>
          <xdr:grpSpPr>
            <a:xfrm>
              <a:off x="5793131" y="40752346"/>
              <a:ext cx="1066800" cy="1564613"/>
              <a:chOff x="3057525" y="5286375"/>
              <a:chExt cx="1066800" cy="219075"/>
            </a:xfrm>
          </xdr:grpSpPr>
          <xdr:sp macro="" textlink="">
            <xdr:nvSpPr>
              <xdr:cNvPr id="10343" name="Check Box 103" hidden="1">
                <a:extLst>
                  <a:ext uri="{63B3BB69-23CF-44E3-9099-C40C66FF867C}">
                    <a14:compatExt spid="_x0000_s10343"/>
                  </a:ext>
                  <a:ext uri="{FF2B5EF4-FFF2-40B4-BE49-F238E27FC236}">
                    <a16:creationId xmlns:a16="http://schemas.microsoft.com/office/drawing/2014/main" xmlns="" id="{00000000-0008-0000-0400-00006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4" name="Check Box 104" hidden="1">
                <a:extLst>
                  <a:ext uri="{63B3BB69-23CF-44E3-9099-C40C66FF867C}">
                    <a14:compatExt spid="_x0000_s10344"/>
                  </a:ext>
                  <a:ext uri="{FF2B5EF4-FFF2-40B4-BE49-F238E27FC236}">
                    <a16:creationId xmlns:a16="http://schemas.microsoft.com/office/drawing/2014/main" xmlns="" id="{00000000-0008-0000-0400-00006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23</xdr:row>
          <xdr:rowOff>143294</xdr:rowOff>
        </xdr:from>
        <xdr:to>
          <xdr:col>4</xdr:col>
          <xdr:colOff>1855526</xdr:colOff>
          <xdr:row>24</xdr:row>
          <xdr:rowOff>186278</xdr:rowOff>
        </xdr:to>
        <xdr:grpSp>
          <xdr:nvGrpSpPr>
            <xdr:cNvPr id="160" name="Group 99">
              <a:extLst>
                <a:ext uri="{FF2B5EF4-FFF2-40B4-BE49-F238E27FC236}">
                  <a16:creationId xmlns:a16="http://schemas.microsoft.com/office/drawing/2014/main" xmlns="" id="{00000000-0008-0000-0400-0000A0000000}"/>
                </a:ext>
              </a:extLst>
            </xdr:cNvPr>
            <xdr:cNvGrpSpPr/>
          </xdr:nvGrpSpPr>
          <xdr:grpSpPr>
            <a:xfrm>
              <a:off x="5793131" y="40239008"/>
              <a:ext cx="1066800" cy="541913"/>
              <a:chOff x="3057525" y="5286375"/>
              <a:chExt cx="1066800" cy="219075"/>
            </a:xfrm>
          </xdr:grpSpPr>
          <xdr:sp macro="" textlink="">
            <xdr:nvSpPr>
              <xdr:cNvPr id="10345" name="Check Box 105" hidden="1">
                <a:extLst>
                  <a:ext uri="{63B3BB69-23CF-44E3-9099-C40C66FF867C}">
                    <a14:compatExt spid="_x0000_s10345"/>
                  </a:ext>
                  <a:ext uri="{FF2B5EF4-FFF2-40B4-BE49-F238E27FC236}">
                    <a16:creationId xmlns:a16="http://schemas.microsoft.com/office/drawing/2014/main" xmlns="" id="{00000000-0008-0000-0400-00006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6" name="Check Box 106" hidden="1">
                <a:extLst>
                  <a:ext uri="{63B3BB69-23CF-44E3-9099-C40C66FF867C}">
                    <a14:compatExt spid="_x0000_s10346"/>
                  </a:ext>
                  <a:ext uri="{FF2B5EF4-FFF2-40B4-BE49-F238E27FC236}">
                    <a16:creationId xmlns:a16="http://schemas.microsoft.com/office/drawing/2014/main" xmlns="" id="{00000000-0008-0000-0400-00006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22</xdr:row>
          <xdr:rowOff>152295</xdr:rowOff>
        </xdr:from>
        <xdr:to>
          <xdr:col>4</xdr:col>
          <xdr:colOff>1855526</xdr:colOff>
          <xdr:row>23</xdr:row>
          <xdr:rowOff>171869</xdr:rowOff>
        </xdr:to>
        <xdr:grpSp>
          <xdr:nvGrpSpPr>
            <xdr:cNvPr id="163" name="Group 102">
              <a:extLst>
                <a:ext uri="{FF2B5EF4-FFF2-40B4-BE49-F238E27FC236}">
                  <a16:creationId xmlns:a16="http://schemas.microsoft.com/office/drawing/2014/main" xmlns="" id="{00000000-0008-0000-0400-0000A3000000}"/>
                </a:ext>
              </a:extLst>
            </xdr:cNvPr>
            <xdr:cNvGrpSpPr/>
          </xdr:nvGrpSpPr>
          <xdr:grpSpPr>
            <a:xfrm>
              <a:off x="5793131" y="35047057"/>
              <a:ext cx="1066800" cy="5220526"/>
              <a:chOff x="3057525" y="5286375"/>
              <a:chExt cx="1066800" cy="219075"/>
            </a:xfrm>
          </xdr:grpSpPr>
          <xdr:sp macro="" textlink="">
            <xdr:nvSpPr>
              <xdr:cNvPr id="10347" name="Check Box 107" hidden="1">
                <a:extLst>
                  <a:ext uri="{63B3BB69-23CF-44E3-9099-C40C66FF867C}">
                    <a14:compatExt spid="_x0000_s10347"/>
                  </a:ext>
                  <a:ext uri="{FF2B5EF4-FFF2-40B4-BE49-F238E27FC236}">
                    <a16:creationId xmlns:a16="http://schemas.microsoft.com/office/drawing/2014/main" xmlns="" id="{00000000-0008-0000-0400-00006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48" name="Check Box 108" hidden="1">
                <a:extLst>
                  <a:ext uri="{63B3BB69-23CF-44E3-9099-C40C66FF867C}">
                    <a14:compatExt spid="_x0000_s10348"/>
                  </a:ext>
                  <a:ext uri="{FF2B5EF4-FFF2-40B4-BE49-F238E27FC236}">
                    <a16:creationId xmlns:a16="http://schemas.microsoft.com/office/drawing/2014/main" xmlns="" id="{00000000-0008-0000-0400-00006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21</xdr:row>
          <xdr:rowOff>145596</xdr:rowOff>
        </xdr:from>
        <xdr:to>
          <xdr:col>4</xdr:col>
          <xdr:colOff>1855526</xdr:colOff>
          <xdr:row>21</xdr:row>
          <xdr:rowOff>364671</xdr:rowOff>
        </xdr:to>
        <xdr:grpSp>
          <xdr:nvGrpSpPr>
            <xdr:cNvPr id="166" name="Group 105">
              <a:extLst>
                <a:ext uri="{FF2B5EF4-FFF2-40B4-BE49-F238E27FC236}">
                  <a16:creationId xmlns:a16="http://schemas.microsoft.com/office/drawing/2014/main" xmlns="" id="{00000000-0008-0000-0400-0000A6000000}"/>
                </a:ext>
              </a:extLst>
            </xdr:cNvPr>
            <xdr:cNvGrpSpPr/>
          </xdr:nvGrpSpPr>
          <xdr:grpSpPr>
            <a:xfrm>
              <a:off x="5793131" y="30323215"/>
              <a:ext cx="1066800" cy="219075"/>
              <a:chOff x="3057525" y="5286375"/>
              <a:chExt cx="1066800" cy="219075"/>
            </a:xfrm>
          </xdr:grpSpPr>
          <xdr:sp macro="" textlink="">
            <xdr:nvSpPr>
              <xdr:cNvPr id="10349" name="Check Box 109" hidden="1">
                <a:extLst>
                  <a:ext uri="{63B3BB69-23CF-44E3-9099-C40C66FF867C}">
                    <a14:compatExt spid="_x0000_s10349"/>
                  </a:ext>
                  <a:ext uri="{FF2B5EF4-FFF2-40B4-BE49-F238E27FC236}">
                    <a16:creationId xmlns:a16="http://schemas.microsoft.com/office/drawing/2014/main" xmlns="" id="{00000000-0008-0000-0400-00006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0" name="Check Box 110" hidden="1">
                <a:extLst>
                  <a:ext uri="{63B3BB69-23CF-44E3-9099-C40C66FF867C}">
                    <a14:compatExt spid="_x0000_s10350"/>
                  </a:ext>
                  <a:ext uri="{FF2B5EF4-FFF2-40B4-BE49-F238E27FC236}">
                    <a16:creationId xmlns:a16="http://schemas.microsoft.com/office/drawing/2014/main" xmlns="" id="{00000000-0008-0000-0400-00006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20</xdr:row>
          <xdr:rowOff>148527</xdr:rowOff>
        </xdr:from>
        <xdr:to>
          <xdr:col>4</xdr:col>
          <xdr:colOff>1855526</xdr:colOff>
          <xdr:row>21</xdr:row>
          <xdr:rowOff>174171</xdr:rowOff>
        </xdr:to>
        <xdr:grpSp>
          <xdr:nvGrpSpPr>
            <xdr:cNvPr id="169" name="Group 108">
              <a:extLst>
                <a:ext uri="{FF2B5EF4-FFF2-40B4-BE49-F238E27FC236}">
                  <a16:creationId xmlns:a16="http://schemas.microsoft.com/office/drawing/2014/main" xmlns="" id="{00000000-0008-0000-0400-0000A9000000}"/>
                </a:ext>
              </a:extLst>
            </xdr:cNvPr>
            <xdr:cNvGrpSpPr/>
          </xdr:nvGrpSpPr>
          <xdr:grpSpPr>
            <a:xfrm>
              <a:off x="5793131" y="27393051"/>
              <a:ext cx="1066800" cy="2958739"/>
              <a:chOff x="3057525" y="5286375"/>
              <a:chExt cx="1066800" cy="219075"/>
            </a:xfrm>
          </xdr:grpSpPr>
          <xdr:sp macro="" textlink="">
            <xdr:nvSpPr>
              <xdr:cNvPr id="10351" name="Check Box 111" hidden="1">
                <a:extLst>
                  <a:ext uri="{63B3BB69-23CF-44E3-9099-C40C66FF867C}">
                    <a14:compatExt spid="_x0000_s10351"/>
                  </a:ext>
                  <a:ext uri="{FF2B5EF4-FFF2-40B4-BE49-F238E27FC236}">
                    <a16:creationId xmlns:a16="http://schemas.microsoft.com/office/drawing/2014/main" xmlns="" id="{00000000-0008-0000-0400-00006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2" name="Check Box 112" hidden="1">
                <a:extLst>
                  <a:ext uri="{63B3BB69-23CF-44E3-9099-C40C66FF867C}">
                    <a14:compatExt spid="_x0000_s10352"/>
                  </a:ext>
                  <a:ext uri="{FF2B5EF4-FFF2-40B4-BE49-F238E27FC236}">
                    <a16:creationId xmlns:a16="http://schemas.microsoft.com/office/drawing/2014/main" xmlns="" id="{00000000-0008-0000-0400-00007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19</xdr:row>
          <xdr:rowOff>151877</xdr:rowOff>
        </xdr:from>
        <xdr:to>
          <xdr:col>4</xdr:col>
          <xdr:colOff>1855526</xdr:colOff>
          <xdr:row>20</xdr:row>
          <xdr:rowOff>177102</xdr:rowOff>
        </xdr:to>
        <xdr:grpSp>
          <xdr:nvGrpSpPr>
            <xdr:cNvPr id="172" name="Group 111">
              <a:extLst>
                <a:ext uri="{FF2B5EF4-FFF2-40B4-BE49-F238E27FC236}">
                  <a16:creationId xmlns:a16="http://schemas.microsoft.com/office/drawing/2014/main" xmlns="" id="{00000000-0008-0000-0400-0000AC000000}"/>
                </a:ext>
              </a:extLst>
            </xdr:cNvPr>
            <xdr:cNvGrpSpPr/>
          </xdr:nvGrpSpPr>
          <xdr:grpSpPr>
            <a:xfrm>
              <a:off x="5793131" y="24039972"/>
              <a:ext cx="1066800" cy="3381654"/>
              <a:chOff x="3057525" y="5286375"/>
              <a:chExt cx="1066800" cy="219075"/>
            </a:xfrm>
          </xdr:grpSpPr>
          <xdr:sp macro="" textlink="">
            <xdr:nvSpPr>
              <xdr:cNvPr id="10353" name="Check Box 113" hidden="1">
                <a:extLst>
                  <a:ext uri="{63B3BB69-23CF-44E3-9099-C40C66FF867C}">
                    <a14:compatExt spid="_x0000_s10353"/>
                  </a:ext>
                  <a:ext uri="{FF2B5EF4-FFF2-40B4-BE49-F238E27FC236}">
                    <a16:creationId xmlns:a16="http://schemas.microsoft.com/office/drawing/2014/main" xmlns="" id="{00000000-0008-0000-0400-00007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4" name="Check Box 114" hidden="1">
                <a:extLst>
                  <a:ext uri="{63B3BB69-23CF-44E3-9099-C40C66FF867C}">
                    <a14:compatExt spid="_x0000_s10354"/>
                  </a:ext>
                  <a:ext uri="{FF2B5EF4-FFF2-40B4-BE49-F238E27FC236}">
                    <a16:creationId xmlns:a16="http://schemas.microsoft.com/office/drawing/2014/main" xmlns="" id="{00000000-0008-0000-0400-00007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18</xdr:row>
          <xdr:rowOff>160355</xdr:rowOff>
        </xdr:from>
        <xdr:to>
          <xdr:col>4</xdr:col>
          <xdr:colOff>1855526</xdr:colOff>
          <xdr:row>19</xdr:row>
          <xdr:rowOff>180452</xdr:rowOff>
        </xdr:to>
        <xdr:grpSp>
          <xdr:nvGrpSpPr>
            <xdr:cNvPr id="175" name="Group 114">
              <a:extLst>
                <a:ext uri="{FF2B5EF4-FFF2-40B4-BE49-F238E27FC236}">
                  <a16:creationId xmlns:a16="http://schemas.microsoft.com/office/drawing/2014/main" xmlns="" id="{00000000-0008-0000-0400-0000AF000000}"/>
                </a:ext>
              </a:extLst>
            </xdr:cNvPr>
            <xdr:cNvGrpSpPr/>
          </xdr:nvGrpSpPr>
          <xdr:grpSpPr>
            <a:xfrm>
              <a:off x="5793131" y="21387498"/>
              <a:ext cx="1066800" cy="2681049"/>
              <a:chOff x="3057525" y="5286375"/>
              <a:chExt cx="1066800" cy="219075"/>
            </a:xfrm>
          </xdr:grpSpPr>
          <xdr:sp macro="" textlink="">
            <xdr:nvSpPr>
              <xdr:cNvPr id="10355" name="Check Box 115" hidden="1">
                <a:extLst>
                  <a:ext uri="{63B3BB69-23CF-44E3-9099-C40C66FF867C}">
                    <a14:compatExt spid="_x0000_s10355"/>
                  </a:ext>
                  <a:ext uri="{FF2B5EF4-FFF2-40B4-BE49-F238E27FC236}">
                    <a16:creationId xmlns:a16="http://schemas.microsoft.com/office/drawing/2014/main" xmlns="" id="{00000000-0008-0000-0400-000073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6" name="Check Box 116" hidden="1">
                <a:extLst>
                  <a:ext uri="{63B3BB69-23CF-44E3-9099-C40C66FF867C}">
                    <a14:compatExt spid="_x0000_s10356"/>
                  </a:ext>
                  <a:ext uri="{FF2B5EF4-FFF2-40B4-BE49-F238E27FC236}">
                    <a16:creationId xmlns:a16="http://schemas.microsoft.com/office/drawing/2014/main" xmlns="" id="{00000000-0008-0000-0400-000074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17</xdr:row>
          <xdr:rowOff>39321</xdr:rowOff>
        </xdr:from>
        <xdr:to>
          <xdr:col>4</xdr:col>
          <xdr:colOff>1855526</xdr:colOff>
          <xdr:row>18</xdr:row>
          <xdr:rowOff>188930</xdr:rowOff>
        </xdr:to>
        <xdr:grpSp>
          <xdr:nvGrpSpPr>
            <xdr:cNvPr id="178" name="Group 117">
              <a:extLst>
                <a:ext uri="{FF2B5EF4-FFF2-40B4-BE49-F238E27FC236}">
                  <a16:creationId xmlns:a16="http://schemas.microsoft.com/office/drawing/2014/main" xmlns="" id="{00000000-0008-0000-0400-0000B2000000}"/>
                </a:ext>
              </a:extLst>
            </xdr:cNvPr>
            <xdr:cNvGrpSpPr/>
          </xdr:nvGrpSpPr>
          <xdr:grpSpPr>
            <a:xfrm>
              <a:off x="5793131" y="19164916"/>
              <a:ext cx="1066800" cy="2251157"/>
              <a:chOff x="3057525" y="5286375"/>
              <a:chExt cx="1066800" cy="219075"/>
            </a:xfrm>
          </xdr:grpSpPr>
          <xdr:sp macro="" textlink="">
            <xdr:nvSpPr>
              <xdr:cNvPr id="10357" name="Check Box 117" hidden="1">
                <a:extLst>
                  <a:ext uri="{63B3BB69-23CF-44E3-9099-C40C66FF867C}">
                    <a14:compatExt spid="_x0000_s10357"/>
                  </a:ext>
                  <a:ext uri="{FF2B5EF4-FFF2-40B4-BE49-F238E27FC236}">
                    <a16:creationId xmlns:a16="http://schemas.microsoft.com/office/drawing/2014/main" xmlns="" id="{00000000-0008-0000-0400-000075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58" name="Check Box 118" hidden="1">
                <a:extLst>
                  <a:ext uri="{63B3BB69-23CF-44E3-9099-C40C66FF867C}">
                    <a14:compatExt spid="_x0000_s10358"/>
                  </a:ext>
                  <a:ext uri="{FF2B5EF4-FFF2-40B4-BE49-F238E27FC236}">
                    <a16:creationId xmlns:a16="http://schemas.microsoft.com/office/drawing/2014/main" xmlns="" id="{00000000-0008-0000-0400-000076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16</xdr:row>
          <xdr:rowOff>246778</xdr:rowOff>
        </xdr:from>
        <xdr:to>
          <xdr:col>4</xdr:col>
          <xdr:colOff>1855526</xdr:colOff>
          <xdr:row>17</xdr:row>
          <xdr:rowOff>67896</xdr:rowOff>
        </xdr:to>
        <xdr:grpSp>
          <xdr:nvGrpSpPr>
            <xdr:cNvPr id="181" name="Group 120">
              <a:extLst>
                <a:ext uri="{FF2B5EF4-FFF2-40B4-BE49-F238E27FC236}">
                  <a16:creationId xmlns:a16="http://schemas.microsoft.com/office/drawing/2014/main" xmlns="" id="{00000000-0008-0000-0400-0000B5000000}"/>
                </a:ext>
              </a:extLst>
            </xdr:cNvPr>
            <xdr:cNvGrpSpPr/>
          </xdr:nvGrpSpPr>
          <xdr:grpSpPr>
            <a:xfrm>
              <a:off x="5793131" y="17270826"/>
              <a:ext cx="1066800" cy="1922665"/>
              <a:chOff x="3057525" y="5286375"/>
              <a:chExt cx="1066800" cy="219075"/>
            </a:xfrm>
          </xdr:grpSpPr>
          <xdr:sp macro="" textlink="">
            <xdr:nvSpPr>
              <xdr:cNvPr id="10359" name="Check Box 119" hidden="1">
                <a:extLst>
                  <a:ext uri="{63B3BB69-23CF-44E3-9099-C40C66FF867C}">
                    <a14:compatExt spid="_x0000_s10359"/>
                  </a:ext>
                  <a:ext uri="{FF2B5EF4-FFF2-40B4-BE49-F238E27FC236}">
                    <a16:creationId xmlns:a16="http://schemas.microsoft.com/office/drawing/2014/main" xmlns="" id="{00000000-0008-0000-0400-000077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0" name="Check Box 120" hidden="1">
                <a:extLst>
                  <a:ext uri="{63B3BB69-23CF-44E3-9099-C40C66FF867C}">
                    <a14:compatExt spid="_x0000_s10360"/>
                  </a:ext>
                  <a:ext uri="{FF2B5EF4-FFF2-40B4-BE49-F238E27FC236}">
                    <a16:creationId xmlns:a16="http://schemas.microsoft.com/office/drawing/2014/main" xmlns="" id="{00000000-0008-0000-0400-000078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15</xdr:row>
          <xdr:rowOff>245103</xdr:rowOff>
        </xdr:from>
        <xdr:to>
          <xdr:col>4</xdr:col>
          <xdr:colOff>1855526</xdr:colOff>
          <xdr:row>16</xdr:row>
          <xdr:rowOff>275353</xdr:rowOff>
        </xdr:to>
        <xdr:grpSp>
          <xdr:nvGrpSpPr>
            <xdr:cNvPr id="184" name="Group 123">
              <a:extLst>
                <a:ext uri="{FF2B5EF4-FFF2-40B4-BE49-F238E27FC236}">
                  <a16:creationId xmlns:a16="http://schemas.microsoft.com/office/drawing/2014/main" xmlns="" id="{00000000-0008-0000-0400-0000B8000000}"/>
                </a:ext>
              </a:extLst>
            </xdr:cNvPr>
            <xdr:cNvGrpSpPr/>
          </xdr:nvGrpSpPr>
          <xdr:grpSpPr>
            <a:xfrm>
              <a:off x="5793131" y="15137365"/>
              <a:ext cx="1066800" cy="2162036"/>
              <a:chOff x="3057525" y="5286375"/>
              <a:chExt cx="1066800" cy="219075"/>
            </a:xfrm>
          </xdr:grpSpPr>
          <xdr:sp macro="" textlink="">
            <xdr:nvSpPr>
              <xdr:cNvPr id="10361" name="Check Box 121" hidden="1">
                <a:extLst>
                  <a:ext uri="{63B3BB69-23CF-44E3-9099-C40C66FF867C}">
                    <a14:compatExt spid="_x0000_s10361"/>
                  </a:ext>
                  <a:ext uri="{FF2B5EF4-FFF2-40B4-BE49-F238E27FC236}">
                    <a16:creationId xmlns:a16="http://schemas.microsoft.com/office/drawing/2014/main" xmlns="" id="{00000000-0008-0000-0400-000079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2" name="Check Box 122" hidden="1">
                <a:extLst>
                  <a:ext uri="{63B3BB69-23CF-44E3-9099-C40C66FF867C}">
                    <a14:compatExt spid="_x0000_s10362"/>
                  </a:ext>
                  <a:ext uri="{FF2B5EF4-FFF2-40B4-BE49-F238E27FC236}">
                    <a16:creationId xmlns:a16="http://schemas.microsoft.com/office/drawing/2014/main" xmlns="" id="{00000000-0008-0000-0400-00007A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14</xdr:row>
          <xdr:rowOff>249150</xdr:rowOff>
        </xdr:from>
        <xdr:to>
          <xdr:col>4</xdr:col>
          <xdr:colOff>1855526</xdr:colOff>
          <xdr:row>14</xdr:row>
          <xdr:rowOff>468225</xdr:rowOff>
        </xdr:to>
        <xdr:grpSp>
          <xdr:nvGrpSpPr>
            <xdr:cNvPr id="187" name="Group 126">
              <a:extLst>
                <a:ext uri="{FF2B5EF4-FFF2-40B4-BE49-F238E27FC236}">
                  <a16:creationId xmlns:a16="http://schemas.microsoft.com/office/drawing/2014/main" xmlns="" id="{00000000-0008-0000-0400-0000BB000000}"/>
                </a:ext>
              </a:extLst>
            </xdr:cNvPr>
            <xdr:cNvGrpSpPr/>
          </xdr:nvGrpSpPr>
          <xdr:grpSpPr>
            <a:xfrm>
              <a:off x="5793131" y="11754745"/>
              <a:ext cx="1066800" cy="219075"/>
              <a:chOff x="3057525" y="5286375"/>
              <a:chExt cx="1066800" cy="219075"/>
            </a:xfrm>
          </xdr:grpSpPr>
          <xdr:sp macro="" textlink="">
            <xdr:nvSpPr>
              <xdr:cNvPr id="10363" name="Check Box 123" hidden="1">
                <a:extLst>
                  <a:ext uri="{63B3BB69-23CF-44E3-9099-C40C66FF867C}">
                    <a14:compatExt spid="_x0000_s10363"/>
                  </a:ext>
                  <a:ext uri="{FF2B5EF4-FFF2-40B4-BE49-F238E27FC236}">
                    <a16:creationId xmlns:a16="http://schemas.microsoft.com/office/drawing/2014/main" xmlns="" id="{00000000-0008-0000-0400-00007B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4" name="Check Box 124" hidden="1">
                <a:extLst>
                  <a:ext uri="{63B3BB69-23CF-44E3-9099-C40C66FF867C}">
                    <a14:compatExt spid="_x0000_s10364"/>
                  </a:ext>
                  <a:ext uri="{FF2B5EF4-FFF2-40B4-BE49-F238E27FC236}">
                    <a16:creationId xmlns:a16="http://schemas.microsoft.com/office/drawing/2014/main" xmlns="" id="{00000000-0008-0000-0400-00007C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12</xdr:row>
          <xdr:rowOff>242068</xdr:rowOff>
        </xdr:from>
        <xdr:to>
          <xdr:col>4</xdr:col>
          <xdr:colOff>1855526</xdr:colOff>
          <xdr:row>14</xdr:row>
          <xdr:rowOff>82341</xdr:rowOff>
        </xdr:to>
        <xdr:grpSp>
          <xdr:nvGrpSpPr>
            <xdr:cNvPr id="190" name="Group 129">
              <a:extLst>
                <a:ext uri="{FF2B5EF4-FFF2-40B4-BE49-F238E27FC236}">
                  <a16:creationId xmlns:a16="http://schemas.microsoft.com/office/drawing/2014/main" xmlns="" id="{00000000-0008-0000-0400-0000BE000000}"/>
                </a:ext>
              </a:extLst>
            </xdr:cNvPr>
            <xdr:cNvGrpSpPr/>
          </xdr:nvGrpSpPr>
          <xdr:grpSpPr>
            <a:xfrm>
              <a:off x="5793131" y="8028378"/>
              <a:ext cx="1066800" cy="3559558"/>
              <a:chOff x="3057525" y="5286375"/>
              <a:chExt cx="1066800" cy="219075"/>
            </a:xfrm>
          </xdr:grpSpPr>
          <xdr:sp macro="" textlink="">
            <xdr:nvSpPr>
              <xdr:cNvPr id="10365" name="Check Box 125" hidden="1">
                <a:extLst>
                  <a:ext uri="{63B3BB69-23CF-44E3-9099-C40C66FF867C}">
                    <a14:compatExt spid="_x0000_s10365"/>
                  </a:ext>
                  <a:ext uri="{FF2B5EF4-FFF2-40B4-BE49-F238E27FC236}">
                    <a16:creationId xmlns:a16="http://schemas.microsoft.com/office/drawing/2014/main" xmlns="" id="{00000000-0008-0000-0400-00007D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6" name="Check Box 126" hidden="1">
                <a:extLst>
                  <a:ext uri="{63B3BB69-23CF-44E3-9099-C40C66FF867C}">
                    <a14:compatExt spid="_x0000_s10366"/>
                  </a:ext>
                  <a:ext uri="{FF2B5EF4-FFF2-40B4-BE49-F238E27FC236}">
                    <a16:creationId xmlns:a16="http://schemas.microsoft.com/office/drawing/2014/main" xmlns="" id="{00000000-0008-0000-0400-00007E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788726</xdr:colOff>
          <xdr:row>14</xdr:row>
          <xdr:rowOff>53766</xdr:rowOff>
        </xdr:from>
        <xdr:to>
          <xdr:col>4</xdr:col>
          <xdr:colOff>1855526</xdr:colOff>
          <xdr:row>14</xdr:row>
          <xdr:rowOff>277725</xdr:rowOff>
        </xdr:to>
        <xdr:grpSp>
          <xdr:nvGrpSpPr>
            <xdr:cNvPr id="193" name="Group 132">
              <a:extLst>
                <a:ext uri="{FF2B5EF4-FFF2-40B4-BE49-F238E27FC236}">
                  <a16:creationId xmlns:a16="http://schemas.microsoft.com/office/drawing/2014/main" xmlns="" id="{00000000-0008-0000-0400-0000C1000000}"/>
                </a:ext>
              </a:extLst>
            </xdr:cNvPr>
            <xdr:cNvGrpSpPr/>
          </xdr:nvGrpSpPr>
          <xdr:grpSpPr>
            <a:xfrm>
              <a:off x="5793131" y="11559361"/>
              <a:ext cx="1066800" cy="223959"/>
              <a:chOff x="3057525" y="5286375"/>
              <a:chExt cx="1066800" cy="219075"/>
            </a:xfrm>
          </xdr:grpSpPr>
          <xdr:sp macro="" textlink="">
            <xdr:nvSpPr>
              <xdr:cNvPr id="10367" name="Check Box 127" hidden="1">
                <a:extLst>
                  <a:ext uri="{63B3BB69-23CF-44E3-9099-C40C66FF867C}">
                    <a14:compatExt spid="_x0000_s10367"/>
                  </a:ext>
                  <a:ext uri="{FF2B5EF4-FFF2-40B4-BE49-F238E27FC236}">
                    <a16:creationId xmlns:a16="http://schemas.microsoft.com/office/drawing/2014/main" xmlns="" id="{00000000-0008-0000-0400-00007F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68" name="Check Box 128" hidden="1">
                <a:extLst>
                  <a:ext uri="{63B3BB69-23CF-44E3-9099-C40C66FF867C}">
                    <a14:compatExt spid="_x0000_s10368"/>
                  </a:ext>
                  <a:ext uri="{FF2B5EF4-FFF2-40B4-BE49-F238E27FC236}">
                    <a16:creationId xmlns:a16="http://schemas.microsoft.com/office/drawing/2014/main" xmlns="" id="{00000000-0008-0000-0400-000080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454758</xdr:colOff>
          <xdr:row>10</xdr:row>
          <xdr:rowOff>207980</xdr:rowOff>
        </xdr:from>
        <xdr:to>
          <xdr:col>3</xdr:col>
          <xdr:colOff>1521558</xdr:colOff>
          <xdr:row>11</xdr:row>
          <xdr:rowOff>270468</xdr:rowOff>
        </xdr:to>
        <xdr:grpSp>
          <xdr:nvGrpSpPr>
            <xdr:cNvPr id="196" name="Group 138">
              <a:extLst>
                <a:ext uri="{FF2B5EF4-FFF2-40B4-BE49-F238E27FC236}">
                  <a16:creationId xmlns:a16="http://schemas.microsoft.com/office/drawing/2014/main" xmlns="" id="{00000000-0008-0000-0400-0000C4000000}"/>
                </a:ext>
              </a:extLst>
            </xdr:cNvPr>
            <xdr:cNvGrpSpPr/>
          </xdr:nvGrpSpPr>
          <xdr:grpSpPr>
            <a:xfrm>
              <a:off x="3206425" y="4426194"/>
              <a:ext cx="1066800" cy="637012"/>
              <a:chOff x="3057525" y="5286375"/>
              <a:chExt cx="1066800" cy="219075"/>
            </a:xfrm>
          </xdr:grpSpPr>
          <xdr:sp macro="" textlink="">
            <xdr:nvSpPr>
              <xdr:cNvPr id="10369" name="Check Box 129" hidden="1">
                <a:extLst>
                  <a:ext uri="{63B3BB69-23CF-44E3-9099-C40C66FF867C}">
                    <a14:compatExt spid="_x0000_s10369"/>
                  </a:ext>
                  <a:ext uri="{FF2B5EF4-FFF2-40B4-BE49-F238E27FC236}">
                    <a16:creationId xmlns:a16="http://schemas.microsoft.com/office/drawing/2014/main" xmlns="" id="{00000000-0008-0000-0400-00008128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0370" name="Check Box 130" hidden="1">
                <a:extLst>
                  <a:ext uri="{63B3BB69-23CF-44E3-9099-C40C66FF867C}">
                    <a14:compatExt spid="_x0000_s10370"/>
                  </a:ext>
                  <a:ext uri="{FF2B5EF4-FFF2-40B4-BE49-F238E27FC236}">
                    <a16:creationId xmlns:a16="http://schemas.microsoft.com/office/drawing/2014/main" xmlns="" id="{00000000-0008-0000-0400-00008228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795019</xdr:colOff>
          <xdr:row>44</xdr:row>
          <xdr:rowOff>16510</xdr:rowOff>
        </xdr:from>
        <xdr:to>
          <xdr:col>6</xdr:col>
          <xdr:colOff>535777</xdr:colOff>
          <xdr:row>45</xdr:row>
          <xdr:rowOff>27940</xdr:rowOff>
        </xdr:to>
        <xdr:grpSp>
          <xdr:nvGrpSpPr>
            <xdr:cNvPr id="2" name="Group 1">
              <a:extLst>
                <a:ext uri="{FF2B5EF4-FFF2-40B4-BE49-F238E27FC236}">
                  <a16:creationId xmlns:a16="http://schemas.microsoft.com/office/drawing/2014/main" xmlns="" id="{00000000-0008-0000-0500-000002000000}"/>
                </a:ext>
              </a:extLst>
            </xdr:cNvPr>
            <xdr:cNvGrpSpPr/>
          </xdr:nvGrpSpPr>
          <xdr:grpSpPr>
            <a:xfrm>
              <a:off x="6327348" y="26569078"/>
              <a:ext cx="3368087" cy="207150"/>
              <a:chOff x="3048001" y="14817587"/>
              <a:chExt cx="1855298" cy="219075"/>
            </a:xfrm>
          </xdr:grpSpPr>
          <xdr:sp macro="" textlink="">
            <xdr:nvSpPr>
              <xdr:cNvPr id="11265" name="Check Box 1" hidden="1">
                <a:extLst>
                  <a:ext uri="{63B3BB69-23CF-44E3-9099-C40C66FF867C}">
                    <a14:compatExt spid="_x0000_s11265"/>
                  </a:ext>
                  <a:ext uri="{FF2B5EF4-FFF2-40B4-BE49-F238E27FC236}">
                    <a16:creationId xmlns:a16="http://schemas.microsoft.com/office/drawing/2014/main" xmlns="" id="{00000000-0008-0000-0500-0000012C0000}"/>
                  </a:ext>
                </a:extLst>
              </xdr:cNvPr>
              <xdr:cNvSpPr/>
            </xdr:nvSpPr>
            <xdr:spPr bwMode="auto">
              <a:xfrm>
                <a:off x="3048001"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1266" name="Check Box 2" hidden="1">
                <a:extLst>
                  <a:ext uri="{63B3BB69-23CF-44E3-9099-C40C66FF867C}">
                    <a14:compatExt spid="_x0000_s11266"/>
                  </a:ext>
                  <a:ext uri="{FF2B5EF4-FFF2-40B4-BE49-F238E27FC236}">
                    <a16:creationId xmlns:a16="http://schemas.microsoft.com/office/drawing/2014/main" xmlns="" id="{00000000-0008-0000-0500-0000022C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1267" name="Check Box 3" hidden="1">
                <a:extLst>
                  <a:ext uri="{63B3BB69-23CF-44E3-9099-C40C66FF867C}">
                    <a14:compatExt spid="_x0000_s11267"/>
                  </a:ext>
                  <a:ext uri="{FF2B5EF4-FFF2-40B4-BE49-F238E27FC236}">
                    <a16:creationId xmlns:a16="http://schemas.microsoft.com/office/drawing/2014/main" xmlns="" id="{00000000-0008-0000-0500-0000032C0000}"/>
                  </a:ext>
                </a:extLst>
              </xdr:cNvPr>
              <xdr:cNvSpPr/>
            </xdr:nvSpPr>
            <xdr:spPr bwMode="auto">
              <a:xfrm>
                <a:off x="4105692" y="14817587"/>
                <a:ext cx="797607"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2763266</xdr:colOff>
      <xdr:row>7</xdr:row>
      <xdr:rowOff>321264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3" name="Ink 2">
              <a:extLst>
                <a:ext uri="{FF2B5EF4-FFF2-40B4-BE49-F238E27FC236}">
                  <a16:creationId xmlns:a16="http://schemas.microsoft.com/office/drawing/2014/main" xmlns="" id="{00000000-0008-0000-0500-000003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186332</xdr:colOff>
          <xdr:row>39</xdr:row>
          <xdr:rowOff>111983</xdr:rowOff>
        </xdr:from>
        <xdr:to>
          <xdr:col>3</xdr:col>
          <xdr:colOff>1692592</xdr:colOff>
          <xdr:row>40</xdr:row>
          <xdr:rowOff>92933</xdr:rowOff>
        </xdr:to>
        <xdr:grpSp>
          <xdr:nvGrpSpPr>
            <xdr:cNvPr id="6" name="Group 135">
              <a:extLst>
                <a:ext uri="{FF2B5EF4-FFF2-40B4-BE49-F238E27FC236}">
                  <a16:creationId xmlns:a16="http://schemas.microsoft.com/office/drawing/2014/main" xmlns="" id="{00000000-0008-0000-0900-000006000000}"/>
                </a:ext>
              </a:extLst>
            </xdr:cNvPr>
            <xdr:cNvGrpSpPr>
              <a:grpSpLocks/>
            </xdr:cNvGrpSpPr>
          </xdr:nvGrpSpPr>
          <xdr:grpSpPr bwMode="auto">
            <a:xfrm>
              <a:off x="3638462" y="23489054"/>
              <a:ext cx="1513062" cy="351064"/>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xmlns=""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xmlns=""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3" name="logo-image" descr="Home">
          <a:extLst>
            <a:ext uri="{FF2B5EF4-FFF2-40B4-BE49-F238E27FC236}">
              <a16:creationId xmlns:a16="http://schemas.microsoft.com/office/drawing/2014/main" xmlns="" id="{00000000-0008-0000-0A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osstun-my.sharepoint.com/Users/wb512518/Desktop/Copy%20of%20Copy%20of%20Copy%20of%20PPR-Template_Amended-October-2017_ag%20suggestions_cd_md.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osstun-my.sharepoint.com/Users/User/AppData/Local/Microsoft/Windows/INetCache/Content.Outlook/2R9P65N6/DRESSEA%20Financial%20information%20PPR%202%20cumulative%20from%20project%20start%20to%20September%2030th%20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sheetName val="FINANCIAL DATA"/>
    </sheetNames>
    <sheetDataSet>
      <sheetData sheetId="0" refreshError="1">
        <row r="2">
          <cell r="A2" t="str">
            <v>COMPONENT 1: Development and enhancement of a regional Drought Early Warning System</v>
          </cell>
          <cell r="B2">
            <v>2387100</v>
          </cell>
          <cell r="C2">
            <v>0</v>
          </cell>
          <cell r="D2">
            <v>40112.006687640853</v>
          </cell>
          <cell r="E2">
            <v>9267.3347550373892</v>
          </cell>
          <cell r="F2">
            <v>0</v>
          </cell>
          <cell r="G2">
            <v>205183.47</v>
          </cell>
          <cell r="H2">
            <v>254562.81144267824</v>
          </cell>
        </row>
        <row r="3">
          <cell r="A3" t="str">
            <v>Outcome 1.1: Increased use of effective Early Warning Systems by stakeholders</v>
          </cell>
          <cell r="B3">
            <v>2387100</v>
          </cell>
          <cell r="C3">
            <v>0</v>
          </cell>
          <cell r="D3">
            <v>40112.006687640853</v>
          </cell>
          <cell r="E3">
            <v>9267.3347550373892</v>
          </cell>
          <cell r="F3">
            <v>0</v>
          </cell>
          <cell r="G3">
            <v>205183.47</v>
          </cell>
          <cell r="H3">
            <v>254562.81144267824</v>
          </cell>
        </row>
        <row r="4">
          <cell r="A4" t="str">
            <v>Output 1.1.1: Efficient and effective EWS in place/developed</v>
          </cell>
          <cell r="B4">
            <v>763000</v>
          </cell>
          <cell r="C4">
            <v>0</v>
          </cell>
          <cell r="D4">
            <v>9026.3382342142868</v>
          </cell>
          <cell r="E4">
            <v>8412.0616021741935</v>
          </cell>
          <cell r="F4">
            <v>0</v>
          </cell>
          <cell r="G4">
            <v>168114.15</v>
          </cell>
          <cell r="H4">
            <v>185552.54983638847</v>
          </cell>
        </row>
        <row r="5">
          <cell r="A5" t="str">
            <v>Activity 1.1.1.1 Assess the status of EWS in the target countries and update options of traditional EWS with modern EW technologies</v>
          </cell>
          <cell r="B5">
            <v>48000</v>
          </cell>
          <cell r="C5">
            <v>0</v>
          </cell>
          <cell r="D5">
            <v>9026.3382342142868</v>
          </cell>
          <cell r="E5">
            <v>0</v>
          </cell>
          <cell r="F5">
            <v>0</v>
          </cell>
          <cell r="G5">
            <v>7360.15</v>
          </cell>
          <cell r="H5">
            <v>16386.488234214288</v>
          </cell>
        </row>
        <row r="6">
          <cell r="A6" t="str">
            <v>Activity 1.1.1.2 Develop an EWS prototype to be used at the regional and national levels</v>
          </cell>
          <cell r="B6">
            <v>100000</v>
          </cell>
          <cell r="C6">
            <v>0</v>
          </cell>
          <cell r="D6">
            <v>0</v>
          </cell>
          <cell r="E6">
            <v>0</v>
          </cell>
          <cell r="F6">
            <v>0</v>
          </cell>
          <cell r="G6">
            <v>105754</v>
          </cell>
          <cell r="H6">
            <v>105754</v>
          </cell>
        </row>
        <row r="7">
          <cell r="A7" t="str">
            <v>Activity 1.1.1.3 Equip/upgrade selected weather stations and Remote sensing derived products, time series of bioclimatic variables,</v>
          </cell>
          <cell r="B7">
            <v>280000</v>
          </cell>
          <cell r="C7">
            <v>0</v>
          </cell>
          <cell r="D7">
            <v>0</v>
          </cell>
          <cell r="E7">
            <v>8412.0616021741935</v>
          </cell>
          <cell r="F7">
            <v>0</v>
          </cell>
          <cell r="G7">
            <v>0</v>
          </cell>
          <cell r="H7">
            <v>8412.0616021741935</v>
          </cell>
        </row>
        <row r="8">
          <cell r="A8" t="str">
            <v>Activity 1.1.1.4 Construct/renovate and equip EW information centers including data base</v>
          </cell>
          <cell r="B8">
            <v>160000</v>
          </cell>
          <cell r="C8">
            <v>0</v>
          </cell>
          <cell r="D8">
            <v>0</v>
          </cell>
          <cell r="E8">
            <v>0</v>
          </cell>
          <cell r="F8">
            <v>0</v>
          </cell>
          <cell r="G8">
            <v>0</v>
          </cell>
          <cell r="H8">
            <v>0</v>
          </cell>
        </row>
        <row r="9">
          <cell r="A9" t="str">
            <v>Activity 1.1.1.5 Support/Equip project beneficiaries (pastoralist, farmers and extension agents) to access EW information (e.g. devices including, brochure, SMS, Radio etc.)</v>
          </cell>
          <cell r="B9">
            <v>120000</v>
          </cell>
          <cell r="C9">
            <v>0</v>
          </cell>
          <cell r="D9">
            <v>0</v>
          </cell>
          <cell r="E9">
            <v>0</v>
          </cell>
          <cell r="F9">
            <v>0</v>
          </cell>
          <cell r="G9">
            <v>0</v>
          </cell>
          <cell r="H9">
            <v>0</v>
          </cell>
        </row>
        <row r="10">
          <cell r="A10" t="str">
            <v xml:space="preserve">Activity 1.1.1.6 Conduct a baseline study  </v>
          </cell>
          <cell r="B10">
            <v>55000</v>
          </cell>
          <cell r="C10">
            <v>0</v>
          </cell>
          <cell r="D10">
            <v>0</v>
          </cell>
          <cell r="E10">
            <v>0</v>
          </cell>
          <cell r="F10">
            <v>0</v>
          </cell>
          <cell r="G10">
            <v>55000</v>
          </cell>
          <cell r="H10">
            <v>55000</v>
          </cell>
        </row>
        <row r="11">
          <cell r="A11" t="str">
            <v xml:space="preserve">Output 1.1.2: Institutional linkages for EW information established </v>
          </cell>
          <cell r="B11">
            <v>401000</v>
          </cell>
          <cell r="C11">
            <v>0</v>
          </cell>
          <cell r="D11">
            <v>12658.78910773089</v>
          </cell>
          <cell r="E11">
            <v>0</v>
          </cell>
          <cell r="F11">
            <v>0</v>
          </cell>
          <cell r="G11">
            <v>24400</v>
          </cell>
          <cell r="H11">
            <v>37058.789107730889</v>
          </cell>
        </row>
        <row r="12">
          <cell r="A12" t="str">
            <v>Activity 1.1.2.1 Develop/Review EW information sharing frameworks at regional. National and sub-national levels</v>
          </cell>
          <cell r="B12">
            <v>80000</v>
          </cell>
          <cell r="C12">
            <v>0</v>
          </cell>
          <cell r="D12">
            <v>6302.1412877097655</v>
          </cell>
          <cell r="E12">
            <v>0</v>
          </cell>
          <cell r="F12">
            <v>0</v>
          </cell>
          <cell r="G12">
            <v>0</v>
          </cell>
          <cell r="H12">
            <v>6302.1412877097655</v>
          </cell>
        </row>
        <row r="13">
          <cell r="A13" t="str">
            <v>Activity 1.1.2.2 Develop an implementation action plan to operationalize the frameworks</v>
          </cell>
          <cell r="B13">
            <v>48000</v>
          </cell>
          <cell r="C13">
            <v>0</v>
          </cell>
          <cell r="D13">
            <v>0</v>
          </cell>
          <cell r="E13">
            <v>0</v>
          </cell>
          <cell r="F13">
            <v>0</v>
          </cell>
          <cell r="G13">
            <v>0</v>
          </cell>
          <cell r="H13">
            <v>0</v>
          </cell>
        </row>
        <row r="14">
          <cell r="A14" t="str">
            <v xml:space="preserve">Activity 1.1.2.3 Hold inter-ministerial and sectoral meetings for data sharing </v>
          </cell>
          <cell r="B14">
            <v>120000</v>
          </cell>
          <cell r="C14">
            <v>0</v>
          </cell>
          <cell r="D14">
            <v>0</v>
          </cell>
          <cell r="E14">
            <v>0</v>
          </cell>
          <cell r="F14">
            <v>0</v>
          </cell>
          <cell r="G14">
            <v>24400</v>
          </cell>
          <cell r="H14">
            <v>24400</v>
          </cell>
        </row>
        <row r="15">
          <cell r="A15" t="str">
            <v>Activity 1.1.2.4 Support national, regional and local EW information sharing Forums (including farmers and pastoralist associations)</v>
          </cell>
          <cell r="B15">
            <v>105000</v>
          </cell>
          <cell r="C15">
            <v>0</v>
          </cell>
          <cell r="D15">
            <v>3437.0181255401226</v>
          </cell>
          <cell r="E15">
            <v>0</v>
          </cell>
          <cell r="F15">
            <v>0</v>
          </cell>
          <cell r="G15">
            <v>0</v>
          </cell>
          <cell r="H15">
            <v>3437.0181255401226</v>
          </cell>
        </row>
        <row r="16">
          <cell r="A16" t="str">
            <v>Activity 1.1.2.5 Support Incorporation of EW information into planning and budgeting processes of targeted countries</v>
          </cell>
          <cell r="B16">
            <v>48000</v>
          </cell>
          <cell r="C16">
            <v>0</v>
          </cell>
          <cell r="D16">
            <v>2919.6296944810015</v>
          </cell>
          <cell r="E16">
            <v>0</v>
          </cell>
          <cell r="F16">
            <v>0</v>
          </cell>
          <cell r="G16">
            <v>0</v>
          </cell>
          <cell r="H16">
            <v>2919.6296944810015</v>
          </cell>
        </row>
        <row r="17">
          <cell r="A17" t="str">
            <v>Output 1.1.3: Feedback mechanism for EW information developed</v>
          </cell>
          <cell r="B17">
            <v>316000</v>
          </cell>
          <cell r="C17">
            <v>0</v>
          </cell>
          <cell r="D17">
            <v>18426.879345695677</v>
          </cell>
          <cell r="E17">
            <v>512.03853230625532</v>
          </cell>
          <cell r="F17">
            <v>0</v>
          </cell>
          <cell r="G17">
            <v>0</v>
          </cell>
          <cell r="H17">
            <v>18938.917878001932</v>
          </cell>
        </row>
        <row r="18">
          <cell r="A18" t="str">
            <v>Activity 1.1.3.1 Support regular stakeholder EW information feedback platforms for farmers and pastoralists</v>
          </cell>
          <cell r="B18">
            <v>80000</v>
          </cell>
          <cell r="C18">
            <v>0</v>
          </cell>
          <cell r="D18">
            <v>4914.0604259982038</v>
          </cell>
          <cell r="E18">
            <v>0</v>
          </cell>
          <cell r="F18">
            <v>0</v>
          </cell>
          <cell r="G18">
            <v>0</v>
          </cell>
          <cell r="H18">
            <v>4914.0604259982038</v>
          </cell>
        </row>
        <row r="19">
          <cell r="A19" t="str">
            <v>Activity 1.1.3.2 Hold quarterly stakeholder meetings on EW information utilization for national and sub-national stakeholders</v>
          </cell>
          <cell r="B19">
            <v>132000</v>
          </cell>
          <cell r="C19">
            <v>0</v>
          </cell>
          <cell r="D19">
            <v>0</v>
          </cell>
          <cell r="E19">
            <v>0</v>
          </cell>
          <cell r="F19">
            <v>0</v>
          </cell>
          <cell r="G19">
            <v>0</v>
          </cell>
          <cell r="H19">
            <v>0</v>
          </cell>
        </row>
        <row r="20">
          <cell r="A20" t="str">
            <v>Activity 1.1.3.3 Conduct KAP surveys on EW information</v>
          </cell>
          <cell r="B20">
            <v>60000</v>
          </cell>
          <cell r="C20">
            <v>0</v>
          </cell>
          <cell r="D20">
            <v>13512.818919697473</v>
          </cell>
          <cell r="E20">
            <v>512.03853230625532</v>
          </cell>
          <cell r="F20">
            <v>0</v>
          </cell>
          <cell r="G20">
            <v>0</v>
          </cell>
          <cell r="H20">
            <v>14024.857452003727</v>
          </cell>
        </row>
        <row r="21">
          <cell r="A21" t="str">
            <v>Activity 1.1.3.4 Develop periodic feedback user friendly tools on accessing, utilizing and reporting EW information to mandated institutions</v>
          </cell>
          <cell r="B21">
            <v>44000</v>
          </cell>
          <cell r="C21">
            <v>0</v>
          </cell>
          <cell r="D21">
            <v>0</v>
          </cell>
          <cell r="E21">
            <v>0</v>
          </cell>
          <cell r="F21">
            <v>0</v>
          </cell>
          <cell r="G21">
            <v>0</v>
          </cell>
          <cell r="H21">
            <v>0</v>
          </cell>
        </row>
        <row r="22">
          <cell r="A22" t="str">
            <v>Output 1.1.4: Emergency plan for Drought management is put in place</v>
          </cell>
          <cell r="B22">
            <v>907100</v>
          </cell>
          <cell r="C22">
            <v>0</v>
          </cell>
          <cell r="D22">
            <v>0</v>
          </cell>
          <cell r="E22">
            <v>343.23462055694034</v>
          </cell>
          <cell r="F22">
            <v>0</v>
          </cell>
          <cell r="G22">
            <v>12669.320000000002</v>
          </cell>
          <cell r="H22">
            <v>13012.554620556943</v>
          </cell>
        </row>
        <row r="23">
          <cell r="A23" t="str">
            <v>Activity 1.1.4.1 Develop an emergency response plan for Drought disasters at the regional and national levels.</v>
          </cell>
          <cell r="B23">
            <v>100000</v>
          </cell>
          <cell r="C23">
            <v>0</v>
          </cell>
          <cell r="D23">
            <v>0</v>
          </cell>
          <cell r="E23">
            <v>0</v>
          </cell>
          <cell r="F23">
            <v>0</v>
          </cell>
          <cell r="G23">
            <v>0</v>
          </cell>
          <cell r="H23">
            <v>0</v>
          </cell>
        </row>
        <row r="24">
          <cell r="A24" t="str">
            <v>Activity 1.1.4.2 Monitoring the EWS, feedback mechanism and its contingency plan at regional level.</v>
          </cell>
          <cell r="B24">
            <v>67100</v>
          </cell>
          <cell r="C24">
            <v>0</v>
          </cell>
          <cell r="D24">
            <v>0</v>
          </cell>
          <cell r="E24">
            <v>0</v>
          </cell>
          <cell r="F24">
            <v>0</v>
          </cell>
          <cell r="G24">
            <v>12669.320000000002</v>
          </cell>
          <cell r="H24">
            <v>12669.320000000002</v>
          </cell>
        </row>
        <row r="25">
          <cell r="A25" t="str">
            <v>Activity 1.1.4.2 Organize training sessions on the use of the intervention plan for the benefit of the different actors involved at national and regional level</v>
          </cell>
          <cell r="B25">
            <v>60000</v>
          </cell>
          <cell r="C25">
            <v>0</v>
          </cell>
          <cell r="D25">
            <v>0</v>
          </cell>
          <cell r="E25">
            <v>0</v>
          </cell>
          <cell r="F25">
            <v>0</v>
          </cell>
          <cell r="G25">
            <v>0</v>
          </cell>
          <cell r="H25">
            <v>0</v>
          </cell>
        </row>
        <row r="26">
          <cell r="A26" t="str">
            <v>Activity 1.1.4.3 Acquire equipment for Drought management (machines/pickup, bicycles, motorcycles...)</v>
          </cell>
          <cell r="B26">
            <v>460000</v>
          </cell>
          <cell r="C26">
            <v>0</v>
          </cell>
          <cell r="D26">
            <v>0</v>
          </cell>
          <cell r="E26">
            <v>343.23462055694034</v>
          </cell>
          <cell r="F26">
            <v>0</v>
          </cell>
          <cell r="G26">
            <v>0</v>
          </cell>
          <cell r="H26">
            <v>343.23462055694034</v>
          </cell>
        </row>
        <row r="27">
          <cell r="A27" t="str">
            <v>Activity 1.1.4.4 Implement two (2) blank operations (including regional and national levels)</v>
          </cell>
          <cell r="B27">
            <v>110000</v>
          </cell>
          <cell r="C27">
            <v>0</v>
          </cell>
          <cell r="D27">
            <v>0</v>
          </cell>
          <cell r="E27">
            <v>0</v>
          </cell>
          <cell r="F27">
            <v>0</v>
          </cell>
          <cell r="G27">
            <v>0</v>
          </cell>
          <cell r="H27">
            <v>0</v>
          </cell>
        </row>
        <row r="28">
          <cell r="A28" t="str">
            <v>Activity 1.1.4.5 Acquire tools and materials to disseminate warning messages to the population (beacons, flags, sirens, signaling, speakers, telephone, local radio ...)</v>
          </cell>
          <cell r="B28">
            <v>110000</v>
          </cell>
          <cell r="C28">
            <v>0</v>
          </cell>
          <cell r="D28">
            <v>0</v>
          </cell>
          <cell r="E28">
            <v>0</v>
          </cell>
          <cell r="F28">
            <v>0</v>
          </cell>
          <cell r="G28">
            <v>0</v>
          </cell>
          <cell r="H28">
            <v>0</v>
          </cell>
        </row>
        <row r="29">
          <cell r="A29" t="str">
            <v>COMPONENT 2: Strengthening capacity of stakeholders to manage drought risks due to Climate Change effects</v>
          </cell>
          <cell r="B29">
            <v>1750000</v>
          </cell>
          <cell r="C29">
            <v>0</v>
          </cell>
          <cell r="D29">
            <v>6071.9712160322633</v>
          </cell>
          <cell r="E29">
            <v>0</v>
          </cell>
          <cell r="F29">
            <v>0</v>
          </cell>
          <cell r="G29">
            <v>190803.25</v>
          </cell>
          <cell r="H29">
            <v>196875.22121603225</v>
          </cell>
        </row>
        <row r="30">
          <cell r="A30" t="str">
            <v>Outcome 2.1: Drought resilience of key stakeholders at regional, national and local levels strengthened</v>
          </cell>
          <cell r="B30">
            <v>1310000</v>
          </cell>
          <cell r="C30">
            <v>0</v>
          </cell>
          <cell r="D30">
            <v>6071.9712160322633</v>
          </cell>
          <cell r="E30">
            <v>0</v>
          </cell>
          <cell r="F30">
            <v>0</v>
          </cell>
          <cell r="G30">
            <v>126356.25</v>
          </cell>
          <cell r="H30">
            <v>132428.22121603225</v>
          </cell>
        </row>
        <row r="31">
          <cell r="A31" t="str">
            <v xml:space="preserve">Output 2.1.1: Drought management plans (DMPs) integrating CC aspects and adaptation actions developed </v>
          </cell>
          <cell r="B31">
            <v>360000</v>
          </cell>
          <cell r="C31">
            <v>0</v>
          </cell>
          <cell r="D31">
            <v>3558.4575498607683</v>
          </cell>
          <cell r="E31">
            <v>0</v>
          </cell>
          <cell r="F31">
            <v>0</v>
          </cell>
          <cell r="G31">
            <v>0</v>
          </cell>
          <cell r="H31">
            <v>3558.4575498607683</v>
          </cell>
        </row>
        <row r="32">
          <cell r="A32" t="str">
            <v>Activity 2.1.1.1 Develop/update existing DMPs at national and sub-national levels integrating CC aspects and adaptation actions</v>
          </cell>
          <cell r="B32">
            <v>120000</v>
          </cell>
          <cell r="C32">
            <v>0</v>
          </cell>
          <cell r="D32">
            <v>0</v>
          </cell>
          <cell r="E32">
            <v>0</v>
          </cell>
          <cell r="F32">
            <v>0</v>
          </cell>
          <cell r="G32">
            <v>0</v>
          </cell>
          <cell r="H32">
            <v>0</v>
          </cell>
        </row>
        <row r="33">
          <cell r="A33" t="str">
            <v>Activity 2.1.1.2 Popularization and Dissemination of the reviewed DMPs for use by the farmers and pastoralists</v>
          </cell>
          <cell r="B33">
            <v>48000</v>
          </cell>
          <cell r="C33">
            <v>0</v>
          </cell>
          <cell r="D33">
            <v>0</v>
          </cell>
          <cell r="E33">
            <v>0</v>
          </cell>
          <cell r="F33">
            <v>0</v>
          </cell>
          <cell r="G33">
            <v>0</v>
          </cell>
          <cell r="H33">
            <v>0</v>
          </cell>
        </row>
        <row r="34">
          <cell r="A34" t="str">
            <v>Activity 2.1.1.3 Support integration of DMPs into the national and sub-national development plans</v>
          </cell>
          <cell r="B34">
            <v>72000</v>
          </cell>
          <cell r="C34">
            <v>0</v>
          </cell>
          <cell r="D34">
            <v>0</v>
          </cell>
          <cell r="E34">
            <v>0</v>
          </cell>
          <cell r="F34">
            <v>0</v>
          </cell>
          <cell r="G34">
            <v>0</v>
          </cell>
          <cell r="H34">
            <v>0</v>
          </cell>
        </row>
        <row r="35">
          <cell r="A35" t="str">
            <v>Activity 2.1.1.4 Support formulation of bye-laws and ordinances at sub-national and lower political units</v>
          </cell>
          <cell r="B35">
            <v>120000</v>
          </cell>
          <cell r="C35">
            <v>0</v>
          </cell>
          <cell r="D35">
            <v>3558.4575498607683</v>
          </cell>
          <cell r="E35">
            <v>0</v>
          </cell>
          <cell r="F35">
            <v>0</v>
          </cell>
          <cell r="G35">
            <v>0</v>
          </cell>
          <cell r="H35">
            <v>3558.4575498607683</v>
          </cell>
        </row>
        <row r="36">
          <cell r="A36" t="str">
            <v xml:space="preserve">Output 2.1.2: Adaptive capacity of institutions, farmers and pastoralists in drought management improved </v>
          </cell>
          <cell r="B36">
            <v>950000</v>
          </cell>
          <cell r="C36">
            <v>0</v>
          </cell>
          <cell r="D36">
            <v>2513.5136661714951</v>
          </cell>
          <cell r="E36">
            <v>0</v>
          </cell>
          <cell r="F36">
            <v>0</v>
          </cell>
          <cell r="G36">
            <v>126356.25</v>
          </cell>
          <cell r="H36">
            <v>128869.76366617149</v>
          </cell>
        </row>
        <row r="37">
          <cell r="A37" t="str">
            <v xml:space="preserve">Activity 2.1.2.1 Undertake a capacity needs assessment to identify gaps and hindrances to effective drought management </v>
          </cell>
          <cell r="B37">
            <v>120000</v>
          </cell>
          <cell r="C37">
            <v>0</v>
          </cell>
          <cell r="D37">
            <v>0</v>
          </cell>
          <cell r="E37">
            <v>0</v>
          </cell>
          <cell r="F37">
            <v>0</v>
          </cell>
          <cell r="G37">
            <v>86219</v>
          </cell>
          <cell r="H37">
            <v>86219</v>
          </cell>
        </row>
        <row r="38">
          <cell r="A38" t="str">
            <v>Activity 2.1.2.2 Develop capacity building plans for regional, national and sub-national levels</v>
          </cell>
          <cell r="B38">
            <v>48000</v>
          </cell>
          <cell r="C38">
            <v>0</v>
          </cell>
          <cell r="D38">
            <v>0</v>
          </cell>
          <cell r="E38">
            <v>0</v>
          </cell>
          <cell r="F38">
            <v>0</v>
          </cell>
          <cell r="G38">
            <v>13707.25</v>
          </cell>
          <cell r="H38">
            <v>13707.25</v>
          </cell>
        </row>
        <row r="39">
          <cell r="A39" t="str">
            <v>Activity 2.1.2.3 Develop capacity building materials</v>
          </cell>
          <cell r="B39">
            <v>28000</v>
          </cell>
          <cell r="C39">
            <v>0</v>
          </cell>
          <cell r="D39">
            <v>0</v>
          </cell>
          <cell r="E39">
            <v>0</v>
          </cell>
          <cell r="F39">
            <v>0</v>
          </cell>
          <cell r="G39">
            <v>26430</v>
          </cell>
          <cell r="H39">
            <v>26430</v>
          </cell>
        </row>
        <row r="40">
          <cell r="A40" t="str">
            <v>Activity 2.1.2.4 Undertake exchange visits and learning tours for cross learning in areas with successful drought management innovations including ground water management initiatives</v>
          </cell>
          <cell r="B40">
            <v>120000</v>
          </cell>
          <cell r="C40">
            <v>0</v>
          </cell>
          <cell r="D40">
            <v>0</v>
          </cell>
          <cell r="E40">
            <v>0</v>
          </cell>
          <cell r="F40">
            <v>0</v>
          </cell>
          <cell r="G40">
            <v>0</v>
          </cell>
          <cell r="H40">
            <v>0</v>
          </cell>
        </row>
        <row r="41">
          <cell r="A41" t="str">
            <v xml:space="preserve">Activity 2.1.2.5 Train staff managing EW information centers </v>
          </cell>
          <cell r="B41">
            <v>80000</v>
          </cell>
          <cell r="C41">
            <v>0</v>
          </cell>
          <cell r="D41">
            <v>0</v>
          </cell>
          <cell r="E41">
            <v>0</v>
          </cell>
          <cell r="F41">
            <v>0</v>
          </cell>
          <cell r="G41">
            <v>0</v>
          </cell>
          <cell r="H41">
            <v>0</v>
          </cell>
        </row>
        <row r="42">
          <cell r="A42" t="str">
            <v xml:space="preserve">Activity 2.1.2.6 Train extension staff and artisans in drought adaptation interventions </v>
          </cell>
          <cell r="B42">
            <v>120000</v>
          </cell>
          <cell r="C42">
            <v>0</v>
          </cell>
          <cell r="D42">
            <v>0</v>
          </cell>
          <cell r="E42">
            <v>0</v>
          </cell>
          <cell r="F42">
            <v>0</v>
          </cell>
          <cell r="G42">
            <v>0</v>
          </cell>
          <cell r="H42">
            <v>0</v>
          </cell>
        </row>
        <row r="43">
          <cell r="A43" t="str">
            <v>Activity 2.1.2.7 Facilitate community training workshops for farmers and pastoralists in drought risk management and adaptation measures utilizing the farmer field school approach</v>
          </cell>
          <cell r="B43">
            <v>240000</v>
          </cell>
          <cell r="C43">
            <v>0</v>
          </cell>
          <cell r="D43">
            <v>0</v>
          </cell>
          <cell r="E43">
            <v>0</v>
          </cell>
          <cell r="F43">
            <v>0</v>
          </cell>
          <cell r="G43">
            <v>0</v>
          </cell>
          <cell r="H43">
            <v>0</v>
          </cell>
        </row>
        <row r="44">
          <cell r="A44" t="str">
            <v>Activity 2.1.2.8 Support farmers and pastoral groups to establish learning centers for innovative Climate Smart agricultural extension services</v>
          </cell>
          <cell r="B44">
            <v>194000</v>
          </cell>
          <cell r="C44">
            <v>0</v>
          </cell>
          <cell r="D44">
            <v>2513.5136661714951</v>
          </cell>
          <cell r="E44">
            <v>0</v>
          </cell>
          <cell r="F44">
            <v>0</v>
          </cell>
          <cell r="G44">
            <v>0</v>
          </cell>
          <cell r="H44">
            <v>2513.5136661714951</v>
          </cell>
        </row>
        <row r="45">
          <cell r="A45" t="str">
            <v xml:space="preserve">Outcome 2.2: Partnerships for drought management at regional, national and local levels strengthened  </v>
          </cell>
          <cell r="B45">
            <v>440000</v>
          </cell>
          <cell r="C45">
            <v>0</v>
          </cell>
          <cell r="D45">
            <v>0</v>
          </cell>
          <cell r="E45">
            <v>0</v>
          </cell>
          <cell r="F45">
            <v>0</v>
          </cell>
          <cell r="G45">
            <v>64447</v>
          </cell>
          <cell r="H45">
            <v>64447</v>
          </cell>
        </row>
        <row r="46">
          <cell r="A46" t="str">
            <v>Output 2.2.1: New/existing regional and National arrangements /networks for drought management supported</v>
          </cell>
          <cell r="B46">
            <v>440000</v>
          </cell>
          <cell r="C46">
            <v>0</v>
          </cell>
          <cell r="D46">
            <v>0</v>
          </cell>
          <cell r="E46">
            <v>0</v>
          </cell>
          <cell r="F46">
            <v>0</v>
          </cell>
          <cell r="G46">
            <v>64447</v>
          </cell>
          <cell r="H46">
            <v>64447</v>
          </cell>
        </row>
        <row r="47">
          <cell r="A47" t="str">
            <v>Activity 2.2.1.1 Support review/development of MoUs, protocols and stock route agreements for Drought Management and reducing conflict between farmers and pastoralists</v>
          </cell>
          <cell r="B47">
            <v>240000</v>
          </cell>
          <cell r="C47">
            <v>0</v>
          </cell>
          <cell r="D47">
            <v>0</v>
          </cell>
          <cell r="E47">
            <v>0</v>
          </cell>
          <cell r="F47">
            <v>0</v>
          </cell>
          <cell r="G47">
            <v>0</v>
          </cell>
          <cell r="H47">
            <v>0</v>
          </cell>
        </row>
        <row r="48">
          <cell r="A48" t="str">
            <v>Activity 2.2.1.2 Facilitate establishment of regional and national drought management multi-sectoral/stakeholder platforms to coordinate partner efforts</v>
          </cell>
          <cell r="B48">
            <v>120000</v>
          </cell>
          <cell r="C48">
            <v>0</v>
          </cell>
          <cell r="D48">
            <v>0</v>
          </cell>
          <cell r="E48">
            <v>0</v>
          </cell>
          <cell r="F48">
            <v>0</v>
          </cell>
          <cell r="G48">
            <v>64447</v>
          </cell>
          <cell r="H48">
            <v>64447</v>
          </cell>
        </row>
        <row r="49">
          <cell r="A49" t="str">
            <v xml:space="preserve">Activity 2.2.1.3 Support regional and national partners to jointly mobilize resources for Drought Management in a changing climate context </v>
          </cell>
          <cell r="B49">
            <v>80000</v>
          </cell>
          <cell r="C49">
            <v>0</v>
          </cell>
          <cell r="D49">
            <v>0</v>
          </cell>
          <cell r="E49">
            <v>0</v>
          </cell>
          <cell r="F49">
            <v>0</v>
          </cell>
          <cell r="G49">
            <v>0</v>
          </cell>
          <cell r="H49">
            <v>0</v>
          </cell>
        </row>
        <row r="50">
          <cell r="A50" t="str">
            <v>COMPONENT 3: Drought and Climate Change adaptation actions</v>
          </cell>
          <cell r="B50">
            <v>6279920</v>
          </cell>
          <cell r="C50">
            <v>0</v>
          </cell>
          <cell r="D50">
            <v>7804.6011420954237</v>
          </cell>
          <cell r="E50">
            <v>6124.0933823239793</v>
          </cell>
          <cell r="F50">
            <v>0</v>
          </cell>
          <cell r="G50">
            <v>0</v>
          </cell>
          <cell r="H50">
            <v>13928.694524419403</v>
          </cell>
        </row>
        <row r="51">
          <cell r="A51" t="str">
            <v>Outcome 3.1: Increased uptake and usage of concrete and innovative drought adaptation actions</v>
          </cell>
          <cell r="B51">
            <v>6279920</v>
          </cell>
          <cell r="C51">
            <v>0</v>
          </cell>
          <cell r="D51">
            <v>7804.6011420954237</v>
          </cell>
          <cell r="E51">
            <v>6124.0933823239793</v>
          </cell>
          <cell r="F51">
            <v>0</v>
          </cell>
          <cell r="G51">
            <v>0</v>
          </cell>
          <cell r="H51">
            <v>13928.694524419403</v>
          </cell>
        </row>
        <row r="52">
          <cell r="A52" t="str">
            <v>Output 3.1.1: Innovative water and soil conservation structures constructed</v>
          </cell>
          <cell r="B52">
            <v>1550000</v>
          </cell>
          <cell r="C52">
            <v>0</v>
          </cell>
          <cell r="D52">
            <v>3182.8425862643539</v>
          </cell>
          <cell r="E52">
            <v>599.25388671006806</v>
          </cell>
          <cell r="F52">
            <v>0</v>
          </cell>
          <cell r="G52">
            <v>0</v>
          </cell>
          <cell r="H52">
            <v>3782.0964729744219</v>
          </cell>
        </row>
        <row r="53">
          <cell r="A53" t="str">
            <v xml:space="preserve">Activity 3.1.1.1 Undertake assessment on surface water utilization/potential/availability and develop water Management Plans in project sites </v>
          </cell>
          <cell r="B53">
            <v>120000</v>
          </cell>
          <cell r="C53">
            <v>0</v>
          </cell>
          <cell r="D53">
            <v>0</v>
          </cell>
          <cell r="E53">
            <v>0</v>
          </cell>
          <cell r="F53">
            <v>0</v>
          </cell>
          <cell r="G53">
            <v>0</v>
          </cell>
          <cell r="H53">
            <v>0</v>
          </cell>
        </row>
        <row r="54">
          <cell r="A54" t="str">
            <v>Activity 3.1.1.2 Construct appropriate, innovative water harvesting and storage infrastructure (e.g. simplified water tanks, water jars, sunken dams, micro-dams, sand dams, water pans, valley dams, rock water harvesting, roadside water harvesting facilities, water ponds, and locally dug underground tanks, deep and shallow wells</v>
          </cell>
          <cell r="B54">
            <v>765000</v>
          </cell>
          <cell r="C54">
            <v>0</v>
          </cell>
          <cell r="D54">
            <v>0</v>
          </cell>
          <cell r="E54">
            <v>0</v>
          </cell>
          <cell r="F54">
            <v>0</v>
          </cell>
          <cell r="G54">
            <v>0</v>
          </cell>
          <cell r="H54">
            <v>0</v>
          </cell>
        </row>
        <row r="55">
          <cell r="A55" t="str">
            <v>Activity 3.1.1.3 Construct mini-irrigation and water delivery systems (e.g. gravity flow scheme, micro-irrigation systems, check dams, drip irrigation borehole irrigation and solar powered irrigation systems)</v>
          </cell>
          <cell r="B55">
            <v>350000</v>
          </cell>
          <cell r="C55">
            <v>0</v>
          </cell>
          <cell r="D55">
            <v>0</v>
          </cell>
          <cell r="E55">
            <v>599.25388671006806</v>
          </cell>
          <cell r="F55">
            <v>0</v>
          </cell>
          <cell r="G55">
            <v>0</v>
          </cell>
          <cell r="H55">
            <v>599.25388671006806</v>
          </cell>
        </row>
        <row r="56">
          <cell r="A56" t="str">
            <v>Activity 3.1.1.4 Support protection of water wells and springs to ensure quality, quantity and efficient water use</v>
          </cell>
          <cell r="B56">
            <v>135000</v>
          </cell>
          <cell r="C56">
            <v>0</v>
          </cell>
          <cell r="D56">
            <v>3182.8425862643539</v>
          </cell>
          <cell r="E56">
            <v>0</v>
          </cell>
          <cell r="F56">
            <v>0</v>
          </cell>
          <cell r="G56">
            <v>0</v>
          </cell>
          <cell r="H56">
            <v>3182.8425862643539</v>
          </cell>
        </row>
        <row r="57">
          <cell r="A57" t="str">
            <v>Activity 3.1.1.5 Promote appropriate soil and water conservation measures (e.g. terraces, contours, conservation/minimum tillage, pit gardening, Zai pits and home gardening)</v>
          </cell>
          <cell r="B57">
            <v>180000</v>
          </cell>
          <cell r="C57">
            <v>0</v>
          </cell>
          <cell r="D57">
            <v>0</v>
          </cell>
          <cell r="E57">
            <v>0</v>
          </cell>
          <cell r="F57">
            <v>0</v>
          </cell>
          <cell r="G57">
            <v>0</v>
          </cell>
          <cell r="H57">
            <v>0</v>
          </cell>
        </row>
        <row r="58">
          <cell r="A58" t="str">
            <v>Output 3.1.2: Ground water sources established/ improved</v>
          </cell>
          <cell r="B58">
            <v>460000</v>
          </cell>
          <cell r="C58">
            <v>0</v>
          </cell>
          <cell r="D58">
            <v>0</v>
          </cell>
          <cell r="E58">
            <v>0</v>
          </cell>
          <cell r="F58">
            <v>0</v>
          </cell>
          <cell r="G58">
            <v>0</v>
          </cell>
          <cell r="H58">
            <v>0</v>
          </cell>
        </row>
        <row r="59">
          <cell r="A59" t="str">
            <v xml:space="preserve">Activity 3.1.2.1 Undertake assessment on ground water utilization/potential/availability and develop groundwater Management Plans in project sites </v>
          </cell>
          <cell r="B59">
            <v>120000</v>
          </cell>
          <cell r="C59">
            <v>0</v>
          </cell>
          <cell r="D59">
            <v>0</v>
          </cell>
          <cell r="E59">
            <v>0</v>
          </cell>
          <cell r="F59">
            <v>0</v>
          </cell>
          <cell r="G59">
            <v>0</v>
          </cell>
          <cell r="H59">
            <v>0</v>
          </cell>
        </row>
        <row r="60">
          <cell r="A60" t="str">
            <v>Activity 3.1.2.2 Review/develop regulatory framework and guidelines on ground water sources</v>
          </cell>
          <cell r="B60">
            <v>160000</v>
          </cell>
          <cell r="C60">
            <v>0</v>
          </cell>
          <cell r="D60">
            <v>0</v>
          </cell>
          <cell r="E60">
            <v>0</v>
          </cell>
          <cell r="F60">
            <v>0</v>
          </cell>
          <cell r="G60">
            <v>0</v>
          </cell>
          <cell r="H60">
            <v>0</v>
          </cell>
        </row>
        <row r="61">
          <cell r="A61" t="str">
            <v>Activity 3.1.2.3 Restore degraded water catchments to improve recharge rates of ground water</v>
          </cell>
          <cell r="B61">
            <v>180000</v>
          </cell>
          <cell r="C61">
            <v>0</v>
          </cell>
          <cell r="D61">
            <v>0</v>
          </cell>
          <cell r="E61">
            <v>0</v>
          </cell>
          <cell r="F61">
            <v>0</v>
          </cell>
          <cell r="G61">
            <v>0</v>
          </cell>
          <cell r="H61">
            <v>0</v>
          </cell>
        </row>
        <row r="62">
          <cell r="A62" t="str">
            <v>Output 3.1.3: Adaptive agricultural practices for improving crop production promoted</v>
          </cell>
          <cell r="B62">
            <v>1140000</v>
          </cell>
          <cell r="C62">
            <v>0</v>
          </cell>
          <cell r="D62">
            <v>0</v>
          </cell>
          <cell r="E62">
            <v>0</v>
          </cell>
          <cell r="F62">
            <v>0</v>
          </cell>
          <cell r="G62">
            <v>0</v>
          </cell>
          <cell r="H62">
            <v>0</v>
          </cell>
        </row>
        <row r="63">
          <cell r="A63" t="str">
            <v>Activity 3.1.3.1 Promote fast growing and drought resistant crop varieties (e.g. varieties in Graminae and Leguminoceae families</v>
          </cell>
          <cell r="B63">
            <v>240000</v>
          </cell>
          <cell r="C63">
            <v>0</v>
          </cell>
          <cell r="D63">
            <v>0</v>
          </cell>
          <cell r="E63">
            <v>0</v>
          </cell>
          <cell r="F63">
            <v>0</v>
          </cell>
          <cell r="G63">
            <v>0</v>
          </cell>
          <cell r="H63">
            <v>0</v>
          </cell>
        </row>
        <row r="64">
          <cell r="A64" t="str">
            <v xml:space="preserve">Activity 3.1.3.2 Promote agro-silvo-pastoral systems (dryland agroforestry) (e.g. fast-growing multi-purpose tree species such as Acacia mearnsii, integrated with crops and livestock rearing) </v>
          </cell>
          <cell r="B64">
            <v>120000</v>
          </cell>
          <cell r="C64">
            <v>0</v>
          </cell>
          <cell r="D64">
            <v>0</v>
          </cell>
          <cell r="E64">
            <v>0</v>
          </cell>
          <cell r="F64">
            <v>0</v>
          </cell>
          <cell r="G64">
            <v>0</v>
          </cell>
          <cell r="H64">
            <v>0</v>
          </cell>
        </row>
        <row r="65">
          <cell r="A65" t="str">
            <v>Activity 3.1.3.3 Provide in puts for irrigated agriculture technologies (Drip irrigation, small irrigation etc.)</v>
          </cell>
          <cell r="B65">
            <v>360000</v>
          </cell>
          <cell r="C65">
            <v>0</v>
          </cell>
          <cell r="D65">
            <v>0</v>
          </cell>
          <cell r="E65">
            <v>0</v>
          </cell>
          <cell r="F65">
            <v>0</v>
          </cell>
          <cell r="G65">
            <v>0</v>
          </cell>
          <cell r="H65">
            <v>0</v>
          </cell>
        </row>
        <row r="66">
          <cell r="A66" t="str">
            <v>Activity 3.1.3.4 Promote climate smart agricultural practices</v>
          </cell>
          <cell r="B66">
            <v>420000</v>
          </cell>
          <cell r="C66">
            <v>0</v>
          </cell>
          <cell r="D66">
            <v>0</v>
          </cell>
          <cell r="E66">
            <v>0</v>
          </cell>
          <cell r="F66">
            <v>0</v>
          </cell>
          <cell r="G66">
            <v>0</v>
          </cell>
          <cell r="H66">
            <v>0</v>
          </cell>
        </row>
        <row r="67">
          <cell r="A67" t="str">
            <v>Output 3.1.4: Adaptive livestock and rangeland practices enhanced</v>
          </cell>
          <cell r="B67">
            <v>1044040</v>
          </cell>
          <cell r="C67">
            <v>0</v>
          </cell>
          <cell r="D67">
            <v>4621.7585558310693</v>
          </cell>
          <cell r="E67">
            <v>5524.8394956139109</v>
          </cell>
          <cell r="F67">
            <v>0</v>
          </cell>
          <cell r="G67">
            <v>0</v>
          </cell>
          <cell r="H67">
            <v>10146.59805144498</v>
          </cell>
        </row>
        <row r="68">
          <cell r="A68" t="str">
            <v>Activity 3.1.4.1 Promote improved rangeland management practices (e.g. developing of rangeland management plans, reduction livestock stocking, integrated pest and disease management)</v>
          </cell>
          <cell r="B68">
            <v>240000</v>
          </cell>
          <cell r="C68">
            <v>0</v>
          </cell>
          <cell r="D68">
            <v>0</v>
          </cell>
          <cell r="E68">
            <v>0</v>
          </cell>
          <cell r="F68">
            <v>0</v>
          </cell>
          <cell r="G68">
            <v>0</v>
          </cell>
          <cell r="H68">
            <v>0</v>
          </cell>
        </row>
        <row r="69">
          <cell r="A69" t="str">
            <v>Activity 3.1.4.2 Support introduction of drought tolerant livestock breeds</v>
          </cell>
          <cell r="B69">
            <v>360000</v>
          </cell>
          <cell r="C69">
            <v>0</v>
          </cell>
          <cell r="D69">
            <v>0</v>
          </cell>
          <cell r="E69">
            <v>0</v>
          </cell>
          <cell r="F69">
            <v>0</v>
          </cell>
          <cell r="G69">
            <v>0</v>
          </cell>
          <cell r="H69">
            <v>0</v>
          </cell>
        </row>
        <row r="70">
          <cell r="A70" t="str">
            <v>Activity 3.1.4.3 Promote hydroponic systems for growing nutritious fast-growing cereals for livestock (animal feeds)</v>
          </cell>
          <cell r="B70">
            <v>160000</v>
          </cell>
          <cell r="C70">
            <v>0</v>
          </cell>
          <cell r="D70">
            <v>0</v>
          </cell>
          <cell r="E70">
            <v>0</v>
          </cell>
          <cell r="F70">
            <v>0</v>
          </cell>
          <cell r="G70">
            <v>0</v>
          </cell>
          <cell r="H70">
            <v>0</v>
          </cell>
        </row>
        <row r="71">
          <cell r="A71" t="str">
            <v>Activity 3.1.4.4 Support farmers and pastoralists to prepare high value silage and hay for livestock during dry spells</v>
          </cell>
          <cell r="B71">
            <v>144000</v>
          </cell>
          <cell r="C71">
            <v>0</v>
          </cell>
          <cell r="D71">
            <v>0</v>
          </cell>
          <cell r="E71">
            <v>0</v>
          </cell>
          <cell r="F71">
            <v>0</v>
          </cell>
          <cell r="G71">
            <v>0</v>
          </cell>
          <cell r="H71">
            <v>0</v>
          </cell>
        </row>
        <row r="72">
          <cell r="A72" t="str">
            <v>Activity 3.1.4.5 Support formation/facilitate existing livestock associations/groups/cooperatives at community level</v>
          </cell>
          <cell r="B72">
            <v>140040</v>
          </cell>
          <cell r="C72">
            <v>0</v>
          </cell>
          <cell r="D72">
            <v>4621.7585558310693</v>
          </cell>
          <cell r="E72">
            <v>5524.8394956139109</v>
          </cell>
          <cell r="F72">
            <v>0</v>
          </cell>
          <cell r="G72">
            <v>0</v>
          </cell>
          <cell r="H72">
            <v>10146.59805144498</v>
          </cell>
        </row>
        <row r="73">
          <cell r="A73" t="str">
            <v xml:space="preserve">Output 3.1.5: Enabling environment for smallholder farmers and pastoralists adaptive activities created </v>
          </cell>
          <cell r="B73">
            <v>625600</v>
          </cell>
          <cell r="C73">
            <v>0</v>
          </cell>
          <cell r="D73">
            <v>0</v>
          </cell>
          <cell r="E73">
            <v>0</v>
          </cell>
          <cell r="F73">
            <v>0</v>
          </cell>
          <cell r="G73">
            <v>0</v>
          </cell>
          <cell r="H73">
            <v>0</v>
          </cell>
        </row>
        <row r="74">
          <cell r="A74" t="str">
            <v>Activity 3.1.5.1 Introduce and promote Index-based weather insurance in partnership with insurance companies</v>
          </cell>
          <cell r="B74">
            <v>120000</v>
          </cell>
          <cell r="C74">
            <v>0</v>
          </cell>
          <cell r="D74">
            <v>0</v>
          </cell>
          <cell r="E74">
            <v>0</v>
          </cell>
          <cell r="F74">
            <v>0</v>
          </cell>
          <cell r="G74">
            <v>0</v>
          </cell>
          <cell r="H74">
            <v>0</v>
          </cell>
        </row>
        <row r="75">
          <cell r="A75" t="str">
            <v>Activity 3.1.5.2 Conduct drought risk assessments on the agriculture value chain</v>
          </cell>
          <cell r="B75">
            <v>120000</v>
          </cell>
          <cell r="C75">
            <v>0</v>
          </cell>
          <cell r="D75">
            <v>0</v>
          </cell>
          <cell r="E75">
            <v>0</v>
          </cell>
          <cell r="F75">
            <v>0</v>
          </cell>
          <cell r="G75">
            <v>0</v>
          </cell>
          <cell r="H75">
            <v>0</v>
          </cell>
        </row>
        <row r="76">
          <cell r="A76" t="str">
            <v xml:space="preserve">Activity 3.1.5.3 Facilitate farmer and pastoralists associations/cooperatives to generate, analyze and share market information. </v>
          </cell>
          <cell r="B76">
            <v>225600</v>
          </cell>
          <cell r="C76">
            <v>0</v>
          </cell>
          <cell r="D76">
            <v>0</v>
          </cell>
          <cell r="E76">
            <v>0</v>
          </cell>
          <cell r="F76">
            <v>0</v>
          </cell>
          <cell r="G76">
            <v>0</v>
          </cell>
          <cell r="H76">
            <v>0</v>
          </cell>
        </row>
        <row r="77">
          <cell r="A77" t="str">
            <v>Activity 3.1.5.4 Create linkages between farmer and pastoralists associations/cooperatives at regional, national and sub-national levels to enable sharing of market information</v>
          </cell>
          <cell r="B77">
            <v>160000</v>
          </cell>
          <cell r="C77">
            <v>0</v>
          </cell>
          <cell r="D77">
            <v>0</v>
          </cell>
          <cell r="E77">
            <v>0</v>
          </cell>
          <cell r="F77">
            <v>0</v>
          </cell>
          <cell r="G77">
            <v>0</v>
          </cell>
          <cell r="H77">
            <v>0</v>
          </cell>
        </row>
        <row r="78">
          <cell r="A78" t="str">
            <v>Output 3.1.6: Environmentally friendly IGAs ([e.g., Pottery, Bee keeping, Energy saving stoves, Briquettes making, and interlocking bricks) promoted</v>
          </cell>
          <cell r="B78">
            <v>1460280</v>
          </cell>
          <cell r="C78">
            <v>0</v>
          </cell>
          <cell r="D78">
            <v>0</v>
          </cell>
          <cell r="E78">
            <v>0</v>
          </cell>
          <cell r="F78">
            <v>0</v>
          </cell>
          <cell r="G78">
            <v>0</v>
          </cell>
          <cell r="H78">
            <v>0</v>
          </cell>
        </row>
        <row r="79">
          <cell r="A79" t="str">
            <v>Activity 3.1.6.1 Support women and youth groups within puts for IGAs including (e.g. growing of sisal and Aloe vera to support rope production and art crafts; bee keeping; briquette making; keeping of local poultry (e.g. Kroilers) and community tourism</v>
          </cell>
          <cell r="B79">
            <v>480000</v>
          </cell>
          <cell r="C79">
            <v>0</v>
          </cell>
          <cell r="D79">
            <v>0</v>
          </cell>
          <cell r="E79">
            <v>0</v>
          </cell>
          <cell r="F79">
            <v>0</v>
          </cell>
          <cell r="G79">
            <v>0</v>
          </cell>
          <cell r="H79">
            <v>0</v>
          </cell>
        </row>
        <row r="80">
          <cell r="A80" t="str">
            <v>Activity 3.1.6.2 Provide competitive small grants targeting small holder farmers and pastoralist associations to undertake innovative IGAs or drought adaptation actions</v>
          </cell>
          <cell r="B80">
            <v>480000</v>
          </cell>
          <cell r="C80">
            <v>0</v>
          </cell>
          <cell r="D80">
            <v>0</v>
          </cell>
          <cell r="E80">
            <v>0</v>
          </cell>
          <cell r="F80">
            <v>0</v>
          </cell>
          <cell r="G80">
            <v>0</v>
          </cell>
          <cell r="H80">
            <v>0</v>
          </cell>
        </row>
        <row r="81">
          <cell r="A81" t="str">
            <v xml:space="preserve">Activity 3.1.6.3 Provide inputs for value addition crop and livestock products </v>
          </cell>
          <cell r="B81">
            <v>500280</v>
          </cell>
          <cell r="C81">
            <v>0</v>
          </cell>
          <cell r="D81">
            <v>0</v>
          </cell>
          <cell r="E81">
            <v>0</v>
          </cell>
          <cell r="F81">
            <v>0</v>
          </cell>
          <cell r="G81">
            <v>0</v>
          </cell>
          <cell r="H81">
            <v>0</v>
          </cell>
        </row>
        <row r="82">
          <cell r="A82" t="str">
            <v>COMPONENT 4: Knowledge management and awareness creation</v>
          </cell>
          <cell r="B82">
            <v>592000</v>
          </cell>
          <cell r="C82">
            <v>0</v>
          </cell>
          <cell r="D82">
            <v>2767.9716227131262</v>
          </cell>
          <cell r="E82">
            <v>0</v>
          </cell>
          <cell r="F82">
            <v>0</v>
          </cell>
          <cell r="G82">
            <v>7178</v>
          </cell>
          <cell r="H82">
            <v>9945.9716227131266</v>
          </cell>
        </row>
        <row r="83">
          <cell r="A83" t="str">
            <v xml:space="preserve">Outcome 4.1: Knowledge and awareness on drought risk management Increased </v>
          </cell>
          <cell r="B83">
            <v>592000</v>
          </cell>
          <cell r="C83">
            <v>0</v>
          </cell>
          <cell r="D83">
            <v>2767.9716227131262</v>
          </cell>
          <cell r="E83">
            <v>0</v>
          </cell>
          <cell r="F83">
            <v>0</v>
          </cell>
          <cell r="G83">
            <v>7178</v>
          </cell>
          <cell r="H83">
            <v>9945.9716227131266</v>
          </cell>
        </row>
        <row r="84">
          <cell r="A84" t="str">
            <v>Output 4.1.1 Good practices and lessons on drought management, EWS and Climate Change impacts documented and disseminated</v>
          </cell>
          <cell r="B84">
            <v>304000</v>
          </cell>
          <cell r="C84">
            <v>0</v>
          </cell>
          <cell r="D84">
            <v>2767.9716227131262</v>
          </cell>
          <cell r="E84">
            <v>0</v>
          </cell>
          <cell r="F84">
            <v>0</v>
          </cell>
          <cell r="G84">
            <v>7178</v>
          </cell>
          <cell r="H84">
            <v>9945.9716227131266</v>
          </cell>
        </row>
        <row r="85">
          <cell r="A85" t="str">
            <v xml:space="preserve">Activity 4.1.1.1 Document lessons and best practices from project interventions </v>
          </cell>
          <cell r="B85">
            <v>148000</v>
          </cell>
          <cell r="C85">
            <v>0</v>
          </cell>
          <cell r="D85">
            <v>0</v>
          </cell>
          <cell r="E85">
            <v>0</v>
          </cell>
          <cell r="F85">
            <v>0</v>
          </cell>
          <cell r="G85">
            <v>0</v>
          </cell>
          <cell r="H85">
            <v>0</v>
          </cell>
        </row>
        <row r="86">
          <cell r="A86" t="str">
            <v>Activity 4.1.1.2 Generate and package information dissemination materials on EW, CC and drought adaptation actions in forms for easy uptake (e.g. policy briefs, brochures) adapted to the various stakeholders</v>
          </cell>
          <cell r="B86">
            <v>76000</v>
          </cell>
          <cell r="C86">
            <v>0</v>
          </cell>
          <cell r="D86">
            <v>1918.4604870003332</v>
          </cell>
          <cell r="E86">
            <v>0</v>
          </cell>
          <cell r="F86">
            <v>0</v>
          </cell>
          <cell r="G86">
            <v>7178</v>
          </cell>
          <cell r="H86">
            <v>9096.4604870003332</v>
          </cell>
        </row>
        <row r="87">
          <cell r="A87" t="str">
            <v>Activity 4.1.1.3 Disseminate/share knowledge and information through use of existing and popular platforms e.g. electronic and print media, telecoms that are easily accessible by the stakeholders.</v>
          </cell>
          <cell r="B87">
            <v>80000</v>
          </cell>
          <cell r="C87">
            <v>0</v>
          </cell>
          <cell r="D87">
            <v>849.51113571279291</v>
          </cell>
          <cell r="E87">
            <v>0</v>
          </cell>
          <cell r="F87">
            <v>0</v>
          </cell>
          <cell r="G87">
            <v>0</v>
          </cell>
          <cell r="H87">
            <v>849.51113571279291</v>
          </cell>
        </row>
        <row r="88">
          <cell r="A88" t="str">
            <v>Output 4.1.2 Drought information management strengthened</v>
          </cell>
          <cell r="B88">
            <v>288000</v>
          </cell>
          <cell r="C88">
            <v>0</v>
          </cell>
          <cell r="D88">
            <v>0</v>
          </cell>
          <cell r="E88">
            <v>0</v>
          </cell>
          <cell r="F88">
            <v>0</v>
          </cell>
          <cell r="G88">
            <v>0</v>
          </cell>
          <cell r="H88">
            <v>0</v>
          </cell>
        </row>
        <row r="89">
          <cell r="A89" t="str">
            <v xml:space="preserve">Activity 4.1.2.1 Support existing channels/networks for information generation and dissemination at regional level (e.g. GHACOF for EW and IDDRISI for drought management platform and national platforms) </v>
          </cell>
          <cell r="B89">
            <v>56000</v>
          </cell>
          <cell r="C89">
            <v>0</v>
          </cell>
          <cell r="D89">
            <v>0</v>
          </cell>
          <cell r="E89">
            <v>0</v>
          </cell>
          <cell r="F89">
            <v>0</v>
          </cell>
          <cell r="G89">
            <v>0</v>
          </cell>
          <cell r="H89">
            <v>0</v>
          </cell>
        </row>
        <row r="90">
          <cell r="A90" t="str">
            <v>Activity 4.1.2.2 Engage policy makers in dissemination of drought management information and best practices</v>
          </cell>
          <cell r="B90">
            <v>80000</v>
          </cell>
          <cell r="C90">
            <v>0</v>
          </cell>
          <cell r="D90">
            <v>0</v>
          </cell>
          <cell r="E90">
            <v>0</v>
          </cell>
          <cell r="F90">
            <v>0</v>
          </cell>
          <cell r="G90">
            <v>0</v>
          </cell>
          <cell r="H90">
            <v>0</v>
          </cell>
        </row>
        <row r="91">
          <cell r="A91" t="str">
            <v>Activity 4.1.2.3 Support drought management working groups to share and disseminate the information</v>
          </cell>
          <cell r="B91">
            <v>32000</v>
          </cell>
          <cell r="C91">
            <v>0</v>
          </cell>
          <cell r="D91">
            <v>0</v>
          </cell>
          <cell r="E91">
            <v>0</v>
          </cell>
          <cell r="F91">
            <v>0</v>
          </cell>
          <cell r="G91">
            <v>0</v>
          </cell>
          <cell r="H91">
            <v>0</v>
          </cell>
        </row>
        <row r="92">
          <cell r="A92" t="str">
            <v>Activity 4.1.2.4 Facilitate empowerment of women and other vulnerable groups on water management in a context of drought</v>
          </cell>
          <cell r="B92">
            <v>120000</v>
          </cell>
          <cell r="C92">
            <v>0</v>
          </cell>
          <cell r="D92">
            <v>0</v>
          </cell>
          <cell r="E92">
            <v>0</v>
          </cell>
          <cell r="F92">
            <v>0</v>
          </cell>
          <cell r="G92">
            <v>0</v>
          </cell>
          <cell r="H92">
            <v>0</v>
          </cell>
        </row>
        <row r="93">
          <cell r="A93" t="str">
            <v>Project activities Total Budget (component 1, 2, 3, 4)</v>
          </cell>
          <cell r="B93">
            <v>11009020</v>
          </cell>
          <cell r="C93">
            <v>0</v>
          </cell>
          <cell r="D93">
            <v>56756.550668481672</v>
          </cell>
          <cell r="E93">
            <v>15391.428137361368</v>
          </cell>
          <cell r="F93">
            <v>0</v>
          </cell>
          <cell r="G93">
            <v>403164.72</v>
          </cell>
          <cell r="H93">
            <v>475312.69880584301</v>
          </cell>
        </row>
        <row r="94">
          <cell r="A94" t="str">
            <v>Execution costs (Regional Implementing Entity-GWPEA and national entities in the four countries)</v>
          </cell>
          <cell r="B94">
            <v>1045860</v>
          </cell>
          <cell r="C94">
            <v>6589.0299999999988</v>
          </cell>
          <cell r="D94">
            <v>48011.070530887977</v>
          </cell>
          <cell r="E94">
            <v>42365.04728889664</v>
          </cell>
          <cell r="F94">
            <v>16361.595881040765</v>
          </cell>
          <cell r="G94">
            <v>253505.89</v>
          </cell>
          <cell r="H94">
            <v>366832.63370082539</v>
          </cell>
        </row>
        <row r="95">
          <cell r="A95" t="str">
            <v>Project inception launch activities</v>
          </cell>
          <cell r="B95">
            <v>140000</v>
          </cell>
          <cell r="C95">
            <v>6589.0299999999988</v>
          </cell>
          <cell r="D95">
            <v>17347.785566218376</v>
          </cell>
          <cell r="E95">
            <v>20117.40312062165</v>
          </cell>
          <cell r="F95">
            <v>16361.595881040765</v>
          </cell>
          <cell r="G95">
            <v>58767</v>
          </cell>
          <cell r="H95">
            <v>119182.81456788079</v>
          </cell>
        </row>
        <row r="96">
          <cell r="A96" t="str">
            <v>Project Co-ordination and management fees</v>
          </cell>
          <cell r="B96">
            <v>380000</v>
          </cell>
          <cell r="C96">
            <v>0</v>
          </cell>
          <cell r="D96">
            <v>11535.983405161456</v>
          </cell>
          <cell r="E96">
            <v>8339.948571074885</v>
          </cell>
          <cell r="F96">
            <v>0</v>
          </cell>
          <cell r="G96">
            <v>115717.26</v>
          </cell>
          <cell r="H96">
            <v>135593.19197623632</v>
          </cell>
        </row>
        <row r="97">
          <cell r="A97" t="str">
            <v>Operating costs</v>
          </cell>
          <cell r="B97">
            <v>370860</v>
          </cell>
          <cell r="C97">
            <v>0</v>
          </cell>
          <cell r="D97">
            <v>8264.6156583428892</v>
          </cell>
          <cell r="E97">
            <v>6499.358934678512</v>
          </cell>
          <cell r="F97">
            <v>0</v>
          </cell>
          <cell r="G97">
            <v>18995.27</v>
          </cell>
          <cell r="H97">
            <v>33759.244593021402</v>
          </cell>
        </row>
        <row r="98">
          <cell r="A98" t="str">
            <v>Equipment</v>
          </cell>
          <cell r="B98">
            <v>55000</v>
          </cell>
          <cell r="C98">
            <v>0</v>
          </cell>
          <cell r="D98">
            <v>10862.685901165254</v>
          </cell>
          <cell r="E98">
            <v>7408.3366625215931</v>
          </cell>
          <cell r="F98">
            <v>0</v>
          </cell>
          <cell r="G98">
            <v>9053</v>
          </cell>
          <cell r="H98">
            <v>27324.022563686849</v>
          </cell>
        </row>
        <row r="99">
          <cell r="A99" t="str">
            <v>Monitoring and evaluation</v>
          </cell>
          <cell r="B99">
            <v>100000</v>
          </cell>
          <cell r="C99">
            <v>0</v>
          </cell>
          <cell r="D99">
            <v>0</v>
          </cell>
          <cell r="E99">
            <v>0</v>
          </cell>
          <cell r="F99">
            <v>0</v>
          </cell>
          <cell r="G99">
            <v>50973.36</v>
          </cell>
          <cell r="H99">
            <v>50973.36</v>
          </cell>
        </row>
        <row r="100">
          <cell r="A100" t="str">
            <v>TOTAL EXPENDITURE</v>
          </cell>
          <cell r="B100">
            <v>12054880</v>
          </cell>
          <cell r="C100">
            <v>6589.0299999999988</v>
          </cell>
          <cell r="D100">
            <v>104767.62119936965</v>
          </cell>
          <cell r="E100">
            <v>57756.47542625801</v>
          </cell>
          <cell r="F100">
            <v>16361.595881040765</v>
          </cell>
          <cell r="G100">
            <v>656670.61</v>
          </cell>
          <cell r="H100">
            <v>842145.3325066684</v>
          </cell>
        </row>
      </sheetData>
      <sheetData sheetId="1"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19-09-30T21:51:49.243"/>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hcenr2005@yahoo.com" TargetMode="External"/><Relationship Id="rId13" Type="http://schemas.openxmlformats.org/officeDocument/2006/relationships/hyperlink" Target="mailto:mwe@mwe.go.ug" TargetMode="External"/><Relationship Id="rId18" Type="http://schemas.openxmlformats.org/officeDocument/2006/relationships/drawing" Target="../drawings/drawing1.xml"/><Relationship Id="rId3" Type="http://schemas.openxmlformats.org/officeDocument/2006/relationships/hyperlink" Target="mailto:gerald.kairu@gwpea.org" TargetMode="External"/><Relationship Id="rId7" Type="http://schemas.openxmlformats.org/officeDocument/2006/relationships/hyperlink" Target="mailto:kiptoochrs@gmail.com" TargetMode="External"/><Relationship Id="rId12" Type="http://schemas.openxmlformats.org/officeDocument/2006/relationships/hyperlink" Target="mailto:ps@environment.go.ke" TargetMode="External"/><Relationship Id="rId17" Type="http://schemas.openxmlformats.org/officeDocument/2006/relationships/printerSettings" Target="../printerSettings/printerSettings1.bin"/><Relationship Id="rId2" Type="http://schemas.openxmlformats.org/officeDocument/2006/relationships/hyperlink" Target="mailto:info@gwpea.org" TargetMode="External"/><Relationship Id="rId16" Type="http://schemas.openxmlformats.org/officeDocument/2006/relationships/hyperlink" Target="mailto:nazikabdullahi@gmail.com" TargetMode="External"/><Relationship Id="rId1" Type="http://schemas.openxmlformats.org/officeDocument/2006/relationships/hyperlink" Target="mailto:boc@oss.org.tn" TargetMode="External"/><Relationship Id="rId6" Type="http://schemas.openxmlformats.org/officeDocument/2006/relationships/hyperlink" Target="mailto:callist_tindimugaya@yahoo.co.uk" TargetMode="External"/><Relationship Id="rId11" Type="http://schemas.openxmlformats.org/officeDocument/2006/relationships/hyperlink" Target="mailto:dini.omar12@gmail.com" TargetMode="External"/><Relationship Id="rId5" Type="http://schemas.openxmlformats.org/officeDocument/2006/relationships/hyperlink" Target="mailto:lerenten12@gmail.com" TargetMode="External"/><Relationship Id="rId15" Type="http://schemas.openxmlformats.org/officeDocument/2006/relationships/hyperlink" Target="mailto:ibrahimelmimed@gmail.com" TargetMode="External"/><Relationship Id="rId10" Type="http://schemas.openxmlformats.org/officeDocument/2006/relationships/hyperlink" Target="http://www.oss-online.org/en/strengthening-drought-resilience-small-farmers-and-pastoralists-igad-region-dress-ea" TargetMode="External"/><Relationship Id="rId4" Type="http://schemas.openxmlformats.org/officeDocument/2006/relationships/hyperlink" Target="mailto:xared2004@yahoo.fr" TargetMode="External"/><Relationship Id="rId9" Type="http://schemas.openxmlformats.org/officeDocument/2006/relationships/hyperlink" Target="mailto:keith.muhakanizi@finance.go.ug" TargetMode="External"/><Relationship Id="rId14" Type="http://schemas.openxmlformats.org/officeDocument/2006/relationships/hyperlink" Target="mailto:info@moiwr.gov.sd"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117" Type="http://schemas.openxmlformats.org/officeDocument/2006/relationships/ctrlProp" Target="../ctrlProps/ctrlProp114.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84" Type="http://schemas.openxmlformats.org/officeDocument/2006/relationships/ctrlProp" Target="../ctrlProps/ctrlProp81.xml"/><Relationship Id="rId89" Type="http://schemas.openxmlformats.org/officeDocument/2006/relationships/ctrlProp" Target="../ctrlProps/ctrlProp86.xml"/><Relationship Id="rId112" Type="http://schemas.openxmlformats.org/officeDocument/2006/relationships/ctrlProp" Target="../ctrlProps/ctrlProp109.xml"/><Relationship Id="rId133" Type="http://schemas.openxmlformats.org/officeDocument/2006/relationships/ctrlProp" Target="../ctrlProps/ctrlProp130.xml"/><Relationship Id="rId16" Type="http://schemas.openxmlformats.org/officeDocument/2006/relationships/ctrlProp" Target="../ctrlProps/ctrlProp13.xml"/><Relationship Id="rId107" Type="http://schemas.openxmlformats.org/officeDocument/2006/relationships/ctrlProp" Target="../ctrlProps/ctrlProp104.xml"/><Relationship Id="rId11" Type="http://schemas.openxmlformats.org/officeDocument/2006/relationships/ctrlProp" Target="../ctrlProps/ctrlProp8.xml"/><Relationship Id="rId32" Type="http://schemas.openxmlformats.org/officeDocument/2006/relationships/ctrlProp" Target="../ctrlProps/ctrlProp29.xml"/><Relationship Id="rId37" Type="http://schemas.openxmlformats.org/officeDocument/2006/relationships/ctrlProp" Target="../ctrlProps/ctrlProp34.xml"/><Relationship Id="rId53" Type="http://schemas.openxmlformats.org/officeDocument/2006/relationships/ctrlProp" Target="../ctrlProps/ctrlProp50.xml"/><Relationship Id="rId58" Type="http://schemas.openxmlformats.org/officeDocument/2006/relationships/ctrlProp" Target="../ctrlProps/ctrlProp55.xml"/><Relationship Id="rId74" Type="http://schemas.openxmlformats.org/officeDocument/2006/relationships/ctrlProp" Target="../ctrlProps/ctrlProp71.xml"/><Relationship Id="rId79" Type="http://schemas.openxmlformats.org/officeDocument/2006/relationships/ctrlProp" Target="../ctrlProps/ctrlProp76.xml"/><Relationship Id="rId102" Type="http://schemas.openxmlformats.org/officeDocument/2006/relationships/ctrlProp" Target="../ctrlProps/ctrlProp99.xml"/><Relationship Id="rId123" Type="http://schemas.openxmlformats.org/officeDocument/2006/relationships/ctrlProp" Target="../ctrlProps/ctrlProp120.xml"/><Relationship Id="rId128" Type="http://schemas.openxmlformats.org/officeDocument/2006/relationships/ctrlProp" Target="../ctrlProps/ctrlProp125.xml"/><Relationship Id="rId5" Type="http://schemas.openxmlformats.org/officeDocument/2006/relationships/ctrlProp" Target="../ctrlProps/ctrlProp2.xml"/><Relationship Id="rId90" Type="http://schemas.openxmlformats.org/officeDocument/2006/relationships/ctrlProp" Target="../ctrlProps/ctrlProp87.xml"/><Relationship Id="rId95" Type="http://schemas.openxmlformats.org/officeDocument/2006/relationships/ctrlProp" Target="../ctrlProps/ctrlProp92.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77" Type="http://schemas.openxmlformats.org/officeDocument/2006/relationships/ctrlProp" Target="../ctrlProps/ctrlProp74.xml"/><Relationship Id="rId100" Type="http://schemas.openxmlformats.org/officeDocument/2006/relationships/ctrlProp" Target="../ctrlProps/ctrlProp97.xml"/><Relationship Id="rId105" Type="http://schemas.openxmlformats.org/officeDocument/2006/relationships/ctrlProp" Target="../ctrlProps/ctrlProp102.xml"/><Relationship Id="rId113" Type="http://schemas.openxmlformats.org/officeDocument/2006/relationships/ctrlProp" Target="../ctrlProps/ctrlProp110.xml"/><Relationship Id="rId118" Type="http://schemas.openxmlformats.org/officeDocument/2006/relationships/ctrlProp" Target="../ctrlProps/ctrlProp115.xml"/><Relationship Id="rId126" Type="http://schemas.openxmlformats.org/officeDocument/2006/relationships/ctrlProp" Target="../ctrlProps/ctrlProp123.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80" Type="http://schemas.openxmlformats.org/officeDocument/2006/relationships/ctrlProp" Target="../ctrlProps/ctrlProp77.xml"/><Relationship Id="rId85" Type="http://schemas.openxmlformats.org/officeDocument/2006/relationships/ctrlProp" Target="../ctrlProps/ctrlProp82.xml"/><Relationship Id="rId93" Type="http://schemas.openxmlformats.org/officeDocument/2006/relationships/ctrlProp" Target="../ctrlProps/ctrlProp90.xml"/><Relationship Id="rId98" Type="http://schemas.openxmlformats.org/officeDocument/2006/relationships/ctrlProp" Target="../ctrlProps/ctrlProp95.xml"/><Relationship Id="rId121" Type="http://schemas.openxmlformats.org/officeDocument/2006/relationships/ctrlProp" Target="../ctrlProps/ctrlProp11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103" Type="http://schemas.openxmlformats.org/officeDocument/2006/relationships/ctrlProp" Target="../ctrlProps/ctrlProp100.xml"/><Relationship Id="rId108" Type="http://schemas.openxmlformats.org/officeDocument/2006/relationships/ctrlProp" Target="../ctrlProps/ctrlProp105.xml"/><Relationship Id="rId116" Type="http://schemas.openxmlformats.org/officeDocument/2006/relationships/ctrlProp" Target="../ctrlProps/ctrlProp113.xml"/><Relationship Id="rId124" Type="http://schemas.openxmlformats.org/officeDocument/2006/relationships/ctrlProp" Target="../ctrlProps/ctrlProp121.xml"/><Relationship Id="rId129" Type="http://schemas.openxmlformats.org/officeDocument/2006/relationships/ctrlProp" Target="../ctrlProps/ctrlProp12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75" Type="http://schemas.openxmlformats.org/officeDocument/2006/relationships/ctrlProp" Target="../ctrlProps/ctrlProp72.xml"/><Relationship Id="rId83" Type="http://schemas.openxmlformats.org/officeDocument/2006/relationships/ctrlProp" Target="../ctrlProps/ctrlProp80.xml"/><Relationship Id="rId88" Type="http://schemas.openxmlformats.org/officeDocument/2006/relationships/ctrlProp" Target="../ctrlProps/ctrlProp85.xml"/><Relationship Id="rId91" Type="http://schemas.openxmlformats.org/officeDocument/2006/relationships/ctrlProp" Target="../ctrlProps/ctrlProp88.xml"/><Relationship Id="rId96" Type="http://schemas.openxmlformats.org/officeDocument/2006/relationships/ctrlProp" Target="../ctrlProps/ctrlProp93.xml"/><Relationship Id="rId111" Type="http://schemas.openxmlformats.org/officeDocument/2006/relationships/ctrlProp" Target="../ctrlProps/ctrlProp108.xml"/><Relationship Id="rId132" Type="http://schemas.openxmlformats.org/officeDocument/2006/relationships/ctrlProp" Target="../ctrlProps/ctrlProp129.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6" Type="http://schemas.openxmlformats.org/officeDocument/2006/relationships/ctrlProp" Target="../ctrlProps/ctrlProp103.xml"/><Relationship Id="rId114" Type="http://schemas.openxmlformats.org/officeDocument/2006/relationships/ctrlProp" Target="../ctrlProps/ctrlProp111.xml"/><Relationship Id="rId119" Type="http://schemas.openxmlformats.org/officeDocument/2006/relationships/ctrlProp" Target="../ctrlProps/ctrlProp116.xml"/><Relationship Id="rId127" Type="http://schemas.openxmlformats.org/officeDocument/2006/relationships/ctrlProp" Target="../ctrlProps/ctrlProp12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78" Type="http://schemas.openxmlformats.org/officeDocument/2006/relationships/ctrlProp" Target="../ctrlProps/ctrlProp75.xml"/><Relationship Id="rId81" Type="http://schemas.openxmlformats.org/officeDocument/2006/relationships/ctrlProp" Target="../ctrlProps/ctrlProp78.xml"/><Relationship Id="rId86" Type="http://schemas.openxmlformats.org/officeDocument/2006/relationships/ctrlProp" Target="../ctrlProps/ctrlProp83.xml"/><Relationship Id="rId94" Type="http://schemas.openxmlformats.org/officeDocument/2006/relationships/ctrlProp" Target="../ctrlProps/ctrlProp91.xml"/><Relationship Id="rId99" Type="http://schemas.openxmlformats.org/officeDocument/2006/relationships/ctrlProp" Target="../ctrlProps/ctrlProp96.xml"/><Relationship Id="rId101" Type="http://schemas.openxmlformats.org/officeDocument/2006/relationships/ctrlProp" Target="../ctrlProps/ctrlProp98.xml"/><Relationship Id="rId122" Type="http://schemas.openxmlformats.org/officeDocument/2006/relationships/ctrlProp" Target="../ctrlProps/ctrlProp119.xml"/><Relationship Id="rId130" Type="http://schemas.openxmlformats.org/officeDocument/2006/relationships/ctrlProp" Target="../ctrlProps/ctrlProp127.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109" Type="http://schemas.openxmlformats.org/officeDocument/2006/relationships/ctrlProp" Target="../ctrlProps/ctrlProp10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6" Type="http://schemas.openxmlformats.org/officeDocument/2006/relationships/ctrlProp" Target="../ctrlProps/ctrlProp73.xml"/><Relationship Id="rId97" Type="http://schemas.openxmlformats.org/officeDocument/2006/relationships/ctrlProp" Target="../ctrlProps/ctrlProp94.xml"/><Relationship Id="rId104" Type="http://schemas.openxmlformats.org/officeDocument/2006/relationships/ctrlProp" Target="../ctrlProps/ctrlProp101.xml"/><Relationship Id="rId120" Type="http://schemas.openxmlformats.org/officeDocument/2006/relationships/ctrlProp" Target="../ctrlProps/ctrlProp117.xml"/><Relationship Id="rId125" Type="http://schemas.openxmlformats.org/officeDocument/2006/relationships/ctrlProp" Target="../ctrlProps/ctrlProp122.xml"/><Relationship Id="rId7" Type="http://schemas.openxmlformats.org/officeDocument/2006/relationships/ctrlProp" Target="../ctrlProps/ctrlProp4.xml"/><Relationship Id="rId71" Type="http://schemas.openxmlformats.org/officeDocument/2006/relationships/ctrlProp" Target="../ctrlProps/ctrlProp68.xml"/><Relationship Id="rId92" Type="http://schemas.openxmlformats.org/officeDocument/2006/relationships/ctrlProp" Target="../ctrlProps/ctrlProp89.xml"/><Relationship Id="rId2" Type="http://schemas.openxmlformats.org/officeDocument/2006/relationships/drawing" Target="../drawings/drawing2.xml"/><Relationship Id="rId29" Type="http://schemas.openxmlformats.org/officeDocument/2006/relationships/ctrlProp" Target="../ctrlProps/ctrlProp26.xml"/><Relationship Id="rId24" Type="http://schemas.openxmlformats.org/officeDocument/2006/relationships/ctrlProp" Target="../ctrlProps/ctrlProp21.xml"/><Relationship Id="rId40" Type="http://schemas.openxmlformats.org/officeDocument/2006/relationships/ctrlProp" Target="../ctrlProps/ctrlProp37.xml"/><Relationship Id="rId45" Type="http://schemas.openxmlformats.org/officeDocument/2006/relationships/ctrlProp" Target="../ctrlProps/ctrlProp42.xml"/><Relationship Id="rId66" Type="http://schemas.openxmlformats.org/officeDocument/2006/relationships/ctrlProp" Target="../ctrlProps/ctrlProp63.xml"/><Relationship Id="rId87" Type="http://schemas.openxmlformats.org/officeDocument/2006/relationships/ctrlProp" Target="../ctrlProps/ctrlProp84.xml"/><Relationship Id="rId110" Type="http://schemas.openxmlformats.org/officeDocument/2006/relationships/ctrlProp" Target="../ctrlProps/ctrlProp107.xml"/><Relationship Id="rId115" Type="http://schemas.openxmlformats.org/officeDocument/2006/relationships/ctrlProp" Target="../ctrlProps/ctrlProp112.xml"/><Relationship Id="rId131" Type="http://schemas.openxmlformats.org/officeDocument/2006/relationships/ctrlProp" Target="../ctrlProps/ctrlProp128.xml"/><Relationship Id="rId61" Type="http://schemas.openxmlformats.org/officeDocument/2006/relationships/ctrlProp" Target="../ctrlProps/ctrlProp58.xml"/><Relationship Id="rId82" Type="http://schemas.openxmlformats.org/officeDocument/2006/relationships/ctrlProp" Target="../ctrlProps/ctrlProp79.xml"/><Relationship Id="rId19" Type="http://schemas.openxmlformats.org/officeDocument/2006/relationships/ctrlProp" Target="../ctrlProps/ctrlProp16.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133.xml"/><Relationship Id="rId5" Type="http://schemas.openxmlformats.org/officeDocument/2006/relationships/ctrlProp" Target="../ctrlProps/ctrlProp132.xml"/><Relationship Id="rId4" Type="http://schemas.openxmlformats.org/officeDocument/2006/relationships/ctrlProp" Target="../ctrlProps/ctrlProp13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mailto:xared2004@yahoo.fr" TargetMode="External"/><Relationship Id="rId7" Type="http://schemas.openxmlformats.org/officeDocument/2006/relationships/printerSettings" Target="../printerSettings/printerSettings7.bin"/><Relationship Id="rId2" Type="http://schemas.openxmlformats.org/officeDocument/2006/relationships/hyperlink" Target="mailto:callist_tindimugaya@yahoo.co.uk" TargetMode="External"/><Relationship Id="rId1" Type="http://schemas.openxmlformats.org/officeDocument/2006/relationships/hyperlink" Target="mailto:gerald.kairu@gwpea.org" TargetMode="External"/><Relationship Id="rId6" Type="http://schemas.openxmlformats.org/officeDocument/2006/relationships/hyperlink" Target="mailto:khaoula.jaoui@oss.org.tn" TargetMode="External"/><Relationship Id="rId5" Type="http://schemas.openxmlformats.org/officeDocument/2006/relationships/hyperlink" Target="mailto:lerenten12@gmail.com" TargetMode="External"/><Relationship Id="rId4" Type="http://schemas.openxmlformats.org/officeDocument/2006/relationships/hyperlink" Target="mailto:nazikabdullahi@gmail.com"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9.bin"/><Relationship Id="rId5" Type="http://schemas.openxmlformats.org/officeDocument/2006/relationships/ctrlProp" Target="../ctrlProps/ctrlProp135.xml"/><Relationship Id="rId4" Type="http://schemas.openxmlformats.org/officeDocument/2006/relationships/ctrlProp" Target="../ctrlProps/ctrlProp13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10.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A1:P191"/>
  <sheetViews>
    <sheetView topLeftCell="A42" zoomScaleNormal="100" workbookViewId="0">
      <selection activeCell="D7" sqref="D7"/>
    </sheetView>
  </sheetViews>
  <sheetFormatPr defaultColWidth="102.28515625" defaultRowHeight="15" x14ac:dyDescent="0.25"/>
  <cols>
    <col min="1" max="1" width="2.42578125" style="1" customWidth="1"/>
    <col min="2" max="2" width="13" style="106" customWidth="1"/>
    <col min="3" max="3" width="14.7109375" style="106" customWidth="1"/>
    <col min="4" max="4" width="87.140625" style="1" customWidth="1"/>
    <col min="5" max="5" width="4.7109375" style="1" customWidth="1"/>
    <col min="6" max="6" width="9.28515625" style="1" customWidth="1"/>
    <col min="7" max="7" width="12.28515625" style="1" customWidth="1"/>
    <col min="8" max="8" width="15.42578125" style="1" hidden="1" customWidth="1"/>
    <col min="9" max="13" width="0" style="1" hidden="1" customWidth="1"/>
    <col min="14" max="15" width="9.28515625" style="1" hidden="1" customWidth="1"/>
    <col min="16" max="16" width="0" style="1" hidden="1" customWidth="1"/>
    <col min="17" max="251" width="9.28515625" style="1" customWidth="1"/>
    <col min="252" max="252" width="2.7109375" style="1" customWidth="1"/>
    <col min="253" max="254" width="9.28515625" style="1" customWidth="1"/>
    <col min="255" max="255" width="17.28515625" style="1" customWidth="1"/>
    <col min="256" max="16384" width="102.28515625" style="1"/>
  </cols>
  <sheetData>
    <row r="1" spans="2:16" ht="14.45" thickBot="1" x14ac:dyDescent="0.3"/>
    <row r="2" spans="2:16" ht="14.45" thickBot="1" x14ac:dyDescent="0.3">
      <c r="B2" s="107"/>
      <c r="C2" s="108"/>
      <c r="D2" s="57"/>
      <c r="E2" s="58"/>
    </row>
    <row r="3" spans="2:16" ht="18" thickBot="1" x14ac:dyDescent="0.35">
      <c r="B3" s="109"/>
      <c r="C3" s="110"/>
      <c r="D3" s="76" t="s">
        <v>0</v>
      </c>
      <c r="E3" s="67"/>
    </row>
    <row r="4" spans="2:16" ht="14.45" thickBot="1" x14ac:dyDescent="0.3">
      <c r="B4" s="109"/>
      <c r="C4" s="110"/>
      <c r="D4" s="66" t="s">
        <v>1</v>
      </c>
      <c r="E4" s="67"/>
    </row>
    <row r="5" spans="2:16" ht="14.45" thickBot="1" x14ac:dyDescent="0.3">
      <c r="B5" s="109"/>
      <c r="C5" s="113" t="s">
        <v>2</v>
      </c>
      <c r="D5" s="454" t="s">
        <v>3</v>
      </c>
      <c r="E5" s="67"/>
    </row>
    <row r="6" spans="2:16" s="2" customFormat="1" ht="14.45" thickBot="1" x14ac:dyDescent="0.3">
      <c r="B6" s="111"/>
      <c r="C6" s="74"/>
      <c r="D6" s="38"/>
      <c r="E6" s="36"/>
      <c r="G6" s="1"/>
      <c r="H6" s="1"/>
      <c r="I6" s="1"/>
      <c r="J6" s="1"/>
      <c r="K6" s="1"/>
      <c r="L6" s="1"/>
      <c r="M6" s="1"/>
      <c r="N6" s="1"/>
      <c r="O6" s="1"/>
      <c r="P6" s="1"/>
    </row>
    <row r="7" spans="2:16" s="2" customFormat="1" ht="30.75" customHeight="1" thickBot="1" x14ac:dyDescent="0.3">
      <c r="B7" s="111"/>
      <c r="C7" s="68" t="s">
        <v>4</v>
      </c>
      <c r="D7" s="10" t="s">
        <v>5</v>
      </c>
      <c r="E7" s="36"/>
      <c r="G7" s="1"/>
      <c r="H7" s="1"/>
      <c r="I7" s="1"/>
      <c r="J7" s="1"/>
      <c r="K7" s="1"/>
      <c r="L7" s="1"/>
      <c r="M7" s="1"/>
      <c r="N7" s="1"/>
      <c r="O7" s="1"/>
      <c r="P7" s="1"/>
    </row>
    <row r="8" spans="2:16" s="2" customFormat="1" ht="13.9" hidden="1" x14ac:dyDescent="0.25">
      <c r="B8" s="109"/>
      <c r="C8" s="110"/>
      <c r="D8" s="66"/>
      <c r="E8" s="36"/>
      <c r="G8" s="1"/>
      <c r="H8" s="1"/>
      <c r="I8" s="1"/>
      <c r="J8" s="1"/>
      <c r="K8" s="1"/>
      <c r="L8" s="1"/>
      <c r="M8" s="1"/>
      <c r="N8" s="1"/>
      <c r="O8" s="1"/>
      <c r="P8" s="1"/>
    </row>
    <row r="9" spans="2:16" s="2" customFormat="1" ht="13.9" hidden="1" x14ac:dyDescent="0.25">
      <c r="B9" s="109"/>
      <c r="C9" s="110"/>
      <c r="D9" s="66"/>
      <c r="E9" s="36"/>
      <c r="G9" s="1"/>
      <c r="H9" s="1"/>
      <c r="I9" s="1"/>
      <c r="J9" s="1"/>
      <c r="K9" s="1"/>
      <c r="L9" s="1"/>
      <c r="M9" s="1"/>
      <c r="N9" s="1"/>
      <c r="O9" s="1"/>
      <c r="P9" s="1"/>
    </row>
    <row r="10" spans="2:16" s="2" customFormat="1" ht="13.9" hidden="1" x14ac:dyDescent="0.25">
      <c r="B10" s="109"/>
      <c r="C10" s="110"/>
      <c r="D10" s="66"/>
      <c r="E10" s="36"/>
      <c r="G10" s="1"/>
      <c r="H10" s="1"/>
      <c r="I10" s="1"/>
      <c r="J10" s="1"/>
      <c r="K10" s="1"/>
      <c r="L10" s="1"/>
      <c r="M10" s="1"/>
      <c r="N10" s="1"/>
      <c r="O10" s="1"/>
      <c r="P10" s="1"/>
    </row>
    <row r="11" spans="2:16" s="2" customFormat="1" ht="13.9" hidden="1" x14ac:dyDescent="0.25">
      <c r="B11" s="109"/>
      <c r="C11" s="110"/>
      <c r="D11" s="66"/>
      <c r="E11" s="36"/>
      <c r="G11" s="1"/>
      <c r="H11" s="1"/>
      <c r="I11" s="1"/>
      <c r="J11" s="1"/>
      <c r="K11" s="1"/>
      <c r="L11" s="1"/>
      <c r="M11" s="1"/>
      <c r="N11" s="1"/>
      <c r="O11" s="1"/>
      <c r="P11" s="1"/>
    </row>
    <row r="12" spans="2:16" s="2" customFormat="1" ht="14.45" thickBot="1" x14ac:dyDescent="0.3">
      <c r="B12" s="111"/>
      <c r="C12" s="74"/>
      <c r="D12" s="38"/>
      <c r="E12" s="36"/>
      <c r="G12" s="1"/>
      <c r="H12" s="1"/>
      <c r="I12" s="1"/>
      <c r="J12" s="1"/>
      <c r="K12" s="1"/>
      <c r="L12" s="1"/>
      <c r="M12" s="1"/>
      <c r="N12" s="1"/>
      <c r="O12" s="1"/>
      <c r="P12" s="1"/>
    </row>
    <row r="13" spans="2:16" s="2" customFormat="1" ht="357.6" customHeight="1" thickBot="1" x14ac:dyDescent="0.3">
      <c r="B13" s="111"/>
      <c r="C13" s="69" t="s">
        <v>6</v>
      </c>
      <c r="D13" s="10" t="s">
        <v>7</v>
      </c>
      <c r="E13" s="36"/>
      <c r="G13" s="1"/>
      <c r="H13" s="1"/>
      <c r="I13" s="1"/>
      <c r="J13" s="1"/>
      <c r="K13" s="1"/>
      <c r="L13" s="1"/>
      <c r="M13" s="1"/>
      <c r="N13" s="1"/>
      <c r="O13" s="1"/>
      <c r="P13" s="1"/>
    </row>
    <row r="14" spans="2:16" s="2" customFormat="1" ht="14.45" thickBot="1" x14ac:dyDescent="0.3">
      <c r="B14" s="111"/>
      <c r="C14" s="74"/>
      <c r="D14" s="38"/>
      <c r="E14" s="36"/>
      <c r="G14" s="1"/>
      <c r="H14" s="1" t="s">
        <v>8</v>
      </c>
      <c r="I14" s="1" t="s">
        <v>9</v>
      </c>
      <c r="J14" s="1"/>
      <c r="K14" s="1" t="s">
        <v>10</v>
      </c>
      <c r="L14" s="1" t="s">
        <v>11</v>
      </c>
      <c r="M14" s="1" t="s">
        <v>12</v>
      </c>
      <c r="N14" s="1" t="s">
        <v>13</v>
      </c>
      <c r="O14" s="1" t="s">
        <v>14</v>
      </c>
      <c r="P14" s="1" t="s">
        <v>15</v>
      </c>
    </row>
    <row r="15" spans="2:16" s="2" customFormat="1" ht="13.9" x14ac:dyDescent="0.25">
      <c r="B15" s="111"/>
      <c r="C15" s="70" t="s">
        <v>16</v>
      </c>
      <c r="D15" s="11" t="s">
        <v>17</v>
      </c>
      <c r="E15" s="36"/>
      <c r="G15" s="1"/>
      <c r="H15" s="3" t="s">
        <v>18</v>
      </c>
      <c r="I15" s="1" t="s">
        <v>19</v>
      </c>
      <c r="J15" s="1" t="s">
        <v>20</v>
      </c>
      <c r="K15" s="1" t="s">
        <v>21</v>
      </c>
      <c r="L15" s="1">
        <v>1</v>
      </c>
      <c r="M15" s="1">
        <v>1</v>
      </c>
      <c r="N15" s="1" t="s">
        <v>22</v>
      </c>
      <c r="O15" s="1" t="s">
        <v>23</v>
      </c>
      <c r="P15" s="1" t="s">
        <v>24</v>
      </c>
    </row>
    <row r="16" spans="2:16" s="2" customFormat="1" ht="13.9" x14ac:dyDescent="0.25">
      <c r="B16" s="507" t="s">
        <v>25</v>
      </c>
      <c r="C16" s="509"/>
      <c r="D16" s="12" t="s">
        <v>26</v>
      </c>
      <c r="E16" s="36"/>
      <c r="G16" s="1"/>
      <c r="H16" s="3" t="s">
        <v>27</v>
      </c>
      <c r="I16" s="1" t="s">
        <v>28</v>
      </c>
      <c r="J16" s="1" t="s">
        <v>29</v>
      </c>
      <c r="K16" s="1" t="s">
        <v>30</v>
      </c>
      <c r="L16" s="1">
        <v>2</v>
      </c>
      <c r="M16" s="1">
        <v>2</v>
      </c>
      <c r="N16" s="1" t="s">
        <v>31</v>
      </c>
      <c r="O16" s="1" t="s">
        <v>32</v>
      </c>
      <c r="P16" s="1" t="s">
        <v>33</v>
      </c>
    </row>
    <row r="17" spans="2:16" s="2" customFormat="1" ht="13.9" x14ac:dyDescent="0.25">
      <c r="B17" s="111"/>
      <c r="C17" s="70" t="s">
        <v>34</v>
      </c>
      <c r="D17" s="12" t="s">
        <v>35</v>
      </c>
      <c r="E17" s="36"/>
      <c r="G17" s="1"/>
      <c r="H17" s="3" t="s">
        <v>36</v>
      </c>
      <c r="I17" s="1" t="s">
        <v>37</v>
      </c>
      <c r="J17" s="1"/>
      <c r="K17" s="1" t="s">
        <v>38</v>
      </c>
      <c r="L17" s="1">
        <v>3</v>
      </c>
      <c r="M17" s="1">
        <v>3</v>
      </c>
      <c r="N17" s="1" t="s">
        <v>39</v>
      </c>
      <c r="O17" s="1" t="s">
        <v>40</v>
      </c>
      <c r="P17" s="1" t="s">
        <v>41</v>
      </c>
    </row>
    <row r="18" spans="2:16" s="2" customFormat="1" ht="14.45" thickBot="1" x14ac:dyDescent="0.3">
      <c r="B18" s="112"/>
      <c r="C18" s="69" t="s">
        <v>42</v>
      </c>
      <c r="D18" s="384" t="s">
        <v>43</v>
      </c>
      <c r="E18" s="36"/>
      <c r="G18" s="1"/>
      <c r="H18" s="3" t="s">
        <v>44</v>
      </c>
      <c r="I18" s="1"/>
      <c r="J18" s="1"/>
      <c r="K18" s="1" t="s">
        <v>45</v>
      </c>
      <c r="L18" s="1">
        <v>5</v>
      </c>
      <c r="M18" s="1">
        <v>5</v>
      </c>
      <c r="N18" s="1" t="s">
        <v>46</v>
      </c>
      <c r="O18" s="1" t="s">
        <v>47</v>
      </c>
      <c r="P18" s="1" t="s">
        <v>48</v>
      </c>
    </row>
    <row r="19" spans="2:16" s="2" customFormat="1" ht="63" customHeight="1" thickBot="1" x14ac:dyDescent="0.3">
      <c r="B19" s="512" t="s">
        <v>49</v>
      </c>
      <c r="C19" s="513"/>
      <c r="D19" s="428" t="s">
        <v>50</v>
      </c>
      <c r="E19" s="36"/>
      <c r="G19" s="1"/>
      <c r="H19" s="3" t="s">
        <v>51</v>
      </c>
      <c r="I19" s="1"/>
      <c r="J19" s="1"/>
      <c r="K19" s="1" t="s">
        <v>52</v>
      </c>
      <c r="L19" s="1"/>
      <c r="M19" s="1"/>
      <c r="N19" s="1"/>
      <c r="O19" s="1" t="s">
        <v>53</v>
      </c>
      <c r="P19" s="1" t="s">
        <v>54</v>
      </c>
    </row>
    <row r="20" spans="2:16" s="2" customFormat="1" ht="13.9" x14ac:dyDescent="0.25">
      <c r="B20" s="111"/>
      <c r="C20" s="69"/>
      <c r="D20" s="38"/>
      <c r="E20" s="67"/>
      <c r="F20" s="3"/>
      <c r="G20" s="1"/>
      <c r="H20" s="1"/>
      <c r="J20" s="1"/>
      <c r="K20" s="1"/>
      <c r="L20" s="1"/>
      <c r="M20" s="1" t="s">
        <v>55</v>
      </c>
      <c r="N20" s="1" t="s">
        <v>56</v>
      </c>
    </row>
    <row r="21" spans="2:16" s="2" customFormat="1" ht="13.9" x14ac:dyDescent="0.25">
      <c r="B21" s="111"/>
      <c r="C21" s="113" t="s">
        <v>57</v>
      </c>
      <c r="D21" s="38"/>
      <c r="E21" s="67"/>
      <c r="F21" s="3"/>
      <c r="G21" s="1"/>
      <c r="H21" s="1"/>
      <c r="J21" s="1"/>
      <c r="K21" s="1"/>
      <c r="L21" s="1"/>
      <c r="M21" s="1" t="s">
        <v>58</v>
      </c>
      <c r="N21" s="1" t="s">
        <v>59</v>
      </c>
    </row>
    <row r="22" spans="2:16" s="2" customFormat="1" ht="14.45" thickBot="1" x14ac:dyDescent="0.3">
      <c r="B22" s="111"/>
      <c r="C22" s="114" t="s">
        <v>60</v>
      </c>
      <c r="D22" s="38"/>
      <c r="E22" s="36"/>
      <c r="G22" s="1"/>
      <c r="H22" s="3" t="s">
        <v>61</v>
      </c>
      <c r="I22" s="1"/>
      <c r="J22" s="1"/>
      <c r="L22" s="1"/>
      <c r="M22" s="1"/>
      <c r="N22" s="1"/>
      <c r="O22" s="1" t="s">
        <v>62</v>
      </c>
      <c r="P22" s="1" t="s">
        <v>63</v>
      </c>
    </row>
    <row r="23" spans="2:16" s="2" customFormat="1" x14ac:dyDescent="0.25">
      <c r="B23" s="507" t="s">
        <v>64</v>
      </c>
      <c r="C23" s="509"/>
      <c r="D23" s="515" t="s">
        <v>65</v>
      </c>
      <c r="E23" s="36"/>
      <c r="G23" s="1"/>
      <c r="H23" s="3"/>
      <c r="I23" s="1"/>
      <c r="J23" s="1"/>
      <c r="L23" s="1"/>
      <c r="M23" s="1"/>
      <c r="N23" s="1"/>
      <c r="O23" s="1"/>
      <c r="P23" s="1"/>
    </row>
    <row r="24" spans="2:16" s="2" customFormat="1" ht="4.5" customHeight="1" x14ac:dyDescent="0.25">
      <c r="B24" s="507"/>
      <c r="C24" s="509"/>
      <c r="D24" s="516"/>
      <c r="E24" s="36"/>
      <c r="G24" s="1"/>
      <c r="H24" s="3"/>
      <c r="I24" s="1"/>
      <c r="J24" s="1"/>
      <c r="L24" s="1"/>
      <c r="M24" s="1"/>
      <c r="N24" s="1"/>
      <c r="O24" s="1"/>
      <c r="P24" s="1"/>
    </row>
    <row r="25" spans="2:16" s="2" customFormat="1" ht="13.9" x14ac:dyDescent="0.25">
      <c r="B25" s="507" t="s">
        <v>66</v>
      </c>
      <c r="C25" s="509"/>
      <c r="D25" s="385" t="s">
        <v>67</v>
      </c>
      <c r="E25" s="36"/>
      <c r="F25" s="1"/>
      <c r="G25" s="3"/>
      <c r="H25" s="1"/>
      <c r="I25" s="1"/>
      <c r="K25" s="1"/>
      <c r="L25" s="1"/>
      <c r="M25" s="1"/>
      <c r="N25" s="1" t="s">
        <v>68</v>
      </c>
      <c r="O25" s="1" t="s">
        <v>69</v>
      </c>
    </row>
    <row r="26" spans="2:16" s="2" customFormat="1" ht="13.9" x14ac:dyDescent="0.25">
      <c r="B26" s="507" t="s">
        <v>70</v>
      </c>
      <c r="C26" s="509"/>
      <c r="D26" s="386" t="s">
        <v>71</v>
      </c>
      <c r="E26" s="36"/>
      <c r="F26" s="1"/>
      <c r="G26" s="3"/>
      <c r="H26" s="1"/>
      <c r="I26" s="1"/>
      <c r="K26" s="1"/>
      <c r="L26" s="1"/>
      <c r="M26" s="1"/>
      <c r="N26" s="1" t="s">
        <v>72</v>
      </c>
      <c r="O26" s="1" t="s">
        <v>73</v>
      </c>
    </row>
    <row r="27" spans="2:16" s="2" customFormat="1" ht="13.9" x14ac:dyDescent="0.25">
      <c r="B27" s="510" t="s">
        <v>74</v>
      </c>
      <c r="C27" s="511"/>
      <c r="D27" s="385" t="s">
        <v>75</v>
      </c>
      <c r="E27" s="71"/>
      <c r="F27" s="1"/>
      <c r="G27" s="3"/>
      <c r="H27" s="1"/>
      <c r="I27" s="1"/>
      <c r="J27" s="1"/>
      <c r="K27" s="1"/>
      <c r="L27" s="1"/>
      <c r="M27" s="1"/>
      <c r="N27" s="1"/>
      <c r="O27" s="1"/>
    </row>
    <row r="28" spans="2:16" s="2" customFormat="1" ht="13.9" x14ac:dyDescent="0.25">
      <c r="B28" s="359"/>
      <c r="C28" s="353" t="s">
        <v>76</v>
      </c>
      <c r="D28" s="405" t="s">
        <v>77</v>
      </c>
      <c r="E28" s="36"/>
      <c r="F28" s="1"/>
      <c r="G28" s="3"/>
      <c r="H28" s="1"/>
      <c r="I28" s="1"/>
      <c r="J28" s="1"/>
      <c r="K28" s="1"/>
      <c r="L28" s="1"/>
      <c r="M28" s="1"/>
      <c r="N28" s="1"/>
      <c r="O28" s="1"/>
    </row>
    <row r="29" spans="2:16" s="2" customFormat="1" ht="37.9" customHeight="1" x14ac:dyDescent="0.25">
      <c r="B29" s="510" t="s">
        <v>78</v>
      </c>
      <c r="C29" s="511"/>
      <c r="D29" s="388"/>
      <c r="E29" s="343"/>
      <c r="F29" s="1"/>
      <c r="G29" s="3"/>
      <c r="H29" s="1"/>
      <c r="I29" s="1"/>
      <c r="J29" s="1"/>
      <c r="K29" s="1"/>
      <c r="L29" s="1"/>
      <c r="M29" s="1"/>
      <c r="N29" s="1"/>
      <c r="O29" s="1"/>
    </row>
    <row r="30" spans="2:16" s="2" customFormat="1" ht="14.45" thickBot="1" x14ac:dyDescent="0.3">
      <c r="B30" s="359"/>
      <c r="C30" s="360" t="s">
        <v>79</v>
      </c>
      <c r="D30" s="387"/>
      <c r="E30" s="343"/>
      <c r="F30" s="1"/>
      <c r="G30" s="3"/>
      <c r="H30" s="1"/>
      <c r="I30" s="1"/>
      <c r="J30" s="1"/>
      <c r="K30" s="1"/>
      <c r="L30" s="1"/>
      <c r="M30" s="1"/>
      <c r="N30" s="1"/>
      <c r="O30" s="1"/>
    </row>
    <row r="31" spans="2:16" s="2" customFormat="1" ht="13.9" x14ac:dyDescent="0.25">
      <c r="B31" s="341"/>
      <c r="C31" s="342"/>
      <c r="D31" s="72"/>
      <c r="E31" s="36"/>
      <c r="F31" s="1"/>
      <c r="G31" s="3"/>
      <c r="H31" s="1"/>
      <c r="I31" s="1"/>
      <c r="J31" s="1"/>
      <c r="K31" s="1"/>
      <c r="L31" s="1"/>
      <c r="M31" s="1"/>
      <c r="N31" s="1"/>
      <c r="O31" s="1"/>
    </row>
    <row r="32" spans="2:16" s="2" customFormat="1" ht="14.45" thickBot="1" x14ac:dyDescent="0.3">
      <c r="B32" s="341"/>
      <c r="C32" s="342"/>
      <c r="D32" s="406" t="s">
        <v>80</v>
      </c>
      <c r="E32" s="36"/>
      <c r="F32" s="1"/>
      <c r="G32" s="3"/>
      <c r="H32" s="1"/>
      <c r="I32" s="1"/>
      <c r="J32" s="1"/>
      <c r="K32" s="1"/>
      <c r="L32" s="1"/>
      <c r="M32" s="1"/>
      <c r="N32" s="1"/>
      <c r="O32" s="1"/>
    </row>
    <row r="33" spans="2:16" s="2" customFormat="1" ht="25.15" customHeight="1" x14ac:dyDescent="0.25">
      <c r="B33" s="341"/>
      <c r="C33" s="361" t="s">
        <v>81</v>
      </c>
      <c r="D33" s="354"/>
      <c r="E33" s="36"/>
      <c r="F33" s="1"/>
      <c r="G33" s="3"/>
      <c r="H33" s="1"/>
      <c r="I33" s="1"/>
      <c r="J33" s="1"/>
      <c r="K33" s="1"/>
      <c r="L33" s="1"/>
      <c r="M33" s="1"/>
      <c r="N33" s="1"/>
      <c r="O33" s="1"/>
    </row>
    <row r="34" spans="2:16" s="2" customFormat="1" ht="26.45" x14ac:dyDescent="0.25">
      <c r="B34" s="341"/>
      <c r="C34" s="362" t="s">
        <v>82</v>
      </c>
      <c r="D34" s="352"/>
      <c r="E34" s="36"/>
      <c r="F34" s="1"/>
      <c r="G34" s="3"/>
      <c r="H34" s="1"/>
      <c r="I34" s="1"/>
      <c r="J34" s="1"/>
      <c r="K34" s="1"/>
      <c r="L34" s="1"/>
      <c r="M34" s="1"/>
      <c r="N34" s="1"/>
      <c r="O34" s="1"/>
    </row>
    <row r="35" spans="2:16" s="2" customFormat="1" ht="13.9" x14ac:dyDescent="0.25">
      <c r="B35" s="341"/>
      <c r="C35" s="363" t="s">
        <v>83</v>
      </c>
      <c r="D35" s="346"/>
      <c r="E35" s="36"/>
      <c r="F35" s="1"/>
      <c r="G35" s="3"/>
      <c r="H35" s="1"/>
      <c r="I35" s="1"/>
      <c r="J35" s="1"/>
      <c r="K35" s="1"/>
      <c r="L35" s="1"/>
      <c r="M35" s="1"/>
      <c r="N35" s="1"/>
      <c r="O35" s="1"/>
    </row>
    <row r="36" spans="2:16" s="2" customFormat="1" ht="57.4" customHeight="1" thickBot="1" x14ac:dyDescent="0.3">
      <c r="B36" s="341"/>
      <c r="C36" s="364" t="s">
        <v>84</v>
      </c>
      <c r="D36" s="347"/>
      <c r="E36" s="36"/>
      <c r="F36" s="1"/>
      <c r="G36" s="3"/>
      <c r="H36" s="1"/>
      <c r="I36" s="1"/>
      <c r="J36" s="1"/>
      <c r="K36" s="1"/>
      <c r="L36" s="1"/>
      <c r="M36" s="1"/>
      <c r="N36" s="1"/>
      <c r="O36" s="1"/>
    </row>
    <row r="37" spans="2:16" s="2" customFormat="1" ht="13.9" x14ac:dyDescent="0.25">
      <c r="B37" s="341"/>
      <c r="C37" s="342"/>
      <c r="D37" s="72"/>
      <c r="E37" s="38"/>
      <c r="F37" s="348"/>
      <c r="G37" s="3"/>
      <c r="H37" s="1"/>
      <c r="I37" s="1"/>
      <c r="J37" s="1"/>
      <c r="K37" s="1"/>
      <c r="L37" s="1"/>
      <c r="M37" s="1"/>
      <c r="N37" s="1"/>
      <c r="O37" s="1"/>
    </row>
    <row r="38" spans="2:16" s="2" customFormat="1" ht="9.4" customHeight="1" x14ac:dyDescent="0.25">
      <c r="B38" s="341"/>
      <c r="C38" s="342"/>
      <c r="D38" s="72"/>
      <c r="E38" s="38"/>
      <c r="F38" s="348"/>
      <c r="G38" s="3"/>
      <c r="H38" s="1"/>
      <c r="I38" s="1"/>
      <c r="J38" s="1"/>
      <c r="K38" s="1"/>
      <c r="L38" s="1"/>
      <c r="M38" s="1"/>
      <c r="N38" s="1"/>
      <c r="O38" s="1"/>
    </row>
    <row r="39" spans="2:16" s="2" customFormat="1" ht="42.4" customHeight="1" thickBot="1" x14ac:dyDescent="0.3">
      <c r="B39" s="111"/>
      <c r="C39" s="74"/>
      <c r="D39" s="365" t="s">
        <v>85</v>
      </c>
      <c r="E39" s="38"/>
      <c r="F39" s="348"/>
      <c r="G39" s="1"/>
      <c r="H39" s="3" t="s">
        <v>86</v>
      </c>
      <c r="I39" s="1"/>
      <c r="J39" s="1"/>
      <c r="K39" s="1"/>
      <c r="L39" s="1"/>
      <c r="M39" s="1"/>
      <c r="N39" s="1"/>
      <c r="O39" s="1"/>
      <c r="P39" s="1"/>
    </row>
    <row r="40" spans="2:16" s="2" customFormat="1" ht="20.65" customHeight="1" thickBot="1" x14ac:dyDescent="0.3">
      <c r="B40" s="111"/>
      <c r="C40" s="74"/>
      <c r="D40" s="13" t="s">
        <v>87</v>
      </c>
      <c r="E40" s="36"/>
      <c r="F40" s="4"/>
      <c r="G40" s="1"/>
      <c r="H40" s="3" t="s">
        <v>88</v>
      </c>
      <c r="I40" s="1"/>
      <c r="J40" s="1"/>
      <c r="K40" s="1"/>
      <c r="L40" s="1"/>
      <c r="M40" s="1"/>
      <c r="N40" s="1"/>
      <c r="O40" s="1"/>
      <c r="P40" s="1"/>
    </row>
    <row r="41" spans="2:16" s="2" customFormat="1" ht="20.65" customHeight="1" x14ac:dyDescent="0.25">
      <c r="B41" s="35"/>
      <c r="C41" s="38"/>
      <c r="D41" s="38"/>
      <c r="E41" s="36"/>
      <c r="F41" s="4"/>
      <c r="G41" s="1"/>
      <c r="H41" s="3"/>
      <c r="I41" s="1"/>
      <c r="J41" s="1"/>
      <c r="K41" s="1"/>
      <c r="L41" s="1"/>
      <c r="M41" s="1"/>
      <c r="N41" s="1"/>
      <c r="O41" s="1"/>
      <c r="P41" s="1"/>
    </row>
    <row r="42" spans="2:16" s="2" customFormat="1" ht="20.65" customHeight="1" thickBot="1" x14ac:dyDescent="0.3">
      <c r="B42" s="35"/>
      <c r="C42" s="38"/>
      <c r="D42" s="365" t="s">
        <v>89</v>
      </c>
      <c r="E42" s="36"/>
      <c r="F42" s="4"/>
      <c r="G42" s="1"/>
      <c r="H42" s="3"/>
      <c r="I42" s="1"/>
      <c r="J42" s="1"/>
      <c r="K42" s="1"/>
      <c r="L42" s="1"/>
      <c r="M42" s="1"/>
      <c r="N42" s="1"/>
      <c r="O42" s="1"/>
      <c r="P42" s="1"/>
    </row>
    <row r="43" spans="2:16" s="2" customFormat="1" ht="409.5" x14ac:dyDescent="0.25">
      <c r="B43" s="111"/>
      <c r="C43" s="74"/>
      <c r="D43" s="13" t="s">
        <v>1239</v>
      </c>
      <c r="E43" s="36"/>
      <c r="F43" s="4"/>
      <c r="G43" s="1"/>
      <c r="H43" s="3"/>
      <c r="I43" s="1"/>
      <c r="J43" s="1"/>
      <c r="K43" s="1"/>
      <c r="L43" s="1"/>
      <c r="M43" s="1"/>
      <c r="N43" s="1"/>
      <c r="O43" s="1"/>
      <c r="P43" s="1"/>
    </row>
    <row r="44" spans="2:16" s="2" customFormat="1" ht="32.25" customHeight="1" thickBot="1" x14ac:dyDescent="0.3">
      <c r="B44" s="507" t="s">
        <v>90</v>
      </c>
      <c r="C44" s="508"/>
      <c r="D44" s="38"/>
      <c r="E44" s="36"/>
      <c r="G44" s="1"/>
      <c r="H44" s="3" t="s">
        <v>91</v>
      </c>
      <c r="I44" s="1"/>
      <c r="J44" s="1"/>
      <c r="K44" s="1"/>
      <c r="L44" s="1"/>
      <c r="M44" s="1"/>
      <c r="N44" s="1"/>
      <c r="O44" s="1"/>
      <c r="P44" s="1"/>
    </row>
    <row r="45" spans="2:16" s="2" customFormat="1" ht="17.25" customHeight="1" thickBot="1" x14ac:dyDescent="0.3">
      <c r="B45" s="507"/>
      <c r="C45" s="508"/>
      <c r="D45" s="424" t="s">
        <v>92</v>
      </c>
      <c r="E45" s="36"/>
      <c r="G45" s="1"/>
      <c r="H45" s="3" t="s">
        <v>93</v>
      </c>
      <c r="I45" s="1"/>
      <c r="J45" s="1"/>
      <c r="K45" s="1"/>
      <c r="L45" s="1"/>
      <c r="M45" s="1"/>
      <c r="N45" s="1"/>
      <c r="O45" s="1"/>
      <c r="P45" s="1"/>
    </row>
    <row r="46" spans="2:16" s="2" customFormat="1" x14ac:dyDescent="0.25">
      <c r="B46" s="111"/>
      <c r="C46" s="74"/>
      <c r="D46" s="38"/>
      <c r="E46" s="36"/>
      <c r="F46" s="4"/>
      <c r="G46" s="1"/>
      <c r="H46" s="3" t="s">
        <v>94</v>
      </c>
      <c r="I46" s="1"/>
      <c r="J46" s="1"/>
      <c r="K46" s="1"/>
      <c r="L46" s="1"/>
      <c r="M46" s="1"/>
      <c r="N46" s="1"/>
      <c r="O46" s="1"/>
      <c r="P46" s="1"/>
    </row>
    <row r="47" spans="2:16" s="2" customFormat="1" x14ac:dyDescent="0.25">
      <c r="B47" s="111"/>
      <c r="C47" s="74"/>
      <c r="D47" s="38"/>
      <c r="E47" s="394"/>
      <c r="G47" s="1"/>
      <c r="H47" s="3" t="s">
        <v>95</v>
      </c>
      <c r="I47" s="1"/>
      <c r="J47" s="1"/>
      <c r="K47" s="1"/>
      <c r="L47" s="1"/>
      <c r="M47" s="1"/>
      <c r="N47" s="1"/>
      <c r="O47" s="1"/>
      <c r="P47" s="1"/>
    </row>
    <row r="48" spans="2:16" s="2" customFormat="1" ht="31.5" customHeight="1" x14ac:dyDescent="0.25">
      <c r="B48" s="111"/>
      <c r="C48" s="389" t="s">
        <v>96</v>
      </c>
      <c r="D48" s="38"/>
      <c r="E48" s="394"/>
      <c r="G48" s="1"/>
      <c r="H48" s="3" t="s">
        <v>97</v>
      </c>
      <c r="I48" s="1"/>
      <c r="J48" s="1"/>
      <c r="K48" s="1"/>
      <c r="L48" s="1"/>
      <c r="M48" s="1"/>
      <c r="N48" s="1"/>
      <c r="O48" s="1"/>
      <c r="P48" s="1"/>
    </row>
    <row r="49" spans="1:16" s="2" customFormat="1" ht="15.75" thickBot="1" x14ac:dyDescent="0.3">
      <c r="B49" s="111"/>
      <c r="C49" s="514" t="s">
        <v>98</v>
      </c>
      <c r="D49" s="514"/>
      <c r="E49" s="394"/>
      <c r="G49" s="1"/>
      <c r="H49" s="3" t="s">
        <v>99</v>
      </c>
      <c r="I49" s="1"/>
      <c r="J49" s="1"/>
      <c r="K49" s="1"/>
      <c r="L49" s="1"/>
      <c r="M49" s="1"/>
      <c r="N49" s="1"/>
      <c r="O49" s="1"/>
      <c r="P49" s="1"/>
    </row>
    <row r="50" spans="1:16" s="2" customFormat="1" x14ac:dyDescent="0.25">
      <c r="B50" s="111"/>
      <c r="C50" s="74" t="s">
        <v>100</v>
      </c>
      <c r="D50" s="14" t="s">
        <v>101</v>
      </c>
      <c r="E50" s="393"/>
      <c r="G50" s="1"/>
      <c r="H50" s="3" t="s">
        <v>102</v>
      </c>
      <c r="I50" s="1"/>
      <c r="J50" s="1"/>
      <c r="K50" s="1"/>
      <c r="L50" s="1"/>
      <c r="M50" s="1"/>
      <c r="N50" s="1"/>
      <c r="O50" s="1"/>
      <c r="P50" s="1"/>
    </row>
    <row r="51" spans="1:16" s="2" customFormat="1" x14ac:dyDescent="0.25">
      <c r="B51" s="111"/>
      <c r="C51" s="74" t="s">
        <v>103</v>
      </c>
      <c r="D51" s="425" t="s">
        <v>104</v>
      </c>
      <c r="E51" s="393"/>
      <c r="G51" s="1"/>
      <c r="H51" s="3" t="s">
        <v>105</v>
      </c>
      <c r="I51" s="1"/>
      <c r="J51" s="1"/>
      <c r="K51" s="1"/>
      <c r="L51" s="1"/>
      <c r="M51" s="1"/>
      <c r="N51" s="1"/>
      <c r="O51" s="1"/>
      <c r="P51" s="1"/>
    </row>
    <row r="52" spans="1:16" s="2" customFormat="1" ht="15" customHeight="1" thickBot="1" x14ac:dyDescent="0.3">
      <c r="B52" s="111"/>
      <c r="C52" s="74" t="s">
        <v>106</v>
      </c>
      <c r="D52" s="15" t="s">
        <v>107</v>
      </c>
      <c r="E52" s="393"/>
      <c r="G52" s="1"/>
      <c r="H52" s="3"/>
      <c r="I52" s="1"/>
      <c r="J52" s="1"/>
      <c r="K52" s="1"/>
      <c r="L52" s="1"/>
      <c r="M52" s="1"/>
      <c r="N52" s="1"/>
      <c r="O52" s="1"/>
      <c r="P52" s="1"/>
    </row>
    <row r="53" spans="1:16" s="2" customFormat="1" ht="27.4" customHeight="1" x14ac:dyDescent="0.25">
      <c r="B53" s="111"/>
      <c r="C53" s="74"/>
      <c r="D53" s="38"/>
      <c r="E53" s="394"/>
      <c r="G53" s="1"/>
      <c r="H53" s="3"/>
      <c r="I53" s="1"/>
      <c r="J53" s="1"/>
      <c r="K53" s="1"/>
      <c r="L53" s="1"/>
      <c r="M53" s="1"/>
      <c r="N53" s="1"/>
      <c r="O53" s="1"/>
      <c r="P53" s="1"/>
    </row>
    <row r="54" spans="1:16" s="2" customFormat="1" ht="15" customHeight="1" thickBot="1" x14ac:dyDescent="0.3">
      <c r="B54" s="390"/>
      <c r="C54" s="514" t="s">
        <v>108</v>
      </c>
      <c r="D54" s="514"/>
      <c r="E54" s="394"/>
      <c r="G54" s="1"/>
      <c r="H54" s="3" t="s">
        <v>109</v>
      </c>
      <c r="I54" s="1"/>
      <c r="J54" s="1"/>
      <c r="K54" s="1"/>
      <c r="L54" s="1"/>
      <c r="M54" s="1"/>
      <c r="N54" s="1"/>
      <c r="O54" s="1"/>
      <c r="P54" s="1"/>
    </row>
    <row r="55" spans="1:16" s="2" customFormat="1" x14ac:dyDescent="0.25">
      <c r="B55" s="111"/>
      <c r="C55" s="74" t="s">
        <v>100</v>
      </c>
      <c r="D55" s="14" t="s">
        <v>110</v>
      </c>
      <c r="E55" s="393"/>
      <c r="G55" s="1"/>
      <c r="H55" s="3" t="s">
        <v>111</v>
      </c>
      <c r="I55" s="1"/>
      <c r="J55" s="1"/>
      <c r="K55" s="1"/>
      <c r="L55" s="1"/>
      <c r="M55" s="1"/>
      <c r="N55" s="1"/>
      <c r="O55" s="1"/>
      <c r="P55" s="1"/>
    </row>
    <row r="56" spans="1:16" s="2" customFormat="1" x14ac:dyDescent="0.25">
      <c r="B56" s="111"/>
      <c r="C56" s="74" t="s">
        <v>103</v>
      </c>
      <c r="D56" s="455" t="s">
        <v>112</v>
      </c>
      <c r="E56" s="393"/>
      <c r="G56" s="1"/>
      <c r="H56" s="3" t="s">
        <v>113</v>
      </c>
      <c r="I56" s="1"/>
      <c r="J56" s="1"/>
      <c r="K56" s="1"/>
      <c r="L56" s="1"/>
      <c r="M56" s="1"/>
      <c r="N56" s="1"/>
      <c r="O56" s="1"/>
      <c r="P56" s="1"/>
    </row>
    <row r="57" spans="1:16" s="2" customFormat="1" ht="15.75" thickBot="1" x14ac:dyDescent="0.3">
      <c r="B57" s="111"/>
      <c r="C57" s="74" t="s">
        <v>106</v>
      </c>
      <c r="D57" s="15" t="s">
        <v>114</v>
      </c>
      <c r="E57" s="393"/>
      <c r="G57" s="1"/>
      <c r="H57" s="3" t="s">
        <v>115</v>
      </c>
      <c r="I57" s="1"/>
      <c r="J57" s="1"/>
      <c r="K57" s="1"/>
      <c r="L57" s="1"/>
      <c r="M57" s="1"/>
      <c r="N57" s="1"/>
      <c r="O57" s="1"/>
      <c r="P57" s="1"/>
    </row>
    <row r="58" spans="1:16" s="2" customFormat="1" ht="15.75" thickBot="1" x14ac:dyDescent="0.3">
      <c r="B58" s="507"/>
      <c r="C58" s="508"/>
      <c r="D58" s="38"/>
      <c r="E58" s="394"/>
      <c r="G58" s="1"/>
      <c r="H58" s="3" t="s">
        <v>116</v>
      </c>
      <c r="I58" s="1"/>
      <c r="J58" s="1"/>
      <c r="K58" s="1"/>
      <c r="L58" s="1"/>
      <c r="M58" s="1"/>
      <c r="N58" s="1"/>
      <c r="O58" s="1"/>
      <c r="P58" s="1"/>
    </row>
    <row r="59" spans="1:16" s="2" customFormat="1" x14ac:dyDescent="0.25">
      <c r="B59" s="111"/>
      <c r="C59" s="74" t="s">
        <v>100</v>
      </c>
      <c r="D59" s="14" t="s">
        <v>117</v>
      </c>
      <c r="E59" s="393"/>
      <c r="G59" s="1"/>
      <c r="H59" s="3" t="s">
        <v>118</v>
      </c>
      <c r="I59" s="1"/>
      <c r="J59" s="1"/>
      <c r="K59" s="1"/>
      <c r="L59" s="1"/>
      <c r="M59" s="1"/>
      <c r="N59" s="1"/>
      <c r="O59" s="1"/>
      <c r="P59" s="1"/>
    </row>
    <row r="60" spans="1:16" s="2" customFormat="1" x14ac:dyDescent="0.25">
      <c r="B60" s="111"/>
      <c r="C60" s="74" t="s">
        <v>103</v>
      </c>
      <c r="D60" s="455" t="s">
        <v>119</v>
      </c>
      <c r="E60" s="393"/>
      <c r="G60" s="1"/>
      <c r="H60" s="3" t="s">
        <v>120</v>
      </c>
      <c r="I60" s="1"/>
      <c r="J60" s="1"/>
      <c r="K60" s="1"/>
      <c r="L60" s="1"/>
      <c r="M60" s="1"/>
      <c r="N60" s="1"/>
      <c r="O60" s="1"/>
      <c r="P60" s="1"/>
    </row>
    <row r="61" spans="1:16" ht="15.75" thickBot="1" x14ac:dyDescent="0.3">
      <c r="A61" s="2"/>
      <c r="B61" s="111"/>
      <c r="C61" s="74" t="s">
        <v>106</v>
      </c>
      <c r="D61" s="15" t="s">
        <v>121</v>
      </c>
      <c r="E61" s="393"/>
      <c r="H61" s="3" t="s">
        <v>122</v>
      </c>
    </row>
    <row r="62" spans="1:16" ht="15.75" thickBot="1" x14ac:dyDescent="0.3">
      <c r="B62" s="111"/>
      <c r="C62" s="508"/>
      <c r="D62" s="508"/>
      <c r="E62" s="394"/>
      <c r="H62" s="3" t="s">
        <v>123</v>
      </c>
    </row>
    <row r="63" spans="1:16" x14ac:dyDescent="0.25">
      <c r="B63" s="111"/>
      <c r="C63" s="74" t="s">
        <v>100</v>
      </c>
      <c r="D63" s="14" t="s">
        <v>124</v>
      </c>
      <c r="E63" s="393"/>
      <c r="H63" s="3" t="s">
        <v>125</v>
      </c>
    </row>
    <row r="64" spans="1:16" x14ac:dyDescent="0.25">
      <c r="B64" s="111"/>
      <c r="C64" s="74" t="s">
        <v>103</v>
      </c>
      <c r="D64" s="455" t="s">
        <v>126</v>
      </c>
      <c r="E64" s="393"/>
      <c r="H64" s="3" t="s">
        <v>127</v>
      </c>
    </row>
    <row r="65" spans="2:8" ht="15.75" thickBot="1" x14ac:dyDescent="0.3">
      <c r="B65" s="111"/>
      <c r="C65" s="74" t="s">
        <v>106</v>
      </c>
      <c r="D65" s="15" t="s">
        <v>128</v>
      </c>
      <c r="E65" s="393"/>
      <c r="H65" s="3" t="s">
        <v>129</v>
      </c>
    </row>
    <row r="66" spans="2:8" ht="15.75" thickBot="1" x14ac:dyDescent="0.3">
      <c r="B66" s="507"/>
      <c r="C66" s="508"/>
      <c r="D66" s="38"/>
      <c r="E66" s="394"/>
      <c r="H66" s="3" t="s">
        <v>130</v>
      </c>
    </row>
    <row r="67" spans="2:8" x14ac:dyDescent="0.25">
      <c r="B67" s="111"/>
      <c r="C67" s="74" t="s">
        <v>100</v>
      </c>
      <c r="D67" s="14" t="s">
        <v>131</v>
      </c>
      <c r="E67" s="393"/>
      <c r="H67" s="3" t="s">
        <v>132</v>
      </c>
    </row>
    <row r="68" spans="2:8" x14ac:dyDescent="0.25">
      <c r="B68" s="111"/>
      <c r="C68" s="74" t="s">
        <v>103</v>
      </c>
      <c r="D68" s="455" t="s">
        <v>133</v>
      </c>
      <c r="E68" s="393"/>
      <c r="H68" s="3" t="s">
        <v>134</v>
      </c>
    </row>
    <row r="69" spans="2:8" ht="15.75" thickBot="1" x14ac:dyDescent="0.3">
      <c r="B69" s="111"/>
      <c r="C69" s="74" t="s">
        <v>106</v>
      </c>
      <c r="D69" s="15" t="s">
        <v>135</v>
      </c>
      <c r="E69" s="393"/>
      <c r="H69" s="3" t="s">
        <v>136</v>
      </c>
    </row>
    <row r="70" spans="2:8" ht="15.75" thickBot="1" x14ac:dyDescent="0.3">
      <c r="B70" s="111"/>
      <c r="C70" s="70" t="s">
        <v>137</v>
      </c>
      <c r="D70" s="38"/>
      <c r="E70" s="394"/>
      <c r="H70" s="3" t="s">
        <v>138</v>
      </c>
    </row>
    <row r="71" spans="2:8" x14ac:dyDescent="0.25">
      <c r="B71" s="111"/>
      <c r="C71" s="74" t="s">
        <v>100</v>
      </c>
      <c r="D71" s="14" t="s">
        <v>139</v>
      </c>
      <c r="E71" s="393"/>
      <c r="H71" s="3" t="s">
        <v>140</v>
      </c>
    </row>
    <row r="72" spans="2:8" x14ac:dyDescent="0.25">
      <c r="B72" s="111"/>
      <c r="C72" s="74" t="s">
        <v>103</v>
      </c>
      <c r="D72" s="425" t="s">
        <v>141</v>
      </c>
      <c r="E72" s="393"/>
      <c r="H72" s="3" t="s">
        <v>142</v>
      </c>
    </row>
    <row r="73" spans="2:8" ht="15.75" thickBot="1" x14ac:dyDescent="0.3">
      <c r="B73" s="111"/>
      <c r="C73" s="74" t="s">
        <v>106</v>
      </c>
      <c r="D73" s="15" t="s">
        <v>143</v>
      </c>
      <c r="E73" s="393"/>
      <c r="H73" s="3" t="s">
        <v>144</v>
      </c>
    </row>
    <row r="74" spans="2:8" ht="15.75" thickBot="1" x14ac:dyDescent="0.3">
      <c r="B74" s="111"/>
      <c r="C74" s="70" t="s">
        <v>137</v>
      </c>
      <c r="D74" s="395"/>
      <c r="E74" s="394"/>
      <c r="H74" s="3" t="s">
        <v>145</v>
      </c>
    </row>
    <row r="75" spans="2:8" x14ac:dyDescent="0.25">
      <c r="B75" s="111"/>
      <c r="C75" s="74" t="s">
        <v>100</v>
      </c>
      <c r="D75" s="14" t="s">
        <v>146</v>
      </c>
      <c r="E75" s="393"/>
      <c r="H75" s="3" t="s">
        <v>147</v>
      </c>
    </row>
    <row r="76" spans="2:8" ht="14.65" customHeight="1" x14ac:dyDescent="0.25">
      <c r="B76" s="111"/>
      <c r="C76" s="74" t="s">
        <v>103</v>
      </c>
      <c r="D76" s="425" t="s">
        <v>148</v>
      </c>
      <c r="E76" s="393"/>
      <c r="H76" s="3" t="s">
        <v>149</v>
      </c>
    </row>
    <row r="77" spans="2:8" ht="15.75" thickBot="1" x14ac:dyDescent="0.3">
      <c r="B77" s="111"/>
      <c r="C77" s="74" t="s">
        <v>106</v>
      </c>
      <c r="D77" s="15" t="s">
        <v>150</v>
      </c>
      <c r="E77" s="393"/>
      <c r="H77" s="3" t="s">
        <v>151</v>
      </c>
    </row>
    <row r="78" spans="2:8" ht="13.9" customHeight="1" thickBot="1" x14ac:dyDescent="0.3">
      <c r="B78" s="111"/>
      <c r="C78" s="70" t="s">
        <v>137</v>
      </c>
      <c r="D78" s="395"/>
      <c r="E78" s="394"/>
      <c r="H78" s="3" t="s">
        <v>152</v>
      </c>
    </row>
    <row r="79" spans="2:8" x14ac:dyDescent="0.25">
      <c r="B79" s="111"/>
      <c r="C79" s="74" t="s">
        <v>100</v>
      </c>
      <c r="D79" s="14" t="s">
        <v>153</v>
      </c>
      <c r="E79" s="393"/>
      <c r="H79" s="3" t="s">
        <v>154</v>
      </c>
    </row>
    <row r="80" spans="2:8" x14ac:dyDescent="0.25">
      <c r="B80" s="111"/>
      <c r="C80" s="74" t="s">
        <v>103</v>
      </c>
      <c r="D80" s="425" t="s">
        <v>155</v>
      </c>
      <c r="E80" s="393"/>
      <c r="H80" s="3" t="s">
        <v>156</v>
      </c>
    </row>
    <row r="81" spans="2:8" ht="13.9" customHeight="1" thickBot="1" x14ac:dyDescent="0.3">
      <c r="B81" s="111"/>
      <c r="C81" s="74" t="s">
        <v>106</v>
      </c>
      <c r="D81" s="15" t="s">
        <v>157</v>
      </c>
      <c r="E81" s="393"/>
      <c r="H81" s="3" t="s">
        <v>158</v>
      </c>
    </row>
    <row r="82" spans="2:8" ht="15.75" thickBot="1" x14ac:dyDescent="0.3">
      <c r="B82" s="111"/>
      <c r="C82" s="70" t="s">
        <v>137</v>
      </c>
      <c r="D82" s="38"/>
      <c r="E82" s="394"/>
      <c r="H82" s="3" t="s">
        <v>159</v>
      </c>
    </row>
    <row r="83" spans="2:8" x14ac:dyDescent="0.25">
      <c r="B83" s="111"/>
      <c r="C83" s="74" t="s">
        <v>100</v>
      </c>
      <c r="D83" s="14" t="s">
        <v>160</v>
      </c>
      <c r="E83" s="393"/>
      <c r="H83" s="3" t="s">
        <v>161</v>
      </c>
    </row>
    <row r="84" spans="2:8" x14ac:dyDescent="0.25">
      <c r="B84" s="111"/>
      <c r="C84" s="74" t="s">
        <v>103</v>
      </c>
      <c r="D84" s="425" t="s">
        <v>162</v>
      </c>
      <c r="E84" s="393"/>
      <c r="H84" s="3" t="s">
        <v>163</v>
      </c>
    </row>
    <row r="85" spans="2:8" ht="15.75" thickBot="1" x14ac:dyDescent="0.3">
      <c r="B85" s="111"/>
      <c r="C85" s="74" t="s">
        <v>106</v>
      </c>
      <c r="D85" s="15" t="s">
        <v>164</v>
      </c>
      <c r="E85" s="393"/>
      <c r="H85" s="3" t="s">
        <v>165</v>
      </c>
    </row>
    <row r="86" spans="2:8" ht="15.75" thickBot="1" x14ac:dyDescent="0.3">
      <c r="B86" s="111"/>
      <c r="C86" s="70" t="s">
        <v>166</v>
      </c>
      <c r="D86" s="395"/>
      <c r="E86" s="394"/>
      <c r="H86" s="3" t="s">
        <v>167</v>
      </c>
    </row>
    <row r="87" spans="2:8" x14ac:dyDescent="0.25">
      <c r="B87" s="111"/>
      <c r="C87" s="74" t="s">
        <v>100</v>
      </c>
      <c r="D87" s="14" t="s">
        <v>168</v>
      </c>
      <c r="E87" s="393"/>
      <c r="H87" s="3" t="s">
        <v>169</v>
      </c>
    </row>
    <row r="88" spans="2:8" x14ac:dyDescent="0.25">
      <c r="B88" s="111"/>
      <c r="C88" s="74" t="s">
        <v>103</v>
      </c>
      <c r="D88" s="426" t="s">
        <v>170</v>
      </c>
      <c r="E88" s="393"/>
      <c r="H88" s="3" t="s">
        <v>171</v>
      </c>
    </row>
    <row r="89" spans="2:8" x14ac:dyDescent="0.25">
      <c r="B89" s="111"/>
      <c r="C89" s="74" t="s">
        <v>106</v>
      </c>
      <c r="D89" s="385" t="s">
        <v>172</v>
      </c>
      <c r="E89" s="393"/>
      <c r="H89" s="3" t="s">
        <v>173</v>
      </c>
    </row>
    <row r="90" spans="2:8" ht="15.75" thickBot="1" x14ac:dyDescent="0.3">
      <c r="B90" s="391"/>
      <c r="C90" s="506" t="s">
        <v>174</v>
      </c>
      <c r="D90" s="506"/>
      <c r="E90" s="394"/>
      <c r="H90" s="3" t="s">
        <v>175</v>
      </c>
    </row>
    <row r="91" spans="2:8" x14ac:dyDescent="0.25">
      <c r="B91" s="111"/>
      <c r="C91" s="74" t="s">
        <v>100</v>
      </c>
      <c r="D91" s="14" t="s">
        <v>176</v>
      </c>
      <c r="E91" s="393"/>
      <c r="H91" s="3" t="s">
        <v>177</v>
      </c>
    </row>
    <row r="92" spans="2:8" x14ac:dyDescent="0.25">
      <c r="B92" s="111"/>
      <c r="C92" s="74" t="s">
        <v>103</v>
      </c>
      <c r="D92" s="425" t="s">
        <v>178</v>
      </c>
      <c r="E92" s="393"/>
      <c r="H92" s="3" t="s">
        <v>179</v>
      </c>
    </row>
    <row r="93" spans="2:8" ht="15.75" thickBot="1" x14ac:dyDescent="0.3">
      <c r="B93" s="111"/>
      <c r="C93" s="74" t="s">
        <v>106</v>
      </c>
      <c r="D93" s="15" t="s">
        <v>180</v>
      </c>
      <c r="E93" s="393"/>
      <c r="H93" s="3" t="s">
        <v>181</v>
      </c>
    </row>
    <row r="94" spans="2:8" ht="15.75" thickBot="1" x14ac:dyDescent="0.3">
      <c r="B94" s="391"/>
      <c r="C94" s="506" t="s">
        <v>182</v>
      </c>
      <c r="D94" s="506"/>
      <c r="E94" s="394"/>
      <c r="H94" s="3" t="s">
        <v>183</v>
      </c>
    </row>
    <row r="95" spans="2:8" x14ac:dyDescent="0.25">
      <c r="B95" s="111"/>
      <c r="C95" s="74" t="s">
        <v>100</v>
      </c>
      <c r="D95" s="392" t="s">
        <v>184</v>
      </c>
      <c r="E95" s="393"/>
      <c r="H95" s="3" t="s">
        <v>185</v>
      </c>
    </row>
    <row r="96" spans="2:8" x14ac:dyDescent="0.25">
      <c r="B96" s="111"/>
      <c r="C96" s="74" t="s">
        <v>103</v>
      </c>
      <c r="D96" s="425" t="s">
        <v>186</v>
      </c>
      <c r="E96" s="393"/>
      <c r="H96" s="3" t="s">
        <v>187</v>
      </c>
    </row>
    <row r="97" spans="2:8" ht="15.75" thickBot="1" x14ac:dyDescent="0.3">
      <c r="B97" s="111"/>
      <c r="C97" s="74" t="s">
        <v>106</v>
      </c>
      <c r="D97" s="15" t="s">
        <v>188</v>
      </c>
      <c r="E97" s="393"/>
      <c r="H97" s="3" t="s">
        <v>189</v>
      </c>
    </row>
    <row r="98" spans="2:8" ht="15.75" thickBot="1" x14ac:dyDescent="0.3">
      <c r="B98" s="111"/>
      <c r="C98" s="506" t="s">
        <v>182</v>
      </c>
      <c r="D98" s="506"/>
      <c r="E98" s="394"/>
      <c r="H98" s="3" t="s">
        <v>190</v>
      </c>
    </row>
    <row r="99" spans="2:8" x14ac:dyDescent="0.25">
      <c r="B99" s="111"/>
      <c r="C99" s="74" t="s">
        <v>100</v>
      </c>
      <c r="D99" s="14" t="s">
        <v>191</v>
      </c>
      <c r="E99" s="393"/>
      <c r="H99" s="3" t="s">
        <v>192</v>
      </c>
    </row>
    <row r="100" spans="2:8" x14ac:dyDescent="0.25">
      <c r="B100" s="111"/>
      <c r="C100" s="74" t="s">
        <v>103</v>
      </c>
      <c r="D100" s="425" t="s">
        <v>193</v>
      </c>
      <c r="E100" s="393"/>
      <c r="H100" s="3" t="s">
        <v>194</v>
      </c>
    </row>
    <row r="101" spans="2:8" ht="15.75" thickBot="1" x14ac:dyDescent="0.3">
      <c r="B101" s="111"/>
      <c r="C101" s="74" t="s">
        <v>106</v>
      </c>
      <c r="D101" s="15" t="s">
        <v>195</v>
      </c>
      <c r="E101" s="393"/>
      <c r="H101" s="3" t="s">
        <v>196</v>
      </c>
    </row>
    <row r="102" spans="2:8" ht="15.75" thickBot="1" x14ac:dyDescent="0.3">
      <c r="B102" s="111"/>
      <c r="C102" s="506" t="s">
        <v>182</v>
      </c>
      <c r="D102" s="506"/>
      <c r="E102" s="394"/>
      <c r="H102" s="3" t="s">
        <v>197</v>
      </c>
    </row>
    <row r="103" spans="2:8" x14ac:dyDescent="0.25">
      <c r="B103" s="111"/>
      <c r="C103" s="74" t="s">
        <v>100</v>
      </c>
      <c r="D103" s="14" t="s">
        <v>198</v>
      </c>
      <c r="E103" s="393"/>
      <c r="H103" s="3" t="s">
        <v>199</v>
      </c>
    </row>
    <row r="104" spans="2:8" x14ac:dyDescent="0.25">
      <c r="B104" s="111"/>
      <c r="C104" s="74" t="s">
        <v>103</v>
      </c>
      <c r="D104" s="425" t="s">
        <v>200</v>
      </c>
      <c r="E104" s="393"/>
      <c r="H104" s="3" t="s">
        <v>201</v>
      </c>
    </row>
    <row r="105" spans="2:8" ht="15.75" thickBot="1" x14ac:dyDescent="0.3">
      <c r="B105" s="111"/>
      <c r="C105" s="74" t="s">
        <v>106</v>
      </c>
      <c r="D105" s="15" t="s">
        <v>202</v>
      </c>
      <c r="E105" s="393"/>
      <c r="H105" s="3" t="s">
        <v>203</v>
      </c>
    </row>
    <row r="106" spans="2:8" ht="15.75" thickBot="1" x14ac:dyDescent="0.3">
      <c r="B106" s="111"/>
      <c r="C106" s="506" t="s">
        <v>182</v>
      </c>
      <c r="D106" s="506"/>
      <c r="E106" s="394"/>
      <c r="H106" s="3" t="s">
        <v>204</v>
      </c>
    </row>
    <row r="107" spans="2:8" x14ac:dyDescent="0.25">
      <c r="B107" s="111"/>
      <c r="C107" s="74" t="s">
        <v>100</v>
      </c>
      <c r="D107" s="14" t="s">
        <v>205</v>
      </c>
      <c r="E107" s="393"/>
      <c r="H107" s="3" t="s">
        <v>206</v>
      </c>
    </row>
    <row r="108" spans="2:8" x14ac:dyDescent="0.25">
      <c r="B108" s="111"/>
      <c r="C108" s="74" t="s">
        <v>103</v>
      </c>
      <c r="D108" s="425" t="s">
        <v>207</v>
      </c>
      <c r="E108" s="393"/>
      <c r="H108" s="3" t="s">
        <v>208</v>
      </c>
    </row>
    <row r="109" spans="2:8" ht="15.75" thickBot="1" x14ac:dyDescent="0.3">
      <c r="B109" s="111"/>
      <c r="C109" s="74" t="s">
        <v>106</v>
      </c>
      <c r="D109" s="15" t="s">
        <v>209</v>
      </c>
      <c r="E109" s="393"/>
      <c r="H109" s="3" t="s">
        <v>210</v>
      </c>
    </row>
    <row r="110" spans="2:8" ht="15.75" thickBot="1" x14ac:dyDescent="0.3">
      <c r="B110" s="115"/>
      <c r="C110" s="75"/>
      <c r="D110" s="395"/>
      <c r="E110" s="396"/>
      <c r="H110" s="3" t="s">
        <v>211</v>
      </c>
    </row>
    <row r="111" spans="2:8" x14ac:dyDescent="0.25">
      <c r="D111" s="397"/>
      <c r="H111" s="3" t="s">
        <v>212</v>
      </c>
    </row>
    <row r="112" spans="2:8" x14ac:dyDescent="0.25">
      <c r="H112" s="3" t="s">
        <v>213</v>
      </c>
    </row>
    <row r="113" spans="8:8" x14ac:dyDescent="0.25">
      <c r="H113" s="3" t="s">
        <v>214</v>
      </c>
    </row>
    <row r="114" spans="8:8" x14ac:dyDescent="0.25">
      <c r="H114" s="3" t="s">
        <v>215</v>
      </c>
    </row>
    <row r="115" spans="8:8" x14ac:dyDescent="0.25">
      <c r="H115" s="3" t="s">
        <v>216</v>
      </c>
    </row>
    <row r="116" spans="8:8" x14ac:dyDescent="0.25">
      <c r="H116" s="3" t="s">
        <v>217</v>
      </c>
    </row>
    <row r="117" spans="8:8" x14ac:dyDescent="0.25">
      <c r="H117" s="3" t="s">
        <v>218</v>
      </c>
    </row>
    <row r="118" spans="8:8" x14ac:dyDescent="0.25">
      <c r="H118" s="3" t="s">
        <v>219</v>
      </c>
    </row>
    <row r="119" spans="8:8" x14ac:dyDescent="0.25">
      <c r="H119" s="3" t="s">
        <v>220</v>
      </c>
    </row>
    <row r="120" spans="8:8" x14ac:dyDescent="0.25">
      <c r="H120" s="3" t="s">
        <v>221</v>
      </c>
    </row>
    <row r="121" spans="8:8" x14ac:dyDescent="0.25">
      <c r="H121" s="3" t="s">
        <v>222</v>
      </c>
    </row>
    <row r="122" spans="8:8" x14ac:dyDescent="0.25">
      <c r="H122" s="3" t="s">
        <v>223</v>
      </c>
    </row>
    <row r="123" spans="8:8" x14ac:dyDescent="0.25">
      <c r="H123" s="3" t="s">
        <v>224</v>
      </c>
    </row>
    <row r="124" spans="8:8" x14ac:dyDescent="0.25">
      <c r="H124" s="3" t="s">
        <v>225</v>
      </c>
    </row>
    <row r="125" spans="8:8" x14ac:dyDescent="0.25">
      <c r="H125" s="3" t="s">
        <v>226</v>
      </c>
    </row>
    <row r="126" spans="8:8" x14ac:dyDescent="0.25">
      <c r="H126" s="3" t="s">
        <v>227</v>
      </c>
    </row>
    <row r="127" spans="8:8" x14ac:dyDescent="0.25">
      <c r="H127" s="3" t="s">
        <v>228</v>
      </c>
    </row>
    <row r="128" spans="8:8" x14ac:dyDescent="0.25">
      <c r="H128" s="3" t="s">
        <v>229</v>
      </c>
    </row>
    <row r="129" spans="8:8" x14ac:dyDescent="0.25">
      <c r="H129" s="3" t="s">
        <v>230</v>
      </c>
    </row>
    <row r="130" spans="8:8" x14ac:dyDescent="0.25">
      <c r="H130" s="3" t="s">
        <v>231</v>
      </c>
    </row>
    <row r="131" spans="8:8" x14ac:dyDescent="0.25">
      <c r="H131" s="3" t="s">
        <v>232</v>
      </c>
    </row>
    <row r="132" spans="8:8" x14ac:dyDescent="0.25">
      <c r="H132" s="3" t="s">
        <v>233</v>
      </c>
    </row>
    <row r="133" spans="8:8" x14ac:dyDescent="0.25">
      <c r="H133" s="3" t="s">
        <v>234</v>
      </c>
    </row>
    <row r="134" spans="8:8" x14ac:dyDescent="0.25">
      <c r="H134" s="3" t="s">
        <v>235</v>
      </c>
    </row>
    <row r="135" spans="8:8" x14ac:dyDescent="0.25">
      <c r="H135" s="3" t="s">
        <v>236</v>
      </c>
    </row>
    <row r="136" spans="8:8" x14ac:dyDescent="0.25">
      <c r="H136" s="3" t="s">
        <v>237</v>
      </c>
    </row>
    <row r="137" spans="8:8" x14ac:dyDescent="0.25">
      <c r="H137" s="3" t="s">
        <v>238</v>
      </c>
    </row>
    <row r="138" spans="8:8" x14ac:dyDescent="0.25">
      <c r="H138" s="3" t="s">
        <v>239</v>
      </c>
    </row>
    <row r="139" spans="8:8" x14ac:dyDescent="0.25">
      <c r="H139" s="3" t="s">
        <v>240</v>
      </c>
    </row>
    <row r="140" spans="8:8" x14ac:dyDescent="0.25">
      <c r="H140" s="3" t="s">
        <v>241</v>
      </c>
    </row>
    <row r="141" spans="8:8" x14ac:dyDescent="0.25">
      <c r="H141" s="3" t="s">
        <v>242</v>
      </c>
    </row>
    <row r="142" spans="8:8" x14ac:dyDescent="0.25">
      <c r="H142" s="3" t="s">
        <v>243</v>
      </c>
    </row>
    <row r="143" spans="8:8" x14ac:dyDescent="0.25">
      <c r="H143" s="3" t="s">
        <v>244</v>
      </c>
    </row>
    <row r="144" spans="8:8" x14ac:dyDescent="0.25">
      <c r="H144" s="3" t="s">
        <v>245</v>
      </c>
    </row>
    <row r="145" spans="8:8" x14ac:dyDescent="0.25">
      <c r="H145" s="3" t="s">
        <v>246</v>
      </c>
    </row>
    <row r="146" spans="8:8" x14ac:dyDescent="0.25">
      <c r="H146" s="3" t="s">
        <v>247</v>
      </c>
    </row>
    <row r="147" spans="8:8" x14ac:dyDescent="0.25">
      <c r="H147" s="3" t="s">
        <v>248</v>
      </c>
    </row>
    <row r="148" spans="8:8" x14ac:dyDescent="0.25">
      <c r="H148" s="3" t="s">
        <v>249</v>
      </c>
    </row>
    <row r="149" spans="8:8" x14ac:dyDescent="0.25">
      <c r="H149" s="3" t="s">
        <v>250</v>
      </c>
    </row>
    <row r="150" spans="8:8" x14ac:dyDescent="0.25">
      <c r="H150" s="3" t="s">
        <v>251</v>
      </c>
    </row>
    <row r="151" spans="8:8" x14ac:dyDescent="0.25">
      <c r="H151" s="3" t="s">
        <v>252</v>
      </c>
    </row>
    <row r="152" spans="8:8" x14ac:dyDescent="0.25">
      <c r="H152" s="3" t="s">
        <v>253</v>
      </c>
    </row>
    <row r="153" spans="8:8" x14ac:dyDescent="0.25">
      <c r="H153" s="3" t="s">
        <v>254</v>
      </c>
    </row>
    <row r="154" spans="8:8" x14ac:dyDescent="0.25">
      <c r="H154" s="3" t="s">
        <v>255</v>
      </c>
    </row>
    <row r="155" spans="8:8" x14ac:dyDescent="0.25">
      <c r="H155" s="3" t="s">
        <v>256</v>
      </c>
    </row>
    <row r="156" spans="8:8" x14ac:dyDescent="0.25">
      <c r="H156" s="3" t="s">
        <v>257</v>
      </c>
    </row>
    <row r="157" spans="8:8" x14ac:dyDescent="0.25">
      <c r="H157" s="3" t="s">
        <v>258</v>
      </c>
    </row>
    <row r="158" spans="8:8" x14ac:dyDescent="0.25">
      <c r="H158" s="3" t="s">
        <v>259</v>
      </c>
    </row>
    <row r="159" spans="8:8" x14ac:dyDescent="0.25">
      <c r="H159" s="3" t="s">
        <v>260</v>
      </c>
    </row>
    <row r="160" spans="8:8" x14ac:dyDescent="0.25">
      <c r="H160" s="3" t="s">
        <v>261</v>
      </c>
    </row>
    <row r="161" spans="8:8" x14ac:dyDescent="0.25">
      <c r="H161" s="3" t="s">
        <v>262</v>
      </c>
    </row>
    <row r="162" spans="8:8" x14ac:dyDescent="0.25">
      <c r="H162" s="3" t="s">
        <v>263</v>
      </c>
    </row>
    <row r="163" spans="8:8" x14ac:dyDescent="0.25">
      <c r="H163" s="3" t="s">
        <v>264</v>
      </c>
    </row>
    <row r="164" spans="8:8" x14ac:dyDescent="0.25">
      <c r="H164" s="3" t="s">
        <v>265</v>
      </c>
    </row>
    <row r="165" spans="8:8" x14ac:dyDescent="0.25">
      <c r="H165" s="3" t="s">
        <v>266</v>
      </c>
    </row>
    <row r="166" spans="8:8" x14ac:dyDescent="0.25">
      <c r="H166" s="3" t="s">
        <v>267</v>
      </c>
    </row>
    <row r="167" spans="8:8" x14ac:dyDescent="0.25">
      <c r="H167" s="3" t="s">
        <v>268</v>
      </c>
    </row>
    <row r="168" spans="8:8" x14ac:dyDescent="0.25">
      <c r="H168" s="3" t="s">
        <v>269</v>
      </c>
    </row>
    <row r="169" spans="8:8" x14ac:dyDescent="0.25">
      <c r="H169" s="3" t="s">
        <v>270</v>
      </c>
    </row>
    <row r="170" spans="8:8" x14ac:dyDescent="0.25">
      <c r="H170" s="3" t="s">
        <v>271</v>
      </c>
    </row>
    <row r="171" spans="8:8" x14ac:dyDescent="0.25">
      <c r="H171" s="3" t="s">
        <v>272</v>
      </c>
    </row>
    <row r="172" spans="8:8" x14ac:dyDescent="0.25">
      <c r="H172" s="3" t="s">
        <v>273</v>
      </c>
    </row>
    <row r="173" spans="8:8" x14ac:dyDescent="0.25">
      <c r="H173" s="3" t="s">
        <v>274</v>
      </c>
    </row>
    <row r="174" spans="8:8" x14ac:dyDescent="0.25">
      <c r="H174" s="3" t="s">
        <v>275</v>
      </c>
    </row>
    <row r="175" spans="8:8" x14ac:dyDescent="0.25">
      <c r="H175" s="3" t="s">
        <v>276</v>
      </c>
    </row>
    <row r="176" spans="8:8" x14ac:dyDescent="0.25">
      <c r="H176" s="3" t="s">
        <v>277</v>
      </c>
    </row>
    <row r="177" spans="8:8" x14ac:dyDescent="0.25">
      <c r="H177" s="3" t="s">
        <v>278</v>
      </c>
    </row>
    <row r="178" spans="8:8" x14ac:dyDescent="0.25">
      <c r="H178" s="3" t="s">
        <v>279</v>
      </c>
    </row>
    <row r="179" spans="8:8" x14ac:dyDescent="0.25">
      <c r="H179" s="3" t="s">
        <v>280</v>
      </c>
    </row>
    <row r="180" spans="8:8" x14ac:dyDescent="0.25">
      <c r="H180" s="3" t="s">
        <v>281</v>
      </c>
    </row>
    <row r="181" spans="8:8" x14ac:dyDescent="0.25">
      <c r="H181" s="3" t="s">
        <v>282</v>
      </c>
    </row>
    <row r="182" spans="8:8" x14ac:dyDescent="0.25">
      <c r="H182" s="3" t="s">
        <v>283</v>
      </c>
    </row>
    <row r="183" spans="8:8" x14ac:dyDescent="0.25">
      <c r="H183" s="3" t="s">
        <v>284</v>
      </c>
    </row>
    <row r="184" spans="8:8" x14ac:dyDescent="0.25">
      <c r="H184" s="3" t="s">
        <v>285</v>
      </c>
    </row>
    <row r="185" spans="8:8" x14ac:dyDescent="0.25">
      <c r="H185" s="3" t="s">
        <v>286</v>
      </c>
    </row>
    <row r="186" spans="8:8" x14ac:dyDescent="0.25">
      <c r="H186" s="3" t="s">
        <v>287</v>
      </c>
    </row>
    <row r="187" spans="8:8" x14ac:dyDescent="0.25">
      <c r="H187" s="3" t="s">
        <v>288</v>
      </c>
    </row>
    <row r="188" spans="8:8" x14ac:dyDescent="0.25">
      <c r="H188" s="3" t="s">
        <v>289</v>
      </c>
    </row>
    <row r="189" spans="8:8" x14ac:dyDescent="0.25">
      <c r="H189" s="3" t="s">
        <v>290</v>
      </c>
    </row>
    <row r="190" spans="8:8" x14ac:dyDescent="0.25">
      <c r="H190" s="3" t="s">
        <v>291</v>
      </c>
    </row>
    <row r="191" spans="8:8" x14ac:dyDescent="0.25">
      <c r="H191" s="3" t="s">
        <v>292</v>
      </c>
    </row>
  </sheetData>
  <mergeCells count="19">
    <mergeCell ref="B29:C29"/>
    <mergeCell ref="B44:C45"/>
    <mergeCell ref="C49:D49"/>
    <mergeCell ref="C54:D54"/>
    <mergeCell ref="D23:D24"/>
    <mergeCell ref="B16:C16"/>
    <mergeCell ref="B27:C27"/>
    <mergeCell ref="B26:C26"/>
    <mergeCell ref="B19:C19"/>
    <mergeCell ref="B23:C24"/>
    <mergeCell ref="B25:C25"/>
    <mergeCell ref="C98:D98"/>
    <mergeCell ref="C102:D102"/>
    <mergeCell ref="C106:D106"/>
    <mergeCell ref="B58:C58"/>
    <mergeCell ref="C62:D62"/>
    <mergeCell ref="B66:C66"/>
    <mergeCell ref="C90:D90"/>
    <mergeCell ref="C94:D94"/>
  </mergeCells>
  <dataValidations count="8">
    <dataValidation type="list" allowBlank="1" showInputMessage="1" showErrorMessage="1" sqref="D65548">
      <formula1>$P$15:$P$26</formula1>
    </dataValidation>
    <dataValidation type="list" allowBlank="1" showInputMessage="1" showErrorMessage="1" sqref="IV65546">
      <formula1>$K$15:$K$19</formula1>
    </dataValidation>
    <dataValidation type="list" allowBlank="1" showInputMessage="1" showErrorMessage="1" sqref="D65547">
      <formula1>$O$15:$O$26</formula1>
    </dataValidation>
    <dataValidation type="list" allowBlank="1" showInputMessage="1" showErrorMessage="1" sqref="IV65539 D65539">
      <formula1>$I$15:$I$17</formula1>
    </dataValidation>
    <dataValidation type="list" allowBlank="1" showInputMessage="1" showErrorMessage="1" sqref="IV65540:IV65544 D65540:D65544">
      <formula1>$H$15:$H$191</formula1>
    </dataValidation>
    <dataValidation type="list" allowBlank="1" showInputMessage="1" showErrorMessage="1" prompt="Please use drop down menu on the right side of the cell " sqref="D33">
      <formula1>"Environmental and Social Safeguards, Gender, Monitoring &amp; Evaluation, Budget, Other"</formula1>
    </dataValidation>
    <dataValidation allowBlank="1" showInputMessage="1" showErrorMessage="1" prompt="Please provide a description, world limit = 100" sqref="D34"/>
    <dataValidation type="list" allowBlank="1" showInputMessage="1" showErrorMessage="1" prompt="Please use drop down menu on the right side of the cell " sqref="D35">
      <formula1>"Condition met and cleared by the AFB Sec, Condition met but clearance pending by AFB Sec, Condition not met"</formula1>
    </dataValidation>
  </dataValidations>
  <hyperlinks>
    <hyperlink ref="D88" r:id="rId1" display="mailto:boc@oss.org.tn"/>
    <hyperlink ref="D92" r:id="rId2"/>
    <hyperlink ref="D51" r:id="rId3"/>
    <hyperlink ref="D56" r:id="rId4"/>
    <hyperlink ref="D64" r:id="rId5"/>
    <hyperlink ref="D68" r:id="rId6"/>
    <hyperlink ref="D80" r:id="rId7"/>
    <hyperlink ref="D76" r:id="rId8"/>
    <hyperlink ref="D84" r:id="rId9"/>
    <hyperlink ref="D45" r:id="rId10"/>
    <hyperlink ref="D72" r:id="rId11"/>
    <hyperlink ref="D104" r:id="rId12"/>
    <hyperlink ref="D108" r:id="rId13"/>
    <hyperlink ref="D100" r:id="rId14"/>
    <hyperlink ref="D96" r:id="rId15"/>
    <hyperlink ref="D60" r:id="rId16" tooltip="mailto:nazikabdullahi@gmail.com" display="mailto:nazikabdullahi@gmail.com"/>
  </hyperlinks>
  <pageMargins left="0.7" right="0.7" top="0.75" bottom="0.75" header="0.3" footer="0.3"/>
  <pageSetup orientation="landscape" r:id="rId17"/>
  <drawing r:id="rId1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AN62"/>
  <sheetViews>
    <sheetView topLeftCell="I53" zoomScale="85" zoomScaleNormal="100" workbookViewId="0">
      <selection activeCell="K10" sqref="K10:L10"/>
    </sheetView>
  </sheetViews>
  <sheetFormatPr defaultColWidth="8.7109375" defaultRowHeight="15" x14ac:dyDescent="0.25"/>
  <cols>
    <col min="1" max="1" width="1.42578125" style="1" customWidth="1"/>
    <col min="2" max="2" width="1.42578125" style="16" customWidth="1"/>
    <col min="3" max="3" width="10.42578125" style="16" customWidth="1"/>
    <col min="4" max="4" width="25.140625" style="16" customWidth="1"/>
    <col min="5" max="5" width="47.7109375" style="1" customWidth="1"/>
    <col min="6" max="6" width="27.42578125" style="1" customWidth="1"/>
    <col min="7" max="7" width="15.42578125" style="1" customWidth="1"/>
    <col min="8" max="8" width="1.140625" style="1" customWidth="1"/>
    <col min="9" max="9" width="11.28515625" style="1" customWidth="1"/>
    <col min="10" max="10" width="6.140625" style="1" customWidth="1"/>
    <col min="11" max="12" width="18.140625" style="1" customWidth="1"/>
    <col min="13" max="13" width="47.7109375" style="1" customWidth="1"/>
    <col min="14" max="14" width="20.7109375" style="1" customWidth="1"/>
    <col min="15" max="15" width="19.7109375" style="1" customWidth="1"/>
    <col min="16" max="16" width="8.140625" style="1" customWidth="1"/>
    <col min="17" max="17" width="10.28515625" style="1" customWidth="1"/>
    <col min="18" max="19" width="8.7109375" style="1"/>
    <col min="20" max="20" width="23" style="1" customWidth="1"/>
    <col min="21" max="21" width="28.28515625" style="1" customWidth="1"/>
    <col min="22" max="22" width="23.7109375" style="1" customWidth="1"/>
    <col min="23" max="23" width="12.28515625" style="1" customWidth="1"/>
    <col min="24" max="24" width="2.28515625" style="1" customWidth="1"/>
    <col min="25" max="25" width="10.7109375" style="1" customWidth="1"/>
    <col min="26" max="26" width="5.7109375" style="1" customWidth="1"/>
    <col min="27" max="27" width="4.7109375" style="1" customWidth="1"/>
    <col min="28" max="28" width="24.7109375" style="1" customWidth="1"/>
    <col min="29" max="29" width="22.42578125" style="1" customWidth="1"/>
    <col min="30" max="30" width="30.42578125" style="1" customWidth="1"/>
    <col min="31" max="31" width="13.42578125" style="1" customWidth="1"/>
    <col min="32" max="32" width="2.7109375" style="1" customWidth="1"/>
    <col min="33" max="33" width="10.7109375" style="1" customWidth="1"/>
    <col min="34" max="34" width="4.7109375" style="1" customWidth="1"/>
    <col min="35" max="35" width="5" style="1" customWidth="1"/>
    <col min="36" max="36" width="23.28515625" style="1" customWidth="1"/>
    <col min="37" max="37" width="21" style="1" customWidth="1"/>
    <col min="38" max="38" width="32.140625" style="1" customWidth="1"/>
    <col min="39" max="39" width="14.140625" style="1" customWidth="1"/>
    <col min="40" max="40" width="2.7109375" style="1" customWidth="1"/>
    <col min="41" max="16384" width="8.7109375" style="1"/>
  </cols>
  <sheetData>
    <row r="1" spans="2:40" ht="14.45" thickBot="1" x14ac:dyDescent="0.3"/>
    <row r="2" spans="2:40" ht="14.45" thickBot="1" x14ac:dyDescent="0.3">
      <c r="B2" s="55"/>
      <c r="C2" s="56"/>
      <c r="D2" s="56"/>
      <c r="E2" s="57"/>
      <c r="F2" s="57"/>
      <c r="G2" s="57"/>
      <c r="H2" s="58"/>
      <c r="J2" s="55"/>
      <c r="K2" s="56"/>
      <c r="L2" s="56"/>
      <c r="M2" s="57"/>
      <c r="N2" s="57"/>
      <c r="O2" s="57"/>
      <c r="P2" s="58"/>
      <c r="R2" s="55"/>
      <c r="S2" s="56"/>
      <c r="T2" s="56"/>
      <c r="U2" s="57"/>
      <c r="V2" s="57"/>
      <c r="W2" s="57"/>
      <c r="X2" s="58"/>
      <c r="Z2" s="55"/>
      <c r="AA2" s="56"/>
      <c r="AB2" s="56"/>
      <c r="AC2" s="57"/>
      <c r="AD2" s="57"/>
      <c r="AE2" s="57"/>
      <c r="AF2" s="58"/>
      <c r="AH2" s="55"/>
      <c r="AI2" s="56"/>
      <c r="AJ2" s="56"/>
      <c r="AK2" s="57"/>
      <c r="AL2" s="57"/>
      <c r="AM2" s="57"/>
      <c r="AN2" s="58"/>
    </row>
    <row r="3" spans="2:40" ht="20.65" customHeight="1" thickBot="1" x14ac:dyDescent="0.4">
      <c r="B3" s="59"/>
      <c r="C3" s="519" t="s">
        <v>293</v>
      </c>
      <c r="D3" s="520"/>
      <c r="E3" s="520"/>
      <c r="F3" s="520"/>
      <c r="G3" s="521"/>
      <c r="H3" s="60"/>
      <c r="J3" s="59"/>
      <c r="K3" s="519" t="s">
        <v>294</v>
      </c>
      <c r="L3" s="520"/>
      <c r="M3" s="520"/>
      <c r="N3" s="520"/>
      <c r="O3" s="521"/>
      <c r="P3" s="60"/>
      <c r="R3" s="59"/>
      <c r="S3" s="519" t="s">
        <v>295</v>
      </c>
      <c r="T3" s="520"/>
      <c r="U3" s="520"/>
      <c r="V3" s="520"/>
      <c r="W3" s="521"/>
      <c r="X3" s="60"/>
      <c r="Z3" s="59"/>
      <c r="AA3" s="519" t="s">
        <v>296</v>
      </c>
      <c r="AB3" s="520"/>
      <c r="AC3" s="520"/>
      <c r="AD3" s="520"/>
      <c r="AE3" s="521"/>
      <c r="AF3" s="60"/>
      <c r="AH3" s="59"/>
      <c r="AI3" s="519" t="s">
        <v>297</v>
      </c>
      <c r="AJ3" s="520"/>
      <c r="AK3" s="520"/>
      <c r="AL3" s="520"/>
      <c r="AM3" s="521"/>
      <c r="AN3" s="60"/>
    </row>
    <row r="4" spans="2:40" ht="14.65" customHeight="1" x14ac:dyDescent="0.25">
      <c r="B4" s="522"/>
      <c r="C4" s="523"/>
      <c r="D4" s="523"/>
      <c r="E4" s="523"/>
      <c r="F4" s="523"/>
      <c r="G4" s="62"/>
      <c r="H4" s="60"/>
      <c r="J4" s="522"/>
      <c r="K4" s="523"/>
      <c r="L4" s="523"/>
      <c r="M4" s="523"/>
      <c r="N4" s="523"/>
      <c r="O4" s="62"/>
      <c r="P4" s="60"/>
      <c r="R4" s="522"/>
      <c r="S4" s="523"/>
      <c r="T4" s="523"/>
      <c r="U4" s="523"/>
      <c r="V4" s="523"/>
      <c r="W4" s="62"/>
      <c r="X4" s="60"/>
      <c r="Z4" s="522"/>
      <c r="AA4" s="523"/>
      <c r="AB4" s="523"/>
      <c r="AC4" s="523"/>
      <c r="AD4" s="523"/>
      <c r="AE4" s="62"/>
      <c r="AF4" s="60"/>
      <c r="AH4" s="522"/>
      <c r="AI4" s="523"/>
      <c r="AJ4" s="523"/>
      <c r="AK4" s="523"/>
      <c r="AL4" s="523"/>
      <c r="AM4" s="62"/>
      <c r="AN4" s="60"/>
    </row>
    <row r="5" spans="2:40" ht="13.9" x14ac:dyDescent="0.25">
      <c r="B5" s="61"/>
      <c r="C5" s="517"/>
      <c r="D5" s="517"/>
      <c r="E5" s="517"/>
      <c r="F5" s="517"/>
      <c r="G5" s="62"/>
      <c r="H5" s="60"/>
      <c r="J5" s="61"/>
      <c r="K5" s="517"/>
      <c r="L5" s="517"/>
      <c r="M5" s="517"/>
      <c r="N5" s="517"/>
      <c r="O5" s="62"/>
      <c r="P5" s="60"/>
      <c r="R5" s="61"/>
      <c r="S5" s="517"/>
      <c r="T5" s="517"/>
      <c r="U5" s="517"/>
      <c r="V5" s="517"/>
      <c r="W5" s="62"/>
      <c r="X5" s="60"/>
      <c r="Z5" s="61"/>
      <c r="AA5" s="517"/>
      <c r="AB5" s="517"/>
      <c r="AC5" s="517"/>
      <c r="AD5" s="517"/>
      <c r="AE5" s="62"/>
      <c r="AF5" s="60"/>
      <c r="AH5" s="61"/>
      <c r="AI5" s="517"/>
      <c r="AJ5" s="517"/>
      <c r="AK5" s="517"/>
      <c r="AL5" s="517"/>
      <c r="AM5" s="62"/>
      <c r="AN5" s="60"/>
    </row>
    <row r="6" spans="2:40" ht="13.9" x14ac:dyDescent="0.25">
      <c r="B6" s="61"/>
      <c r="C6" s="37"/>
      <c r="D6" s="42"/>
      <c r="E6" s="38"/>
      <c r="F6" s="62"/>
      <c r="G6" s="62"/>
      <c r="H6" s="60"/>
      <c r="J6" s="61"/>
      <c r="K6" s="37"/>
      <c r="L6" s="42"/>
      <c r="M6" s="38"/>
      <c r="N6" s="62"/>
      <c r="O6" s="62"/>
      <c r="P6" s="60"/>
      <c r="R6" s="61"/>
      <c r="S6" s="37"/>
      <c r="T6" s="42"/>
      <c r="U6" s="38"/>
      <c r="V6" s="62"/>
      <c r="W6" s="62"/>
      <c r="X6" s="60"/>
      <c r="Z6" s="61"/>
      <c r="AA6" s="37"/>
      <c r="AB6" s="42"/>
      <c r="AC6" s="38"/>
      <c r="AD6" s="62"/>
      <c r="AE6" s="62"/>
      <c r="AF6" s="60"/>
      <c r="AH6" s="61"/>
      <c r="AI6" s="37"/>
      <c r="AJ6" s="42"/>
      <c r="AK6" s="38"/>
      <c r="AL6" s="62"/>
      <c r="AM6" s="62"/>
      <c r="AN6" s="60"/>
    </row>
    <row r="7" spans="2:40" ht="13.9" customHeight="1" thickBot="1" x14ac:dyDescent="0.3">
      <c r="B7" s="61"/>
      <c r="C7" s="518" t="s">
        <v>298</v>
      </c>
      <c r="D7" s="518"/>
      <c r="E7" s="39"/>
      <c r="F7" s="62"/>
      <c r="G7" s="62"/>
      <c r="H7" s="60"/>
      <c r="J7" s="61"/>
      <c r="K7" s="518" t="s">
        <v>298</v>
      </c>
      <c r="L7" s="518"/>
      <c r="M7" s="39"/>
      <c r="N7" s="62"/>
      <c r="O7" s="62"/>
      <c r="P7" s="60"/>
      <c r="R7" s="61"/>
      <c r="S7" s="518" t="s">
        <v>298</v>
      </c>
      <c r="T7" s="518"/>
      <c r="U7" s="39"/>
      <c r="V7" s="62"/>
      <c r="W7" s="62"/>
      <c r="X7" s="60"/>
      <c r="Z7" s="61"/>
      <c r="AA7" s="518" t="s">
        <v>298</v>
      </c>
      <c r="AB7" s="518"/>
      <c r="AC7" s="39"/>
      <c r="AD7" s="62"/>
      <c r="AE7" s="62"/>
      <c r="AF7" s="60"/>
      <c r="AH7" s="61"/>
      <c r="AI7" s="518" t="s">
        <v>298</v>
      </c>
      <c r="AJ7" s="518"/>
      <c r="AK7" s="39"/>
      <c r="AL7" s="62"/>
      <c r="AM7" s="62"/>
      <c r="AN7" s="60"/>
    </row>
    <row r="8" spans="2:40" ht="27.75" customHeight="1" thickBot="1" x14ac:dyDescent="0.3">
      <c r="B8" s="61"/>
      <c r="C8" s="524" t="s">
        <v>299</v>
      </c>
      <c r="D8" s="524"/>
      <c r="E8" s="524"/>
      <c r="F8" s="524"/>
      <c r="G8" s="62"/>
      <c r="H8" s="60"/>
      <c r="J8" s="61"/>
      <c r="K8" s="524" t="s">
        <v>299</v>
      </c>
      <c r="L8" s="524"/>
      <c r="M8" s="524"/>
      <c r="N8" s="524"/>
      <c r="O8" s="62"/>
      <c r="P8" s="60"/>
      <c r="Q8" s="344"/>
      <c r="R8" s="61"/>
      <c r="S8" s="524" t="s">
        <v>299</v>
      </c>
      <c r="T8" s="524"/>
      <c r="U8" s="524"/>
      <c r="V8" s="524"/>
      <c r="W8" s="62"/>
      <c r="X8" s="60"/>
      <c r="Y8" s="344"/>
      <c r="Z8" s="61"/>
      <c r="AA8" s="524" t="s">
        <v>299</v>
      </c>
      <c r="AB8" s="524"/>
      <c r="AC8" s="524"/>
      <c r="AD8" s="524"/>
      <c r="AE8" s="62"/>
      <c r="AF8" s="60"/>
      <c r="AG8" s="349"/>
      <c r="AH8" s="61"/>
      <c r="AI8" s="524" t="s">
        <v>299</v>
      </c>
      <c r="AJ8" s="524"/>
      <c r="AK8" s="524"/>
      <c r="AL8" s="524"/>
      <c r="AM8" s="62"/>
      <c r="AN8" s="60"/>
    </row>
    <row r="9" spans="2:40" ht="25.15" customHeight="1" thickBot="1" x14ac:dyDescent="0.3">
      <c r="B9" s="61"/>
      <c r="C9" s="525" t="s">
        <v>300</v>
      </c>
      <c r="D9" s="525"/>
      <c r="E9" s="526">
        <f>60000+296505+20000+20000+230000+20000+20000</f>
        <v>666505</v>
      </c>
      <c r="F9" s="527"/>
      <c r="G9" s="62"/>
      <c r="H9" s="60"/>
      <c r="I9" s="505"/>
      <c r="J9" s="61"/>
      <c r="K9" s="525" t="s">
        <v>301</v>
      </c>
      <c r="L9" s="525"/>
      <c r="M9" s="528">
        <v>1650018</v>
      </c>
      <c r="N9" s="529"/>
      <c r="O9" s="62"/>
      <c r="P9" s="60"/>
      <c r="R9" s="61"/>
      <c r="S9" s="525" t="s">
        <v>302</v>
      </c>
      <c r="T9" s="525"/>
      <c r="U9" s="530"/>
      <c r="V9" s="531"/>
      <c r="W9" s="62"/>
      <c r="X9" s="60"/>
      <c r="Z9" s="61"/>
      <c r="AA9" s="525" t="s">
        <v>302</v>
      </c>
      <c r="AB9" s="525"/>
      <c r="AC9" s="530"/>
      <c r="AD9" s="531"/>
      <c r="AE9" s="62"/>
      <c r="AF9" s="60"/>
      <c r="AH9" s="61"/>
      <c r="AI9" s="525" t="s">
        <v>302</v>
      </c>
      <c r="AJ9" s="525"/>
      <c r="AK9" s="530"/>
      <c r="AL9" s="531"/>
      <c r="AM9" s="62"/>
      <c r="AN9" s="60"/>
    </row>
    <row r="10" spans="2:40" ht="409.15" customHeight="1" thickBot="1" x14ac:dyDescent="0.3">
      <c r="B10" s="61"/>
      <c r="C10" s="518" t="s">
        <v>303</v>
      </c>
      <c r="D10" s="518"/>
      <c r="E10" s="532" t="s">
        <v>304</v>
      </c>
      <c r="F10" s="533"/>
      <c r="G10" s="62"/>
      <c r="H10" s="60"/>
      <c r="J10" s="61"/>
      <c r="K10" s="518" t="s">
        <v>303</v>
      </c>
      <c r="L10" s="518"/>
      <c r="M10" s="534" t="s">
        <v>1240</v>
      </c>
      <c r="N10" s="535"/>
      <c r="O10" s="62"/>
      <c r="P10" s="60"/>
      <c r="R10" s="61"/>
      <c r="S10" s="518" t="s">
        <v>303</v>
      </c>
      <c r="T10" s="518"/>
      <c r="U10" s="536"/>
      <c r="V10" s="537"/>
      <c r="W10" s="62"/>
      <c r="X10" s="60"/>
      <c r="Z10" s="61"/>
      <c r="AA10" s="518" t="s">
        <v>303</v>
      </c>
      <c r="AB10" s="518"/>
      <c r="AC10" s="536"/>
      <c r="AD10" s="537"/>
      <c r="AE10" s="62"/>
      <c r="AF10" s="60"/>
      <c r="AH10" s="61"/>
      <c r="AI10" s="518" t="s">
        <v>303</v>
      </c>
      <c r="AJ10" s="518"/>
      <c r="AK10" s="536"/>
      <c r="AL10" s="537"/>
      <c r="AM10" s="62"/>
      <c r="AN10" s="60"/>
    </row>
    <row r="11" spans="2:40" ht="14.45" thickBot="1" x14ac:dyDescent="0.3">
      <c r="B11" s="61"/>
      <c r="C11" s="42"/>
      <c r="D11" s="42"/>
      <c r="E11" s="62"/>
      <c r="F11" s="62"/>
      <c r="G11" s="62"/>
      <c r="H11" s="60"/>
      <c r="J11" s="61"/>
      <c r="K11" s="42"/>
      <c r="L11" s="42"/>
      <c r="M11" s="62"/>
      <c r="N11" s="62"/>
      <c r="O11" s="62"/>
      <c r="P11" s="60"/>
      <c r="R11" s="61"/>
      <c r="S11" s="42"/>
      <c r="T11" s="42"/>
      <c r="U11" s="62"/>
      <c r="V11" s="62"/>
      <c r="W11" s="62"/>
      <c r="X11" s="60"/>
      <c r="Z11" s="61"/>
      <c r="AA11" s="42"/>
      <c r="AB11" s="42"/>
      <c r="AC11" s="62"/>
      <c r="AD11" s="62"/>
      <c r="AE11" s="62"/>
      <c r="AF11" s="60"/>
      <c r="AH11" s="61"/>
      <c r="AI11" s="42"/>
      <c r="AJ11" s="42"/>
      <c r="AK11" s="62"/>
      <c r="AL11" s="62"/>
      <c r="AM11" s="62"/>
      <c r="AN11" s="60"/>
    </row>
    <row r="12" spans="2:40" ht="18.75" customHeight="1" thickBot="1" x14ac:dyDescent="0.3">
      <c r="B12" s="61"/>
      <c r="C12" s="518" t="s">
        <v>305</v>
      </c>
      <c r="D12" s="518"/>
      <c r="E12" s="530"/>
      <c r="F12" s="531"/>
      <c r="G12" s="62"/>
      <c r="H12" s="60"/>
      <c r="J12" s="61"/>
      <c r="K12" s="518" t="s">
        <v>305</v>
      </c>
      <c r="L12" s="518"/>
      <c r="M12" s="530"/>
      <c r="N12" s="531"/>
      <c r="O12" s="62"/>
      <c r="P12" s="60"/>
      <c r="R12" s="61"/>
      <c r="S12" s="518" t="s">
        <v>305</v>
      </c>
      <c r="T12" s="518"/>
      <c r="U12" s="530"/>
      <c r="V12" s="531"/>
      <c r="W12" s="62"/>
      <c r="X12" s="60"/>
      <c r="Z12" s="61"/>
      <c r="AA12" s="518" t="s">
        <v>305</v>
      </c>
      <c r="AB12" s="518"/>
      <c r="AC12" s="530"/>
      <c r="AD12" s="531"/>
      <c r="AE12" s="62"/>
      <c r="AF12" s="60"/>
      <c r="AH12" s="61"/>
      <c r="AI12" s="518" t="s">
        <v>305</v>
      </c>
      <c r="AJ12" s="518"/>
      <c r="AK12" s="530"/>
      <c r="AL12" s="531"/>
      <c r="AM12" s="62"/>
      <c r="AN12" s="60"/>
    </row>
    <row r="13" spans="2:40" ht="15" customHeight="1" x14ac:dyDescent="0.25">
      <c r="B13" s="61"/>
      <c r="C13" s="538" t="s">
        <v>306</v>
      </c>
      <c r="D13" s="538"/>
      <c r="E13" s="538"/>
      <c r="F13" s="538"/>
      <c r="G13" s="62"/>
      <c r="H13" s="60"/>
      <c r="J13" s="61"/>
      <c r="K13" s="538" t="s">
        <v>306</v>
      </c>
      <c r="L13" s="538"/>
      <c r="M13" s="538"/>
      <c r="N13" s="538"/>
      <c r="O13" s="62"/>
      <c r="P13" s="60"/>
      <c r="R13" s="61"/>
      <c r="S13" s="538" t="s">
        <v>306</v>
      </c>
      <c r="T13" s="538"/>
      <c r="U13" s="538"/>
      <c r="V13" s="538"/>
      <c r="W13" s="62"/>
      <c r="X13" s="60"/>
      <c r="Z13" s="61"/>
      <c r="AA13" s="538" t="s">
        <v>306</v>
      </c>
      <c r="AB13" s="538"/>
      <c r="AC13" s="538"/>
      <c r="AD13" s="538"/>
      <c r="AE13" s="62"/>
      <c r="AF13" s="60"/>
      <c r="AH13" s="61"/>
      <c r="AI13" s="538" t="s">
        <v>306</v>
      </c>
      <c r="AJ13" s="538"/>
      <c r="AK13" s="538"/>
      <c r="AL13" s="538"/>
      <c r="AM13" s="62"/>
      <c r="AN13" s="60"/>
    </row>
    <row r="14" spans="2:40" ht="15" customHeight="1" x14ac:dyDescent="0.25">
      <c r="B14" s="61"/>
      <c r="C14" s="340"/>
      <c r="D14" s="340"/>
      <c r="E14" s="340"/>
      <c r="F14" s="340"/>
      <c r="G14" s="62"/>
      <c r="H14" s="60"/>
      <c r="J14" s="61"/>
      <c r="K14" s="340"/>
      <c r="L14" s="340"/>
      <c r="M14" s="340"/>
      <c r="N14" s="340"/>
      <c r="O14" s="62"/>
      <c r="P14" s="60"/>
      <c r="R14" s="61"/>
      <c r="S14" s="340"/>
      <c r="T14" s="340"/>
      <c r="U14" s="340"/>
      <c r="V14" s="340"/>
      <c r="W14" s="62"/>
      <c r="X14" s="60"/>
      <c r="Z14" s="61"/>
      <c r="AA14" s="340"/>
      <c r="AB14" s="340"/>
      <c r="AC14" s="340"/>
      <c r="AD14" s="340"/>
      <c r="AE14" s="62"/>
      <c r="AF14" s="60"/>
      <c r="AH14" s="61"/>
      <c r="AI14" s="340"/>
      <c r="AJ14" s="340"/>
      <c r="AK14" s="340"/>
      <c r="AL14" s="340"/>
      <c r="AM14" s="62"/>
      <c r="AN14" s="60"/>
    </row>
    <row r="15" spans="2:40" ht="14.65" customHeight="1" thickBot="1" x14ac:dyDescent="0.3">
      <c r="B15" s="61"/>
      <c r="C15" s="518" t="s">
        <v>307</v>
      </c>
      <c r="D15" s="518"/>
      <c r="E15" s="62"/>
      <c r="F15" s="62"/>
      <c r="G15" s="62"/>
      <c r="H15" s="60"/>
      <c r="J15" s="61"/>
      <c r="K15" s="518" t="s">
        <v>307</v>
      </c>
      <c r="L15" s="518"/>
      <c r="M15" s="62"/>
      <c r="N15" s="62"/>
      <c r="O15" s="62"/>
      <c r="P15" s="60"/>
      <c r="R15" s="61"/>
      <c r="S15" s="518" t="s">
        <v>307</v>
      </c>
      <c r="T15" s="518"/>
      <c r="U15" s="62"/>
      <c r="V15" s="62"/>
      <c r="W15" s="62"/>
      <c r="X15" s="60"/>
      <c r="Z15" s="61"/>
      <c r="AA15" s="518" t="s">
        <v>307</v>
      </c>
      <c r="AB15" s="518"/>
      <c r="AC15" s="62"/>
      <c r="AD15" s="62"/>
      <c r="AE15" s="62"/>
      <c r="AF15" s="60"/>
      <c r="AH15" s="61"/>
      <c r="AI15" s="518" t="s">
        <v>307</v>
      </c>
      <c r="AJ15" s="518"/>
      <c r="AK15" s="62"/>
      <c r="AL15" s="62"/>
      <c r="AM15" s="62"/>
      <c r="AN15" s="60"/>
    </row>
    <row r="16" spans="2:40" ht="49.9" customHeight="1" thickBot="1" x14ac:dyDescent="0.3">
      <c r="B16" s="61"/>
      <c r="C16" s="518" t="s">
        <v>308</v>
      </c>
      <c r="D16" s="518"/>
      <c r="E16" s="124" t="s">
        <v>309</v>
      </c>
      <c r="F16" s="125" t="s">
        <v>310</v>
      </c>
      <c r="G16" s="62"/>
      <c r="H16" s="60"/>
      <c r="J16" s="61"/>
      <c r="K16" s="518" t="s">
        <v>308</v>
      </c>
      <c r="L16" s="518"/>
      <c r="M16" s="124" t="s">
        <v>309</v>
      </c>
      <c r="N16" s="125" t="s">
        <v>310</v>
      </c>
      <c r="O16" s="62"/>
      <c r="P16" s="60"/>
      <c r="R16" s="61"/>
      <c r="S16" s="518" t="s">
        <v>308</v>
      </c>
      <c r="T16" s="518"/>
      <c r="U16" s="124" t="s">
        <v>309</v>
      </c>
      <c r="V16" s="125" t="s">
        <v>310</v>
      </c>
      <c r="W16" s="62"/>
      <c r="X16" s="60"/>
      <c r="Z16" s="61"/>
      <c r="AA16" s="518" t="s">
        <v>308</v>
      </c>
      <c r="AB16" s="518"/>
      <c r="AC16" s="124" t="s">
        <v>309</v>
      </c>
      <c r="AD16" s="125" t="s">
        <v>310</v>
      </c>
      <c r="AE16" s="62"/>
      <c r="AF16" s="60"/>
      <c r="AH16" s="61"/>
      <c r="AI16" s="518" t="s">
        <v>308</v>
      </c>
      <c r="AJ16" s="518"/>
      <c r="AK16" s="124" t="s">
        <v>309</v>
      </c>
      <c r="AL16" s="125" t="s">
        <v>310</v>
      </c>
      <c r="AM16" s="62"/>
      <c r="AN16" s="60"/>
    </row>
    <row r="17" spans="2:40" ht="27.6" x14ac:dyDescent="0.25">
      <c r="B17" s="61"/>
      <c r="C17" s="42"/>
      <c r="D17" s="42"/>
      <c r="E17" s="25" t="s">
        <v>311</v>
      </c>
      <c r="F17" s="439">
        <f>72666+5947</f>
        <v>78613</v>
      </c>
      <c r="G17" s="62"/>
      <c r="H17" s="60"/>
      <c r="J17" s="61"/>
      <c r="K17" s="42"/>
      <c r="L17" s="42"/>
      <c r="M17" s="25" t="s">
        <v>311</v>
      </c>
      <c r="N17" s="477">
        <f>VLOOKUP(M17,[3]BUDGET!$A$2:$H$100,8,0)</f>
        <v>185552.54983638847</v>
      </c>
      <c r="O17" s="62"/>
      <c r="P17" s="60"/>
      <c r="R17" s="61"/>
      <c r="S17" s="42"/>
      <c r="T17" s="42"/>
      <c r="U17" s="25"/>
      <c r="V17" s="26"/>
      <c r="W17" s="62"/>
      <c r="X17" s="60"/>
      <c r="Z17" s="61"/>
      <c r="AA17" s="42"/>
      <c r="AB17" s="42"/>
      <c r="AC17" s="25"/>
      <c r="AD17" s="26"/>
      <c r="AE17" s="62"/>
      <c r="AF17" s="60"/>
      <c r="AH17" s="61"/>
      <c r="AI17" s="42"/>
      <c r="AJ17" s="42"/>
      <c r="AK17" s="25"/>
      <c r="AL17" s="26"/>
      <c r="AM17" s="62"/>
      <c r="AN17" s="60"/>
    </row>
    <row r="18" spans="2:40" ht="27.6" x14ac:dyDescent="0.25">
      <c r="B18" s="61"/>
      <c r="C18" s="42"/>
      <c r="D18" s="42"/>
      <c r="E18" s="18" t="s">
        <v>312</v>
      </c>
      <c r="F18" s="19">
        <v>0</v>
      </c>
      <c r="G18" s="62"/>
      <c r="H18" s="60"/>
      <c r="J18" s="61"/>
      <c r="K18" s="42"/>
      <c r="L18" s="42"/>
      <c r="M18" s="18" t="s">
        <v>312</v>
      </c>
      <c r="N18" s="478">
        <f>VLOOKUP(M18,[3]BUDGET!$A$2:$H$100,8,0)</f>
        <v>37058.789107730889</v>
      </c>
      <c r="O18" s="62"/>
      <c r="P18" s="60"/>
      <c r="R18" s="61"/>
      <c r="S18" s="42"/>
      <c r="T18" s="42"/>
      <c r="U18" s="18"/>
      <c r="V18" s="19"/>
      <c r="W18" s="62"/>
      <c r="X18" s="60"/>
      <c r="Z18" s="61"/>
      <c r="AA18" s="42"/>
      <c r="AB18" s="42"/>
      <c r="AC18" s="18"/>
      <c r="AD18" s="19"/>
      <c r="AE18" s="62"/>
      <c r="AF18" s="60"/>
      <c r="AH18" s="61"/>
      <c r="AI18" s="42"/>
      <c r="AJ18" s="42"/>
      <c r="AK18" s="18"/>
      <c r="AL18" s="19"/>
      <c r="AM18" s="62"/>
      <c r="AN18" s="60"/>
    </row>
    <row r="19" spans="2:40" ht="28.15" thickBot="1" x14ac:dyDescent="0.3">
      <c r="B19" s="61"/>
      <c r="C19" s="42"/>
      <c r="D19" s="42"/>
      <c r="E19" s="18" t="s">
        <v>313</v>
      </c>
      <c r="F19" s="19">
        <v>0</v>
      </c>
      <c r="G19" s="62"/>
      <c r="H19" s="60"/>
      <c r="J19" s="61"/>
      <c r="K19" s="42"/>
      <c r="L19" s="42"/>
      <c r="M19" s="18" t="s">
        <v>313</v>
      </c>
      <c r="N19" s="478">
        <f>VLOOKUP(M19,[3]BUDGET!$A$2:$H$100,8,0)</f>
        <v>18938.917878001932</v>
      </c>
      <c r="O19" s="62"/>
      <c r="P19" s="60"/>
      <c r="R19" s="61"/>
      <c r="S19" s="42"/>
      <c r="T19" s="42"/>
      <c r="U19" s="18"/>
      <c r="V19" s="19"/>
      <c r="W19" s="62"/>
      <c r="X19" s="60"/>
      <c r="Z19" s="61"/>
      <c r="AA19" s="42"/>
      <c r="AB19" s="42"/>
      <c r="AC19" s="18"/>
      <c r="AD19" s="19"/>
      <c r="AE19" s="62"/>
      <c r="AF19" s="60"/>
      <c r="AH19" s="61"/>
      <c r="AI19" s="42"/>
      <c r="AJ19" s="42"/>
      <c r="AK19" s="18"/>
      <c r="AL19" s="19"/>
      <c r="AM19" s="62"/>
      <c r="AN19" s="60"/>
    </row>
    <row r="20" spans="2:40" ht="27.6" x14ac:dyDescent="0.25">
      <c r="B20" s="61"/>
      <c r="C20" s="42"/>
      <c r="D20" s="42"/>
      <c r="E20" s="18" t="s">
        <v>314</v>
      </c>
      <c r="F20" s="439">
        <v>14768</v>
      </c>
      <c r="G20" s="62"/>
      <c r="H20" s="60"/>
      <c r="J20" s="61"/>
      <c r="K20" s="42"/>
      <c r="L20" s="42"/>
      <c r="M20" s="18" t="s">
        <v>314</v>
      </c>
      <c r="N20" s="479">
        <f>VLOOKUP(M20,[3]BUDGET!$A$2:$H$100,8,0)</f>
        <v>13012.554620556943</v>
      </c>
      <c r="O20" s="62"/>
      <c r="P20" s="60"/>
      <c r="R20" s="61"/>
      <c r="S20" s="42"/>
      <c r="T20" s="42"/>
      <c r="U20" s="18"/>
      <c r="V20" s="19"/>
      <c r="W20" s="62"/>
      <c r="X20" s="60"/>
      <c r="Z20" s="61"/>
      <c r="AA20" s="42"/>
      <c r="AB20" s="42"/>
      <c r="AC20" s="18"/>
      <c r="AD20" s="19"/>
      <c r="AE20" s="62"/>
      <c r="AF20" s="60"/>
      <c r="AH20" s="61"/>
      <c r="AI20" s="42"/>
      <c r="AJ20" s="42"/>
      <c r="AK20" s="18"/>
      <c r="AL20" s="19"/>
      <c r="AM20" s="62"/>
      <c r="AN20" s="60"/>
    </row>
    <row r="21" spans="2:40" ht="28.15" thickBot="1" x14ac:dyDescent="0.3">
      <c r="B21" s="61"/>
      <c r="C21" s="42"/>
      <c r="D21" s="42"/>
      <c r="E21" s="18" t="s">
        <v>315</v>
      </c>
      <c r="F21" s="19">
        <v>0</v>
      </c>
      <c r="G21" s="62"/>
      <c r="H21" s="60"/>
      <c r="J21" s="61"/>
      <c r="K21" s="42"/>
      <c r="L21" s="42"/>
      <c r="M21" s="18" t="s">
        <v>315</v>
      </c>
      <c r="N21" s="479">
        <f>VLOOKUP(M21,[3]BUDGET!$A$2:$H$100,8,0)</f>
        <v>3558.4575498607683</v>
      </c>
      <c r="O21" s="62"/>
      <c r="P21" s="60"/>
      <c r="R21" s="61"/>
      <c r="S21" s="42"/>
      <c r="T21" s="42"/>
      <c r="U21" s="18"/>
      <c r="V21" s="19"/>
      <c r="W21" s="62"/>
      <c r="X21" s="60"/>
      <c r="Z21" s="61"/>
      <c r="AA21" s="42"/>
      <c r="AB21" s="42"/>
      <c r="AC21" s="18"/>
      <c r="AD21" s="19"/>
      <c r="AE21" s="62"/>
      <c r="AF21" s="60"/>
      <c r="AH21" s="61"/>
      <c r="AI21" s="42"/>
      <c r="AJ21" s="42"/>
      <c r="AK21" s="18"/>
      <c r="AL21" s="19"/>
      <c r="AM21" s="62"/>
      <c r="AN21" s="60"/>
    </row>
    <row r="22" spans="2:40" ht="28.15" thickBot="1" x14ac:dyDescent="0.3">
      <c r="B22" s="61"/>
      <c r="C22" s="42"/>
      <c r="D22" s="42"/>
      <c r="E22" s="18" t="s">
        <v>316</v>
      </c>
      <c r="F22" s="439">
        <v>6287</v>
      </c>
      <c r="G22" s="62"/>
      <c r="H22" s="60"/>
      <c r="J22" s="61"/>
      <c r="K22" s="42"/>
      <c r="L22" s="42"/>
      <c r="M22" s="18" t="s">
        <v>316</v>
      </c>
      <c r="N22" s="479">
        <f>VLOOKUP(M22,[3]BUDGET!$A$2:$H$100,8,0)</f>
        <v>128869.76366617149</v>
      </c>
      <c r="O22" s="62"/>
      <c r="P22" s="60"/>
      <c r="R22" s="61"/>
      <c r="S22" s="42"/>
      <c r="T22" s="42"/>
      <c r="U22" s="18"/>
      <c r="V22" s="19"/>
      <c r="W22" s="62"/>
      <c r="X22" s="60"/>
      <c r="Z22" s="61"/>
      <c r="AA22" s="42"/>
      <c r="AB22" s="42"/>
      <c r="AC22" s="18"/>
      <c r="AD22" s="19"/>
      <c r="AE22" s="62"/>
      <c r="AF22" s="60"/>
      <c r="AH22" s="61"/>
      <c r="AI22" s="42"/>
      <c r="AJ22" s="42"/>
      <c r="AK22" s="18"/>
      <c r="AL22" s="19"/>
      <c r="AM22" s="62"/>
      <c r="AN22" s="60"/>
    </row>
    <row r="23" spans="2:40" ht="41.45" x14ac:dyDescent="0.25">
      <c r="B23" s="61"/>
      <c r="C23" s="42"/>
      <c r="D23" s="42"/>
      <c r="E23" s="18" t="s">
        <v>317</v>
      </c>
      <c r="F23" s="439">
        <v>36353</v>
      </c>
      <c r="G23" s="62"/>
      <c r="H23" s="60"/>
      <c r="J23" s="61"/>
      <c r="K23" s="42"/>
      <c r="L23" s="42"/>
      <c r="M23" s="18" t="s">
        <v>317</v>
      </c>
      <c r="N23" s="479">
        <f>VLOOKUP(M23,[3]BUDGET!$A$2:$H$100,8,0)</f>
        <v>64447</v>
      </c>
      <c r="O23" s="62"/>
      <c r="P23" s="60"/>
      <c r="R23" s="61"/>
      <c r="S23" s="42"/>
      <c r="T23" s="42"/>
      <c r="U23" s="18"/>
      <c r="V23" s="19"/>
      <c r="W23" s="62"/>
      <c r="X23" s="60"/>
      <c r="Z23" s="61"/>
      <c r="AA23" s="42"/>
      <c r="AB23" s="42"/>
      <c r="AC23" s="18"/>
      <c r="AD23" s="19"/>
      <c r="AE23" s="62"/>
      <c r="AF23" s="60"/>
      <c r="AH23" s="61"/>
      <c r="AI23" s="42"/>
      <c r="AJ23" s="42"/>
      <c r="AK23" s="18"/>
      <c r="AL23" s="19"/>
      <c r="AM23" s="62"/>
      <c r="AN23" s="60"/>
    </row>
    <row r="24" spans="2:40" ht="27.6" x14ac:dyDescent="0.25">
      <c r="B24" s="61"/>
      <c r="C24" s="42"/>
      <c r="D24" s="42"/>
      <c r="E24" s="18" t="s">
        <v>318</v>
      </c>
      <c r="F24" s="19">
        <v>0</v>
      </c>
      <c r="G24" s="62"/>
      <c r="H24" s="60"/>
      <c r="J24" s="61"/>
      <c r="K24" s="42"/>
      <c r="L24" s="42"/>
      <c r="M24" s="18" t="s">
        <v>318</v>
      </c>
      <c r="N24" s="478">
        <f>VLOOKUP(M24,[3]BUDGET!$A$2:$H$100,8,0)</f>
        <v>3782.0964729744219</v>
      </c>
      <c r="O24" s="62"/>
      <c r="P24" s="60"/>
      <c r="R24" s="61"/>
      <c r="S24" s="42"/>
      <c r="T24" s="42"/>
      <c r="U24" s="18"/>
      <c r="V24" s="19"/>
      <c r="W24" s="62"/>
      <c r="X24" s="60"/>
      <c r="Z24" s="61"/>
      <c r="AA24" s="42"/>
      <c r="AB24" s="42"/>
      <c r="AC24" s="18"/>
      <c r="AD24" s="19"/>
      <c r="AE24" s="62"/>
      <c r="AF24" s="60"/>
      <c r="AH24" s="61"/>
      <c r="AI24" s="42"/>
      <c r="AJ24" s="42"/>
      <c r="AK24" s="18"/>
      <c r="AL24" s="19"/>
      <c r="AM24" s="62"/>
      <c r="AN24" s="60"/>
    </row>
    <row r="25" spans="2:40" ht="27.6" x14ac:dyDescent="0.25">
      <c r="B25" s="61"/>
      <c r="C25" s="42"/>
      <c r="D25" s="42"/>
      <c r="E25" s="18" t="s">
        <v>319</v>
      </c>
      <c r="F25" s="19">
        <v>0</v>
      </c>
      <c r="G25" s="62"/>
      <c r="H25" s="60"/>
      <c r="J25" s="61"/>
      <c r="K25" s="42"/>
      <c r="L25" s="42"/>
      <c r="M25" s="18" t="s">
        <v>319</v>
      </c>
      <c r="N25" s="478">
        <f>VLOOKUP(M25,[3]BUDGET!$A$2:$H$100,8,0)</f>
        <v>0</v>
      </c>
      <c r="O25" s="62"/>
      <c r="P25" s="60"/>
      <c r="R25" s="61"/>
      <c r="S25" s="42"/>
      <c r="T25" s="42"/>
      <c r="U25" s="18"/>
      <c r="V25" s="19"/>
      <c r="W25" s="62"/>
      <c r="X25" s="60"/>
      <c r="Z25" s="61"/>
      <c r="AA25" s="42"/>
      <c r="AB25" s="42"/>
      <c r="AC25" s="18"/>
      <c r="AD25" s="19"/>
      <c r="AE25" s="62"/>
      <c r="AF25" s="60"/>
      <c r="AH25" s="61"/>
      <c r="AI25" s="42"/>
      <c r="AJ25" s="42"/>
      <c r="AK25" s="18"/>
      <c r="AL25" s="19"/>
      <c r="AM25" s="62"/>
      <c r="AN25" s="60"/>
    </row>
    <row r="26" spans="2:40" ht="27.6" x14ac:dyDescent="0.25">
      <c r="B26" s="61"/>
      <c r="C26" s="42"/>
      <c r="D26" s="42"/>
      <c r="E26" s="18" t="s">
        <v>320</v>
      </c>
      <c r="F26" s="19">
        <v>0</v>
      </c>
      <c r="G26" s="62"/>
      <c r="H26" s="60"/>
      <c r="J26" s="61"/>
      <c r="K26" s="42"/>
      <c r="L26" s="42"/>
      <c r="M26" s="18" t="s">
        <v>320</v>
      </c>
      <c r="N26" s="478">
        <f>VLOOKUP(M26,[3]BUDGET!$A$2:$H$100,8,0)</f>
        <v>0</v>
      </c>
      <c r="O26" s="62"/>
      <c r="P26" s="60"/>
      <c r="R26" s="61"/>
      <c r="S26" s="42"/>
      <c r="T26" s="42"/>
      <c r="U26" s="18"/>
      <c r="V26" s="19"/>
      <c r="W26" s="62"/>
      <c r="X26" s="60"/>
      <c r="Z26" s="61"/>
      <c r="AA26" s="42"/>
      <c r="AB26" s="42"/>
      <c r="AC26" s="18"/>
      <c r="AD26" s="19"/>
      <c r="AE26" s="62"/>
      <c r="AF26" s="60"/>
      <c r="AH26" s="61"/>
      <c r="AI26" s="42"/>
      <c r="AJ26" s="42"/>
      <c r="AK26" s="18"/>
      <c r="AL26" s="19"/>
      <c r="AM26" s="62"/>
      <c r="AN26" s="60"/>
    </row>
    <row r="27" spans="2:40" ht="28.15" thickBot="1" x14ac:dyDescent="0.3">
      <c r="B27" s="61"/>
      <c r="C27" s="42"/>
      <c r="D27" s="42"/>
      <c r="E27" s="116" t="s">
        <v>321</v>
      </c>
      <c r="F27" s="121">
        <v>0</v>
      </c>
      <c r="G27" s="62"/>
      <c r="H27" s="60"/>
      <c r="J27" s="61"/>
      <c r="K27" s="42"/>
      <c r="L27" s="42"/>
      <c r="M27" s="116" t="s">
        <v>321</v>
      </c>
      <c r="N27" s="479">
        <f>VLOOKUP(M27,[3]BUDGET!$A$2:$H$100,8,0)</f>
        <v>10146.59805144498</v>
      </c>
      <c r="O27" s="62"/>
      <c r="P27" s="60"/>
      <c r="R27" s="61"/>
      <c r="S27" s="42"/>
      <c r="T27" s="42"/>
      <c r="U27" s="116"/>
      <c r="V27" s="121"/>
      <c r="W27" s="62"/>
      <c r="X27" s="60"/>
      <c r="Z27" s="61"/>
      <c r="AA27" s="42"/>
      <c r="AB27" s="42"/>
      <c r="AC27" s="116"/>
      <c r="AD27" s="121"/>
      <c r="AE27" s="62"/>
      <c r="AF27" s="60"/>
      <c r="AH27" s="61"/>
      <c r="AI27" s="42"/>
      <c r="AJ27" s="42"/>
      <c r="AK27" s="116"/>
      <c r="AL27" s="121"/>
      <c r="AM27" s="62"/>
      <c r="AN27" s="60"/>
    </row>
    <row r="28" spans="2:40" ht="28.15" thickBot="1" x14ac:dyDescent="0.3">
      <c r="B28" s="61"/>
      <c r="C28" s="42"/>
      <c r="D28" s="42"/>
      <c r="E28" s="116" t="s">
        <v>322</v>
      </c>
      <c r="F28" s="121">
        <v>0</v>
      </c>
      <c r="G28" s="62"/>
      <c r="H28" s="60"/>
      <c r="J28" s="61"/>
      <c r="K28" s="42"/>
      <c r="L28" s="42"/>
      <c r="M28" s="116" t="s">
        <v>322</v>
      </c>
      <c r="N28" s="479">
        <f>VLOOKUP(M28,[3]BUDGET!$A$2:$H$100,8,0)</f>
        <v>0</v>
      </c>
      <c r="O28" s="62"/>
      <c r="P28" s="60"/>
      <c r="R28" s="61"/>
      <c r="S28" s="42"/>
      <c r="T28" s="42"/>
      <c r="U28" s="123" t="s">
        <v>323</v>
      </c>
      <c r="V28" s="122">
        <f>SUM(V17:V27)</f>
        <v>0</v>
      </c>
      <c r="W28" s="62"/>
      <c r="X28" s="60"/>
      <c r="Z28" s="61"/>
      <c r="AA28" s="42"/>
      <c r="AB28" s="42"/>
      <c r="AC28" s="123" t="s">
        <v>323</v>
      </c>
      <c r="AD28" s="122">
        <f>SUM(AD17:AD27)</f>
        <v>0</v>
      </c>
      <c r="AE28" s="62"/>
      <c r="AF28" s="60"/>
      <c r="AH28" s="61"/>
      <c r="AI28" s="42"/>
      <c r="AJ28" s="42"/>
      <c r="AK28" s="123" t="s">
        <v>323</v>
      </c>
      <c r="AL28" s="122">
        <f>SUM(AL17:AL27)</f>
        <v>0</v>
      </c>
      <c r="AM28" s="62"/>
      <c r="AN28" s="60"/>
    </row>
    <row r="29" spans="2:40" ht="41.45" x14ac:dyDescent="0.25">
      <c r="B29" s="61"/>
      <c r="C29" s="42"/>
      <c r="D29" s="42"/>
      <c r="E29" s="116" t="s">
        <v>324</v>
      </c>
      <c r="F29" s="121">
        <v>0</v>
      </c>
      <c r="G29" s="62"/>
      <c r="H29" s="60"/>
      <c r="J29" s="61"/>
      <c r="K29" s="42"/>
      <c r="L29" s="42"/>
      <c r="M29" s="116" t="s">
        <v>324</v>
      </c>
      <c r="N29" s="479">
        <f>VLOOKUP(M29,[3]BUDGET!$A$2:$H$100,8,0)</f>
        <v>0</v>
      </c>
      <c r="O29" s="42"/>
      <c r="P29" s="60"/>
      <c r="R29" s="61"/>
      <c r="S29" s="42"/>
      <c r="T29" s="42"/>
      <c r="U29" s="62"/>
      <c r="V29" s="62"/>
      <c r="W29" s="62"/>
      <c r="X29" s="60"/>
      <c r="Z29" s="61"/>
      <c r="AA29" s="42"/>
      <c r="AB29" s="42"/>
      <c r="AC29" s="62"/>
      <c r="AD29" s="62"/>
      <c r="AE29" s="62"/>
      <c r="AF29" s="60"/>
      <c r="AH29" s="61"/>
      <c r="AI29" s="42"/>
      <c r="AJ29" s="42"/>
      <c r="AK29" s="62"/>
      <c r="AL29" s="62"/>
      <c r="AM29" s="62"/>
      <c r="AN29" s="60"/>
    </row>
    <row r="30" spans="2:40" ht="42" thickBot="1" x14ac:dyDescent="0.3">
      <c r="B30" s="61"/>
      <c r="C30" s="42"/>
      <c r="D30" s="42"/>
      <c r="E30" s="116" t="s">
        <v>325</v>
      </c>
      <c r="F30" s="121">
        <v>0</v>
      </c>
      <c r="G30" s="62"/>
      <c r="H30" s="60"/>
      <c r="J30" s="61"/>
      <c r="K30" s="518"/>
      <c r="L30" s="518"/>
      <c r="M30" s="116" t="s">
        <v>325</v>
      </c>
      <c r="N30" s="479">
        <f>VLOOKUP(M30,[3]BUDGET!$A$2:$H$100,8,0)</f>
        <v>9945.9716227131266</v>
      </c>
      <c r="O30" s="62"/>
      <c r="P30" s="60"/>
      <c r="R30" s="61"/>
      <c r="S30" s="518" t="s">
        <v>326</v>
      </c>
      <c r="T30" s="518"/>
      <c r="U30" s="62"/>
      <c r="V30" s="62"/>
      <c r="W30" s="62"/>
      <c r="X30" s="60"/>
      <c r="Z30" s="61"/>
      <c r="AA30" s="518" t="s">
        <v>326</v>
      </c>
      <c r="AB30" s="518"/>
      <c r="AC30" s="62"/>
      <c r="AD30" s="62"/>
      <c r="AE30" s="62"/>
      <c r="AF30" s="60"/>
      <c r="AH30" s="61"/>
      <c r="AI30" s="518" t="s">
        <v>326</v>
      </c>
      <c r="AJ30" s="518"/>
      <c r="AK30" s="62"/>
      <c r="AL30" s="62"/>
      <c r="AM30" s="62"/>
      <c r="AN30" s="60"/>
    </row>
    <row r="31" spans="2:40" ht="42" thickBot="1" x14ac:dyDescent="0.3">
      <c r="B31" s="61"/>
      <c r="C31" s="42"/>
      <c r="D31" s="42"/>
      <c r="E31" s="116" t="s">
        <v>327</v>
      </c>
      <c r="F31" s="121">
        <v>0</v>
      </c>
      <c r="G31" s="62"/>
      <c r="H31" s="60"/>
      <c r="J31" s="61"/>
      <c r="K31" s="518"/>
      <c r="L31" s="518"/>
      <c r="M31" s="116" t="s">
        <v>327</v>
      </c>
      <c r="N31" s="479">
        <f>VLOOKUP(M31,[3]BUDGET!$A$2:$H$100,8,0)</f>
        <v>0</v>
      </c>
      <c r="O31" s="62"/>
      <c r="P31" s="60"/>
      <c r="R31" s="61"/>
      <c r="S31" s="518" t="s">
        <v>328</v>
      </c>
      <c r="T31" s="518"/>
      <c r="U31" s="339" t="s">
        <v>309</v>
      </c>
      <c r="V31" s="126" t="s">
        <v>329</v>
      </c>
      <c r="W31" s="88" t="s">
        <v>330</v>
      </c>
      <c r="X31" s="60"/>
      <c r="Z31" s="61"/>
      <c r="AA31" s="518" t="s">
        <v>328</v>
      </c>
      <c r="AB31" s="518"/>
      <c r="AC31" s="339" t="s">
        <v>309</v>
      </c>
      <c r="AD31" s="126" t="s">
        <v>329</v>
      </c>
      <c r="AE31" s="88" t="s">
        <v>330</v>
      </c>
      <c r="AF31" s="60"/>
      <c r="AH31" s="61"/>
      <c r="AI31" s="518" t="s">
        <v>328</v>
      </c>
      <c r="AJ31" s="518"/>
      <c r="AK31" s="339" t="s">
        <v>309</v>
      </c>
      <c r="AL31" s="126" t="s">
        <v>329</v>
      </c>
      <c r="AM31" s="88" t="s">
        <v>330</v>
      </c>
      <c r="AN31" s="60"/>
    </row>
    <row r="32" spans="2:40" ht="14.45" thickBot="1" x14ac:dyDescent="0.3">
      <c r="B32" s="61"/>
      <c r="C32" s="42"/>
      <c r="D32" s="42"/>
      <c r="E32" s="436" t="s">
        <v>331</v>
      </c>
      <c r="F32" s="408">
        <f>SUM(F17:F31)</f>
        <v>136021</v>
      </c>
      <c r="G32" s="62"/>
      <c r="H32" s="60"/>
      <c r="J32" s="61"/>
      <c r="K32" s="357"/>
      <c r="L32" s="357"/>
      <c r="M32" s="436" t="s">
        <v>331</v>
      </c>
      <c r="N32" s="480">
        <f>SUM(N17:N31)</f>
        <v>475312.69880584301</v>
      </c>
      <c r="O32" s="62"/>
      <c r="P32" s="60"/>
      <c r="R32" s="61"/>
      <c r="S32" s="357"/>
      <c r="T32" s="357"/>
      <c r="U32" s="433"/>
      <c r="V32" s="434"/>
      <c r="W32" s="435"/>
      <c r="X32" s="60"/>
      <c r="Z32" s="61"/>
      <c r="AA32" s="357"/>
      <c r="AB32" s="357"/>
      <c r="AC32" s="433"/>
      <c r="AD32" s="434"/>
      <c r="AE32" s="435"/>
      <c r="AF32" s="60"/>
      <c r="AH32" s="61"/>
      <c r="AI32" s="357"/>
      <c r="AJ32" s="357"/>
      <c r="AK32" s="433"/>
      <c r="AL32" s="434"/>
      <c r="AM32" s="435"/>
      <c r="AN32" s="60"/>
    </row>
    <row r="33" spans="2:40" ht="14.45" thickBot="1" x14ac:dyDescent="0.3">
      <c r="B33" s="61"/>
      <c r="C33" s="42"/>
      <c r="D33" s="42"/>
      <c r="E33" s="116" t="s">
        <v>332</v>
      </c>
      <c r="F33" s="408">
        <f>58767+50916+163+19532+18864.19+18479</f>
        <v>166721.19</v>
      </c>
      <c r="G33" s="62"/>
      <c r="H33" s="60"/>
      <c r="J33" s="61"/>
      <c r="K33" s="42"/>
      <c r="L33" s="42"/>
      <c r="M33" s="116" t="s">
        <v>332</v>
      </c>
      <c r="N33" s="481">
        <v>366832.63370082539</v>
      </c>
      <c r="O33" s="62"/>
      <c r="P33" s="60"/>
      <c r="R33" s="61"/>
      <c r="S33" s="42"/>
      <c r="T33" s="42"/>
      <c r="U33" s="17"/>
      <c r="V33" s="96"/>
      <c r="W33" s="104"/>
      <c r="X33" s="60"/>
      <c r="Z33" s="61"/>
      <c r="AA33" s="42"/>
      <c r="AB33" s="42"/>
      <c r="AC33" s="17"/>
      <c r="AD33" s="96"/>
      <c r="AE33" s="104"/>
      <c r="AF33" s="60"/>
      <c r="AH33" s="61"/>
      <c r="AI33" s="42"/>
      <c r="AJ33" s="42"/>
      <c r="AK33" s="17"/>
      <c r="AL33" s="96"/>
      <c r="AM33" s="104"/>
      <c r="AN33" s="60"/>
    </row>
    <row r="34" spans="2:40" ht="14.45" thickBot="1" x14ac:dyDescent="0.3">
      <c r="B34" s="61"/>
      <c r="C34" s="42"/>
      <c r="D34" s="42"/>
      <c r="E34" s="437" t="s">
        <v>333</v>
      </c>
      <c r="F34" s="438">
        <f>SUM(F32:F33)</f>
        <v>302742.19</v>
      </c>
      <c r="G34" s="62"/>
      <c r="H34" s="60"/>
      <c r="J34" s="61"/>
      <c r="K34" s="42"/>
      <c r="L34" s="42"/>
      <c r="M34" s="437" t="s">
        <v>333</v>
      </c>
      <c r="N34" s="481">
        <f>SUM(N32:N33)</f>
        <v>842145.3325066684</v>
      </c>
      <c r="O34" s="62"/>
      <c r="P34" s="60"/>
      <c r="R34" s="61"/>
      <c r="S34" s="42"/>
      <c r="T34" s="42"/>
      <c r="U34" s="18"/>
      <c r="V34" s="97"/>
      <c r="W34" s="105"/>
      <c r="X34" s="60"/>
      <c r="Z34" s="61"/>
      <c r="AA34" s="42"/>
      <c r="AB34" s="42"/>
      <c r="AC34" s="18"/>
      <c r="AD34" s="97"/>
      <c r="AE34" s="105"/>
      <c r="AF34" s="60"/>
      <c r="AH34" s="61"/>
      <c r="AI34" s="42"/>
      <c r="AJ34" s="42"/>
      <c r="AK34" s="18"/>
      <c r="AL34" s="97"/>
      <c r="AM34" s="105"/>
      <c r="AN34" s="60"/>
    </row>
    <row r="35" spans="2:40" ht="14.45" thickBot="1" x14ac:dyDescent="0.3">
      <c r="B35" s="61"/>
      <c r="C35" s="42"/>
      <c r="D35" s="42"/>
      <c r="E35" s="116" t="s">
        <v>334</v>
      </c>
      <c r="F35" s="430">
        <v>137462.71</v>
      </c>
      <c r="G35" s="62"/>
      <c r="H35" s="60"/>
      <c r="J35" s="61"/>
      <c r="K35" s="42"/>
      <c r="L35" s="42"/>
      <c r="M35" s="116" t="s">
        <v>334</v>
      </c>
      <c r="N35" s="482">
        <v>289095.70737127669</v>
      </c>
      <c r="O35" s="62"/>
      <c r="P35" s="60"/>
      <c r="R35" s="61"/>
      <c r="S35" s="42"/>
      <c r="T35" s="42"/>
      <c r="U35" s="18"/>
      <c r="V35" s="97"/>
      <c r="W35" s="105"/>
      <c r="X35" s="60"/>
      <c r="Z35" s="61"/>
      <c r="AA35" s="42"/>
      <c r="AB35" s="42"/>
      <c r="AC35" s="18"/>
      <c r="AD35" s="97"/>
      <c r="AE35" s="105"/>
      <c r="AF35" s="60"/>
      <c r="AH35" s="61"/>
      <c r="AI35" s="42"/>
      <c r="AJ35" s="42"/>
      <c r="AK35" s="18"/>
      <c r="AL35" s="97"/>
      <c r="AM35" s="105"/>
      <c r="AN35" s="60"/>
    </row>
    <row r="36" spans="2:40" ht="14.45" thickBot="1" x14ac:dyDescent="0.3">
      <c r="B36" s="61"/>
      <c r="C36" s="42"/>
      <c r="D36" s="42"/>
      <c r="E36" s="123" t="s">
        <v>323</v>
      </c>
      <c r="F36" s="429">
        <f>F34+F35</f>
        <v>440204.9</v>
      </c>
      <c r="G36" s="62"/>
      <c r="H36" s="60"/>
      <c r="J36" s="61"/>
      <c r="K36" s="42"/>
      <c r="L36" s="42"/>
      <c r="M36" s="123" t="s">
        <v>323</v>
      </c>
      <c r="N36" s="483">
        <f>N34+N35</f>
        <v>1131241.0398779451</v>
      </c>
      <c r="O36" s="62"/>
      <c r="P36" s="60"/>
      <c r="R36" s="61"/>
      <c r="S36" s="42"/>
      <c r="T36" s="42"/>
      <c r="U36" s="18"/>
      <c r="V36" s="97"/>
      <c r="W36" s="105"/>
      <c r="X36" s="60"/>
      <c r="Z36" s="61"/>
      <c r="AA36" s="42"/>
      <c r="AB36" s="42"/>
      <c r="AC36" s="18"/>
      <c r="AD36" s="97"/>
      <c r="AE36" s="105"/>
      <c r="AF36" s="60"/>
      <c r="AH36" s="61"/>
      <c r="AI36" s="42"/>
      <c r="AJ36" s="42"/>
      <c r="AK36" s="18"/>
      <c r="AL36" s="97"/>
      <c r="AM36" s="105"/>
      <c r="AN36" s="60"/>
    </row>
    <row r="37" spans="2:40" ht="13.9" x14ac:dyDescent="0.25">
      <c r="B37" s="61"/>
      <c r="C37" s="42"/>
      <c r="D37" s="42"/>
      <c r="E37" s="62"/>
      <c r="F37" s="62"/>
      <c r="G37" s="62"/>
      <c r="H37" s="60"/>
      <c r="J37" s="61"/>
      <c r="K37" s="42"/>
      <c r="L37" s="42"/>
      <c r="M37" s="62"/>
      <c r="N37" s="62"/>
      <c r="O37" s="62"/>
      <c r="P37" s="60"/>
      <c r="R37" s="61"/>
      <c r="S37" s="42"/>
      <c r="T37" s="42"/>
      <c r="U37" s="18"/>
      <c r="V37" s="97"/>
      <c r="W37" s="105"/>
      <c r="X37" s="60"/>
      <c r="Z37" s="61"/>
      <c r="AA37" s="42"/>
      <c r="AB37" s="42"/>
      <c r="AC37" s="18"/>
      <c r="AD37" s="97"/>
      <c r="AE37" s="105"/>
      <c r="AF37" s="60"/>
      <c r="AH37" s="61"/>
      <c r="AI37" s="42"/>
      <c r="AJ37" s="42"/>
      <c r="AK37" s="18"/>
      <c r="AL37" s="97"/>
      <c r="AM37" s="105"/>
      <c r="AN37" s="60"/>
    </row>
    <row r="38" spans="2:40" ht="27.75" customHeight="1" thickBot="1" x14ac:dyDescent="0.3">
      <c r="B38" s="61"/>
      <c r="C38" s="518" t="s">
        <v>326</v>
      </c>
      <c r="D38" s="518"/>
      <c r="E38" s="62"/>
      <c r="F38" s="62"/>
      <c r="G38" s="62"/>
      <c r="H38" s="60"/>
      <c r="J38" s="61"/>
      <c r="K38" s="518" t="s">
        <v>326</v>
      </c>
      <c r="L38" s="518"/>
      <c r="M38" s="62"/>
      <c r="N38" s="62"/>
      <c r="O38" s="62"/>
      <c r="P38" s="60"/>
      <c r="R38" s="61"/>
      <c r="S38" s="42"/>
      <c r="T38" s="42"/>
      <c r="U38" s="18"/>
      <c r="V38" s="97"/>
      <c r="W38" s="105"/>
      <c r="X38" s="60"/>
      <c r="Z38" s="61"/>
      <c r="AA38" s="42"/>
      <c r="AB38" s="42"/>
      <c r="AC38" s="18"/>
      <c r="AD38" s="97"/>
      <c r="AE38" s="105"/>
      <c r="AF38" s="60"/>
      <c r="AH38" s="61"/>
      <c r="AI38" s="42"/>
      <c r="AJ38" s="42"/>
      <c r="AK38" s="18"/>
      <c r="AL38" s="97"/>
      <c r="AM38" s="105"/>
      <c r="AN38" s="60"/>
    </row>
    <row r="39" spans="2:40" ht="52.9" customHeight="1" thickBot="1" x14ac:dyDescent="0.3">
      <c r="B39" s="61"/>
      <c r="C39" s="518" t="s">
        <v>328</v>
      </c>
      <c r="D39" s="518"/>
      <c r="E39" s="339" t="s">
        <v>309</v>
      </c>
      <c r="F39" s="126" t="s">
        <v>329</v>
      </c>
      <c r="G39" s="419" t="s">
        <v>330</v>
      </c>
      <c r="H39" s="60"/>
      <c r="J39" s="61"/>
      <c r="K39" s="518" t="s">
        <v>328</v>
      </c>
      <c r="L39" s="518"/>
      <c r="M39" s="339" t="s">
        <v>309</v>
      </c>
      <c r="N39" s="126" t="s">
        <v>329</v>
      </c>
      <c r="O39" s="88" t="s">
        <v>330</v>
      </c>
      <c r="P39" s="60"/>
      <c r="Q39" s="504"/>
      <c r="R39" s="61"/>
      <c r="S39" s="42"/>
      <c r="T39" s="42"/>
      <c r="U39" s="18"/>
      <c r="V39" s="97"/>
      <c r="W39" s="105"/>
      <c r="X39" s="60"/>
      <c r="Z39" s="61"/>
      <c r="AA39" s="42"/>
      <c r="AB39" s="42"/>
      <c r="AC39" s="18"/>
      <c r="AD39" s="97"/>
      <c r="AE39" s="105"/>
      <c r="AF39" s="60"/>
      <c r="AH39" s="61"/>
      <c r="AI39" s="42"/>
      <c r="AJ39" s="42"/>
      <c r="AK39" s="18"/>
      <c r="AL39" s="97"/>
      <c r="AM39" s="105"/>
      <c r="AN39" s="60"/>
    </row>
    <row r="40" spans="2:40" ht="28.15" thickBot="1" x14ac:dyDescent="0.3">
      <c r="B40" s="61"/>
      <c r="C40" s="42"/>
      <c r="D40" s="42"/>
      <c r="E40" s="25" t="s">
        <v>311</v>
      </c>
      <c r="F40" s="409">
        <v>685000</v>
      </c>
      <c r="G40" s="104" t="s">
        <v>335</v>
      </c>
      <c r="H40" s="60"/>
      <c r="J40" s="61"/>
      <c r="K40" s="42"/>
      <c r="L40" s="42"/>
      <c r="M40" s="25" t="s">
        <v>311</v>
      </c>
      <c r="N40" s="484">
        <v>470000</v>
      </c>
      <c r="O40" s="487" t="s">
        <v>1285</v>
      </c>
      <c r="P40" s="60"/>
      <c r="Q40" s="502"/>
      <c r="R40" s="61"/>
      <c r="S40" s="42"/>
      <c r="T40" s="42"/>
      <c r="U40" s="18"/>
      <c r="V40" s="97"/>
      <c r="W40" s="105"/>
      <c r="X40" s="60"/>
      <c r="Z40" s="61"/>
      <c r="AA40" s="42"/>
      <c r="AB40" s="42"/>
      <c r="AC40" s="18"/>
      <c r="AD40" s="97"/>
      <c r="AE40" s="105"/>
      <c r="AF40" s="60"/>
      <c r="AH40" s="61"/>
      <c r="AI40" s="42"/>
      <c r="AJ40" s="42"/>
      <c r="AK40" s="18"/>
      <c r="AL40" s="97"/>
      <c r="AM40" s="105"/>
      <c r="AN40" s="60"/>
    </row>
    <row r="41" spans="2:40" ht="28.15" thickBot="1" x14ac:dyDescent="0.3">
      <c r="B41" s="61"/>
      <c r="C41" s="42"/>
      <c r="D41" s="42"/>
      <c r="E41" s="18" t="s">
        <v>312</v>
      </c>
      <c r="F41" s="410">
        <v>250000</v>
      </c>
      <c r="G41" s="104" t="s">
        <v>337</v>
      </c>
      <c r="H41" s="60"/>
      <c r="J41" s="61"/>
      <c r="K41" s="42"/>
      <c r="L41" s="42"/>
      <c r="M41" s="18" t="s">
        <v>312</v>
      </c>
      <c r="N41" s="485">
        <v>325000</v>
      </c>
      <c r="O41" s="487" t="s">
        <v>1287</v>
      </c>
      <c r="P41" s="60"/>
      <c r="Q41" s="502"/>
      <c r="R41" s="61"/>
      <c r="S41" s="42"/>
      <c r="T41" s="42"/>
      <c r="U41" s="18"/>
      <c r="V41" s="97"/>
      <c r="W41" s="105"/>
      <c r="X41" s="60"/>
      <c r="Z41" s="61"/>
      <c r="AA41" s="42"/>
      <c r="AB41" s="42"/>
      <c r="AC41" s="18"/>
      <c r="AD41" s="97"/>
      <c r="AE41" s="105"/>
      <c r="AF41" s="60"/>
      <c r="AH41" s="61"/>
      <c r="AI41" s="42"/>
      <c r="AJ41" s="42"/>
      <c r="AK41" s="18"/>
      <c r="AL41" s="97"/>
      <c r="AM41" s="105"/>
      <c r="AN41" s="60"/>
    </row>
    <row r="42" spans="2:40" ht="28.15" thickBot="1" x14ac:dyDescent="0.3">
      <c r="B42" s="61"/>
      <c r="C42" s="42"/>
      <c r="D42" s="42"/>
      <c r="E42" s="18" t="s">
        <v>313</v>
      </c>
      <c r="F42" s="410">
        <v>145000</v>
      </c>
      <c r="G42" s="104" t="s">
        <v>337</v>
      </c>
      <c r="H42" s="60"/>
      <c r="J42" s="61"/>
      <c r="K42" s="42"/>
      <c r="L42" s="42"/>
      <c r="M42" s="18" t="s">
        <v>313</v>
      </c>
      <c r="N42" s="485">
        <v>228500</v>
      </c>
      <c r="O42" s="487" t="s">
        <v>1285</v>
      </c>
      <c r="P42" s="60"/>
      <c r="Q42" s="502"/>
      <c r="R42" s="61"/>
      <c r="S42" s="42"/>
      <c r="T42" s="42"/>
      <c r="U42" s="18"/>
      <c r="V42" s="97"/>
      <c r="W42" s="105"/>
      <c r="X42" s="60"/>
      <c r="Z42" s="61"/>
      <c r="AA42" s="42"/>
      <c r="AB42" s="42"/>
      <c r="AC42" s="18"/>
      <c r="AD42" s="97"/>
      <c r="AE42" s="105"/>
      <c r="AF42" s="60"/>
      <c r="AH42" s="61"/>
      <c r="AI42" s="42"/>
      <c r="AJ42" s="42"/>
      <c r="AK42" s="18"/>
      <c r="AL42" s="97"/>
      <c r="AM42" s="105"/>
      <c r="AN42" s="60"/>
    </row>
    <row r="43" spans="2:40" ht="28.15" thickBot="1" x14ac:dyDescent="0.3">
      <c r="B43" s="61"/>
      <c r="C43" s="42"/>
      <c r="D43" s="42"/>
      <c r="E43" s="18" t="s">
        <v>314</v>
      </c>
      <c r="F43" s="410">
        <v>600000</v>
      </c>
      <c r="G43" s="105" t="s">
        <v>337</v>
      </c>
      <c r="H43" s="60"/>
      <c r="J43" s="61"/>
      <c r="K43" s="42"/>
      <c r="L43" s="42"/>
      <c r="M43" s="18" t="s">
        <v>314</v>
      </c>
      <c r="N43" s="485">
        <v>600000</v>
      </c>
      <c r="O43" s="487" t="s">
        <v>336</v>
      </c>
      <c r="P43" s="60"/>
      <c r="Q43" s="502"/>
      <c r="R43" s="61"/>
      <c r="S43" s="42"/>
      <c r="T43" s="42"/>
      <c r="U43" s="116"/>
      <c r="V43" s="117"/>
      <c r="W43" s="118"/>
      <c r="X43" s="60"/>
      <c r="Z43" s="61"/>
      <c r="AA43" s="42"/>
      <c r="AB43" s="42"/>
      <c r="AC43" s="116"/>
      <c r="AD43" s="117"/>
      <c r="AE43" s="118"/>
      <c r="AF43" s="60"/>
      <c r="AH43" s="61"/>
      <c r="AI43" s="42"/>
      <c r="AJ43" s="42"/>
      <c r="AK43" s="116"/>
      <c r="AL43" s="117"/>
      <c r="AM43" s="118"/>
      <c r="AN43" s="60"/>
    </row>
    <row r="44" spans="2:40" ht="28.15" thickBot="1" x14ac:dyDescent="0.3">
      <c r="B44" s="61"/>
      <c r="C44" s="42"/>
      <c r="D44" s="42"/>
      <c r="E44" s="18" t="s">
        <v>315</v>
      </c>
      <c r="F44" s="410">
        <v>200000</v>
      </c>
      <c r="G44" s="105" t="s">
        <v>337</v>
      </c>
      <c r="H44" s="60"/>
      <c r="J44" s="61"/>
      <c r="K44" s="42"/>
      <c r="L44" s="42"/>
      <c r="M44" s="18" t="s">
        <v>315</v>
      </c>
      <c r="N44" s="485">
        <v>329000</v>
      </c>
      <c r="O44" s="487" t="s">
        <v>1285</v>
      </c>
      <c r="P44" s="60"/>
      <c r="Q44" s="502"/>
      <c r="R44" s="61"/>
      <c r="S44" s="42"/>
      <c r="T44" s="42"/>
      <c r="U44" s="123" t="s">
        <v>323</v>
      </c>
      <c r="V44" s="119">
        <f>SUM(V33:V43)</f>
        <v>0</v>
      </c>
      <c r="W44" s="120"/>
      <c r="X44" s="60"/>
      <c r="Z44" s="61"/>
      <c r="AA44" s="42"/>
      <c r="AB44" s="42"/>
      <c r="AC44" s="123" t="s">
        <v>323</v>
      </c>
      <c r="AD44" s="119">
        <f>SUM(AD33:AD43)</f>
        <v>0</v>
      </c>
      <c r="AE44" s="120"/>
      <c r="AF44" s="60"/>
      <c r="AH44" s="61"/>
      <c r="AI44" s="42"/>
      <c r="AJ44" s="42"/>
      <c r="AK44" s="123" t="s">
        <v>323</v>
      </c>
      <c r="AL44" s="119">
        <f>SUM(AL33:AL43)</f>
        <v>0</v>
      </c>
      <c r="AM44" s="120"/>
      <c r="AN44" s="60"/>
    </row>
    <row r="45" spans="2:40" ht="32.65" customHeight="1" thickBot="1" x14ac:dyDescent="0.3">
      <c r="B45" s="61"/>
      <c r="C45" s="42"/>
      <c r="D45" s="42"/>
      <c r="E45" s="18" t="s">
        <v>316</v>
      </c>
      <c r="F45" s="410">
        <v>400000</v>
      </c>
      <c r="G45" s="105" t="s">
        <v>337</v>
      </c>
      <c r="H45" s="60"/>
      <c r="J45" s="61"/>
      <c r="K45" s="42"/>
      <c r="L45" s="42"/>
      <c r="M45" s="18" t="s">
        <v>316</v>
      </c>
      <c r="N45" s="485">
        <v>303832.5</v>
      </c>
      <c r="O45" s="487" t="s">
        <v>336</v>
      </c>
      <c r="P45" s="60"/>
      <c r="Q45" s="502"/>
      <c r="R45" s="61"/>
      <c r="S45" s="42"/>
      <c r="T45" s="42"/>
      <c r="U45" s="62"/>
      <c r="V45" s="62"/>
      <c r="W45" s="62"/>
      <c r="X45" s="60"/>
      <c r="Z45" s="61"/>
      <c r="AA45" s="42"/>
      <c r="AB45" s="42"/>
      <c r="AC45" s="62"/>
      <c r="AD45" s="62"/>
      <c r="AE45" s="62"/>
      <c r="AF45" s="60"/>
      <c r="AH45" s="61"/>
      <c r="AI45" s="42"/>
      <c r="AJ45" s="42"/>
      <c r="AK45" s="62"/>
      <c r="AL45" s="62"/>
      <c r="AM45" s="62"/>
      <c r="AN45" s="60"/>
    </row>
    <row r="46" spans="2:40" ht="28.9" customHeight="1" thickBot="1" x14ac:dyDescent="0.3">
      <c r="B46" s="61"/>
      <c r="C46" s="42"/>
      <c r="D46" s="42"/>
      <c r="E46" s="18" t="s">
        <v>317</v>
      </c>
      <c r="F46" s="410">
        <v>140000</v>
      </c>
      <c r="G46" s="105" t="s">
        <v>335</v>
      </c>
      <c r="H46" s="60"/>
      <c r="J46" s="61"/>
      <c r="K46" s="42"/>
      <c r="L46" s="42"/>
      <c r="M46" s="18" t="s">
        <v>317</v>
      </c>
      <c r="N46" s="485">
        <v>180000</v>
      </c>
      <c r="O46" s="487" t="s">
        <v>1287</v>
      </c>
      <c r="P46" s="60"/>
      <c r="Q46" s="502"/>
      <c r="R46" s="61"/>
      <c r="S46" s="518" t="s">
        <v>338</v>
      </c>
      <c r="T46" s="518"/>
      <c r="U46" s="518"/>
      <c r="V46" s="518"/>
      <c r="W46" s="128"/>
      <c r="X46" s="60"/>
      <c r="Z46" s="61"/>
      <c r="AA46" s="518" t="s">
        <v>338</v>
      </c>
      <c r="AB46" s="518"/>
      <c r="AC46" s="518"/>
      <c r="AD46" s="518"/>
      <c r="AE46" s="128"/>
      <c r="AF46" s="60"/>
      <c r="AH46" s="61"/>
      <c r="AI46" s="518" t="s">
        <v>338</v>
      </c>
      <c r="AJ46" s="518"/>
      <c r="AK46" s="518"/>
      <c r="AL46" s="518"/>
      <c r="AM46" s="128"/>
      <c r="AN46" s="60"/>
    </row>
    <row r="47" spans="2:40" ht="28.15" thickBot="1" x14ac:dyDescent="0.3">
      <c r="B47" s="61"/>
      <c r="C47" s="42"/>
      <c r="D47" s="42"/>
      <c r="E47" s="18" t="s">
        <v>318</v>
      </c>
      <c r="F47" s="410">
        <v>165000</v>
      </c>
      <c r="G47" s="105" t="s">
        <v>335</v>
      </c>
      <c r="H47" s="60"/>
      <c r="J47" s="61"/>
      <c r="K47" s="42"/>
      <c r="L47" s="42"/>
      <c r="M47" s="18" t="s">
        <v>318</v>
      </c>
      <c r="N47" s="485">
        <v>341972.98605748528</v>
      </c>
      <c r="O47" s="487" t="s">
        <v>336</v>
      </c>
      <c r="P47" s="60"/>
      <c r="Q47" s="502"/>
      <c r="R47" s="61"/>
      <c r="S47" s="518" t="s">
        <v>339</v>
      </c>
      <c r="T47" s="518"/>
      <c r="U47" s="542"/>
      <c r="V47" s="543"/>
      <c r="W47" s="62"/>
      <c r="X47" s="60"/>
      <c r="Z47" s="61"/>
      <c r="AA47" s="518" t="s">
        <v>339</v>
      </c>
      <c r="AB47" s="518"/>
      <c r="AC47" s="542"/>
      <c r="AD47" s="543"/>
      <c r="AE47" s="62"/>
      <c r="AF47" s="60"/>
      <c r="AH47" s="61"/>
      <c r="AI47" s="518" t="s">
        <v>339</v>
      </c>
      <c r="AJ47" s="518"/>
      <c r="AK47" s="542"/>
      <c r="AL47" s="543"/>
      <c r="AM47" s="62"/>
      <c r="AN47" s="60"/>
    </row>
    <row r="48" spans="2:40" ht="28.15" thickBot="1" x14ac:dyDescent="0.3">
      <c r="B48" s="61"/>
      <c r="C48" s="42"/>
      <c r="D48" s="42"/>
      <c r="E48" s="18" t="s">
        <v>319</v>
      </c>
      <c r="F48" s="410">
        <v>200000</v>
      </c>
      <c r="G48" s="105" t="s">
        <v>335</v>
      </c>
      <c r="H48" s="60"/>
      <c r="J48" s="61"/>
      <c r="K48" s="42"/>
      <c r="L48" s="42"/>
      <c r="M48" s="18" t="s">
        <v>319</v>
      </c>
      <c r="N48" s="485">
        <v>327500</v>
      </c>
      <c r="O48" s="487" t="s">
        <v>1286</v>
      </c>
      <c r="P48" s="60"/>
      <c r="Q48" s="502"/>
      <c r="R48" s="61"/>
      <c r="S48" s="550"/>
      <c r="T48" s="550"/>
      <c r="U48" s="550"/>
      <c r="V48" s="550"/>
      <c r="W48" s="62"/>
      <c r="X48" s="60"/>
      <c r="Z48" s="61"/>
      <c r="AA48" s="550"/>
      <c r="AB48" s="550"/>
      <c r="AC48" s="550"/>
      <c r="AD48" s="550"/>
      <c r="AE48" s="62"/>
      <c r="AF48" s="60"/>
      <c r="AH48" s="61"/>
      <c r="AI48" s="550"/>
      <c r="AJ48" s="550"/>
      <c r="AK48" s="550"/>
      <c r="AL48" s="550"/>
      <c r="AM48" s="62"/>
      <c r="AN48" s="60"/>
    </row>
    <row r="49" spans="2:40" ht="37.9" customHeight="1" thickBot="1" x14ac:dyDescent="0.3">
      <c r="B49" s="61"/>
      <c r="C49" s="42"/>
      <c r="D49" s="42"/>
      <c r="E49" s="18" t="s">
        <v>320</v>
      </c>
      <c r="F49" s="410">
        <v>140000</v>
      </c>
      <c r="G49" s="105" t="s">
        <v>335</v>
      </c>
      <c r="H49" s="60"/>
      <c r="J49" s="61"/>
      <c r="K49" s="42"/>
      <c r="L49" s="42"/>
      <c r="M49" s="18" t="s">
        <v>320</v>
      </c>
      <c r="N49" s="485">
        <v>270158.73015873018</v>
      </c>
      <c r="O49" s="487" t="s">
        <v>336</v>
      </c>
      <c r="P49" s="60"/>
      <c r="Q49" s="502"/>
      <c r="R49" s="61"/>
      <c r="S49" s="518" t="s">
        <v>340</v>
      </c>
      <c r="T49" s="518"/>
      <c r="U49" s="539"/>
      <c r="V49" s="540"/>
      <c r="W49" s="62"/>
      <c r="X49" s="60"/>
      <c r="Z49" s="61"/>
      <c r="AA49" s="518" t="s">
        <v>340</v>
      </c>
      <c r="AB49" s="518"/>
      <c r="AC49" s="539"/>
      <c r="AD49" s="540"/>
      <c r="AE49" s="62"/>
      <c r="AF49" s="60"/>
      <c r="AH49" s="61"/>
      <c r="AI49" s="518" t="s">
        <v>340</v>
      </c>
      <c r="AJ49" s="518"/>
      <c r="AK49" s="539"/>
      <c r="AL49" s="540"/>
      <c r="AM49" s="62"/>
      <c r="AN49" s="60"/>
    </row>
    <row r="50" spans="2:40" ht="28.15" thickBot="1" x14ac:dyDescent="0.3">
      <c r="B50" s="61"/>
      <c r="C50" s="42"/>
      <c r="D50" s="42"/>
      <c r="E50" s="116" t="s">
        <v>321</v>
      </c>
      <c r="F50" s="410">
        <v>110000</v>
      </c>
      <c r="G50" s="105" t="s">
        <v>341</v>
      </c>
      <c r="H50" s="60"/>
      <c r="J50" s="61"/>
      <c r="K50" s="42"/>
      <c r="L50" s="42"/>
      <c r="M50" s="116" t="s">
        <v>321</v>
      </c>
      <c r="N50" s="485">
        <v>214495</v>
      </c>
      <c r="O50" s="487" t="s">
        <v>336</v>
      </c>
      <c r="P50" s="60"/>
      <c r="Q50" s="502"/>
      <c r="R50" s="61"/>
      <c r="S50" s="357"/>
      <c r="T50" s="357"/>
      <c r="U50" s="541"/>
      <c r="V50" s="541"/>
      <c r="W50" s="62"/>
      <c r="X50" s="60"/>
      <c r="Z50" s="61"/>
      <c r="AA50" s="357"/>
      <c r="AB50" s="357"/>
      <c r="AC50" s="358"/>
      <c r="AD50" s="358"/>
      <c r="AE50" s="62"/>
      <c r="AF50" s="60"/>
      <c r="AH50" s="61"/>
      <c r="AI50" s="357"/>
      <c r="AJ50" s="357"/>
      <c r="AK50" s="358"/>
      <c r="AL50" s="358"/>
      <c r="AM50" s="62"/>
      <c r="AN50" s="60"/>
    </row>
    <row r="51" spans="2:40" ht="28.15" thickBot="1" x14ac:dyDescent="0.3">
      <c r="B51" s="61"/>
      <c r="C51" s="42"/>
      <c r="D51" s="42"/>
      <c r="E51" s="116" t="s">
        <v>322</v>
      </c>
      <c r="F51" s="410">
        <v>140000</v>
      </c>
      <c r="G51" s="105" t="s">
        <v>335</v>
      </c>
      <c r="H51" s="60"/>
      <c r="J51" s="61"/>
      <c r="K51" s="42"/>
      <c r="L51" s="42"/>
      <c r="M51" s="116" t="s">
        <v>322</v>
      </c>
      <c r="N51" s="485">
        <v>296200</v>
      </c>
      <c r="O51" s="487" t="s">
        <v>336</v>
      </c>
      <c r="P51" s="60"/>
      <c r="Q51" s="502"/>
      <c r="R51" s="61"/>
      <c r="S51" s="518" t="s">
        <v>342</v>
      </c>
      <c r="T51" s="518"/>
      <c r="U51" s="548"/>
      <c r="V51" s="549"/>
      <c r="W51" s="62"/>
      <c r="X51" s="60"/>
      <c r="Z51" s="61"/>
      <c r="AA51" s="518" t="s">
        <v>342</v>
      </c>
      <c r="AB51" s="518"/>
      <c r="AC51" s="548"/>
      <c r="AD51" s="549"/>
      <c r="AE51" s="62"/>
      <c r="AF51" s="60"/>
      <c r="AH51" s="61"/>
      <c r="AI51" s="518" t="s">
        <v>342</v>
      </c>
      <c r="AJ51" s="518"/>
      <c r="AK51" s="548"/>
      <c r="AL51" s="549"/>
      <c r="AM51" s="62"/>
      <c r="AN51" s="60"/>
    </row>
    <row r="52" spans="2:40" ht="42" thickBot="1" x14ac:dyDescent="0.3">
      <c r="B52" s="61"/>
      <c r="C52" s="42"/>
      <c r="D52" s="42"/>
      <c r="E52" s="116" t="s">
        <v>324</v>
      </c>
      <c r="F52" s="410">
        <v>80000</v>
      </c>
      <c r="G52" s="105" t="s">
        <v>337</v>
      </c>
      <c r="H52" s="60"/>
      <c r="J52" s="61"/>
      <c r="K52" s="42"/>
      <c r="L52" s="42"/>
      <c r="M52" s="116" t="s">
        <v>324</v>
      </c>
      <c r="N52" s="485">
        <v>137465</v>
      </c>
      <c r="O52" s="487" t="s">
        <v>336</v>
      </c>
      <c r="P52" s="60"/>
      <c r="Q52" s="502"/>
      <c r="R52" s="61"/>
      <c r="S52" s="42"/>
      <c r="T52" s="42"/>
      <c r="U52" s="62"/>
      <c r="V52" s="62"/>
      <c r="W52" s="62"/>
      <c r="X52" s="60"/>
      <c r="Z52" s="61"/>
      <c r="AA52" s="42"/>
      <c r="AB52" s="42"/>
      <c r="AC52" s="62"/>
      <c r="AD52" s="62"/>
      <c r="AE52" s="62"/>
      <c r="AF52" s="60"/>
      <c r="AH52" s="61"/>
      <c r="AI52" s="42"/>
      <c r="AJ52" s="42"/>
      <c r="AK52" s="62"/>
      <c r="AL52" s="62"/>
      <c r="AM52" s="62"/>
      <c r="AN52" s="60"/>
    </row>
    <row r="53" spans="2:40" ht="42" thickBot="1" x14ac:dyDescent="0.3">
      <c r="B53" s="61"/>
      <c r="C53" s="42"/>
      <c r="D53" s="42"/>
      <c r="E53" s="116" t="s">
        <v>325</v>
      </c>
      <c r="F53" s="410">
        <v>70000</v>
      </c>
      <c r="G53" s="105" t="s">
        <v>335</v>
      </c>
      <c r="H53" s="60"/>
      <c r="J53" s="61"/>
      <c r="K53" s="42"/>
      <c r="L53" s="42"/>
      <c r="M53" s="116" t="s">
        <v>325</v>
      </c>
      <c r="N53" s="485">
        <v>218098.78378378379</v>
      </c>
      <c r="O53" s="487" t="s">
        <v>336</v>
      </c>
      <c r="P53" s="60"/>
      <c r="Q53" s="502"/>
      <c r="R53" s="63"/>
      <c r="S53" s="544"/>
      <c r="T53" s="544"/>
      <c r="U53" s="64"/>
      <c r="V53" s="47"/>
      <c r="W53" s="47"/>
      <c r="X53" s="65"/>
      <c r="Z53" s="63"/>
      <c r="AA53" s="544"/>
      <c r="AB53" s="544"/>
      <c r="AC53" s="64"/>
      <c r="AD53" s="47"/>
      <c r="AE53" s="47"/>
      <c r="AF53" s="65"/>
      <c r="AH53" s="63"/>
      <c r="AI53" s="544"/>
      <c r="AJ53" s="544"/>
      <c r="AK53" s="64"/>
      <c r="AL53" s="47"/>
      <c r="AM53" s="47"/>
      <c r="AN53" s="65"/>
    </row>
    <row r="54" spans="2:40" s="20" customFormat="1" ht="37.9" customHeight="1" thickBot="1" x14ac:dyDescent="0.3">
      <c r="B54" s="61"/>
      <c r="C54" s="42"/>
      <c r="D54" s="42"/>
      <c r="E54" s="116" t="s">
        <v>327</v>
      </c>
      <c r="F54" s="410">
        <v>63000</v>
      </c>
      <c r="G54" s="105" t="s">
        <v>335</v>
      </c>
      <c r="H54" s="60"/>
      <c r="J54" s="61"/>
      <c r="K54" s="42"/>
      <c r="L54" s="42"/>
      <c r="M54" s="116" t="s">
        <v>327</v>
      </c>
      <c r="N54" s="485">
        <v>120000</v>
      </c>
      <c r="O54" s="487" t="s">
        <v>336</v>
      </c>
      <c r="P54" s="60"/>
      <c r="Q54" s="503"/>
    </row>
    <row r="55" spans="2:40" ht="14.45" thickBot="1" x14ac:dyDescent="0.3">
      <c r="B55" s="61"/>
      <c r="C55" s="42"/>
      <c r="D55" s="42"/>
      <c r="E55" s="116" t="s">
        <v>332</v>
      </c>
      <c r="F55" s="418">
        <v>340000</v>
      </c>
      <c r="G55" s="105" t="s">
        <v>335</v>
      </c>
      <c r="H55" s="60"/>
      <c r="J55" s="61"/>
      <c r="K55" s="42"/>
      <c r="L55" s="42"/>
      <c r="M55" s="116" t="s">
        <v>332</v>
      </c>
      <c r="N55" s="486">
        <v>384777</v>
      </c>
      <c r="O55" s="487" t="s">
        <v>336</v>
      </c>
      <c r="P55" s="60"/>
      <c r="Q55" s="502"/>
    </row>
    <row r="56" spans="2:40" ht="14.45" thickBot="1" x14ac:dyDescent="0.3">
      <c r="B56" s="61"/>
      <c r="C56" s="42"/>
      <c r="D56" s="42"/>
      <c r="E56" s="123" t="s">
        <v>323</v>
      </c>
      <c r="F56" s="420">
        <f>SUM(F40:F55)</f>
        <v>3728000</v>
      </c>
      <c r="G56" s="120"/>
      <c r="H56" s="60"/>
      <c r="J56" s="61"/>
      <c r="K56" s="42"/>
      <c r="L56" s="42"/>
      <c r="M56" s="123" t="s">
        <v>323</v>
      </c>
      <c r="N56" s="420">
        <f>SUM(N40:N55)</f>
        <v>4747000</v>
      </c>
      <c r="O56" s="120"/>
      <c r="P56" s="60"/>
      <c r="Q56" s="502"/>
    </row>
    <row r="57" spans="2:40" ht="13.9" x14ac:dyDescent="0.25">
      <c r="B57" s="61"/>
      <c r="C57" s="42"/>
      <c r="D57" s="42"/>
      <c r="E57" s="62"/>
      <c r="F57" s="62"/>
      <c r="G57" s="62"/>
      <c r="H57" s="60"/>
      <c r="J57" s="61"/>
      <c r="K57" s="42"/>
      <c r="L57" s="42"/>
      <c r="M57" s="62"/>
      <c r="N57" s="62"/>
      <c r="O57" s="62"/>
      <c r="P57" s="60"/>
    </row>
    <row r="58" spans="2:40" ht="13.9" x14ac:dyDescent="0.25">
      <c r="B58" s="338"/>
      <c r="C58" s="547"/>
      <c r="D58" s="547"/>
      <c r="E58" s="9"/>
      <c r="F58" s="9"/>
      <c r="G58" s="9"/>
    </row>
    <row r="59" spans="2:40" ht="49.9" customHeight="1" x14ac:dyDescent="0.25">
      <c r="B59" s="338"/>
      <c r="C59" s="547"/>
      <c r="D59" s="547"/>
      <c r="E59" s="546"/>
      <c r="F59" s="546"/>
      <c r="G59" s="9"/>
    </row>
    <row r="60" spans="2:40" ht="100.15" customHeight="1" x14ac:dyDescent="0.25">
      <c r="B60" s="338"/>
      <c r="C60" s="545"/>
      <c r="D60" s="545"/>
      <c r="E60" s="546"/>
      <c r="F60" s="546"/>
      <c r="G60" s="9"/>
    </row>
    <row r="61" spans="2:40" ht="13.9" x14ac:dyDescent="0.25">
      <c r="B61" s="338"/>
      <c r="C61" s="21"/>
      <c r="D61" s="338"/>
      <c r="E61" s="2"/>
      <c r="F61" s="9"/>
      <c r="G61" s="9"/>
    </row>
    <row r="62" spans="2:40" ht="13.9" x14ac:dyDescent="0.25">
      <c r="B62" s="338"/>
      <c r="C62" s="21"/>
      <c r="D62" s="21"/>
      <c r="E62" s="2"/>
      <c r="F62" s="2"/>
      <c r="G62" s="2"/>
    </row>
  </sheetData>
  <mergeCells count="115">
    <mergeCell ref="AI48:AL48"/>
    <mergeCell ref="AI49:AJ49"/>
    <mergeCell ref="AK49:AL49"/>
    <mergeCell ref="AI51:AJ51"/>
    <mergeCell ref="AK51:AL51"/>
    <mergeCell ref="AI16:AJ16"/>
    <mergeCell ref="AI30:AJ30"/>
    <mergeCell ref="AI31:AJ31"/>
    <mergeCell ref="AI46:AL46"/>
    <mergeCell ref="AI47:AJ47"/>
    <mergeCell ref="AK47:AL47"/>
    <mergeCell ref="AC51:AD51"/>
    <mergeCell ref="AA53:AB53"/>
    <mergeCell ref="AI3:AM3"/>
    <mergeCell ref="AH4:AL4"/>
    <mergeCell ref="AI5:AL5"/>
    <mergeCell ref="AI7:AJ7"/>
    <mergeCell ref="AI8:AL8"/>
    <mergeCell ref="AI9:AJ9"/>
    <mergeCell ref="AK9:AL9"/>
    <mergeCell ref="AI10:AJ10"/>
    <mergeCell ref="AK10:AL10"/>
    <mergeCell ref="AI12:AJ12"/>
    <mergeCell ref="AK12:AL12"/>
    <mergeCell ref="AI13:AL13"/>
    <mergeCell ref="AI15:AJ15"/>
    <mergeCell ref="AA46:AD46"/>
    <mergeCell ref="AA47:AB47"/>
    <mergeCell ref="AC47:AD47"/>
    <mergeCell ref="AA48:AD48"/>
    <mergeCell ref="AA49:AB49"/>
    <mergeCell ref="AC49:AD49"/>
    <mergeCell ref="AA13:AD13"/>
    <mergeCell ref="AA15:AB15"/>
    <mergeCell ref="AI53:AJ53"/>
    <mergeCell ref="AA3:AE3"/>
    <mergeCell ref="Z4:AD4"/>
    <mergeCell ref="AA5:AD5"/>
    <mergeCell ref="AA7:AB7"/>
    <mergeCell ref="AA8:AD8"/>
    <mergeCell ref="S53:T53"/>
    <mergeCell ref="C60:D60"/>
    <mergeCell ref="E60:F60"/>
    <mergeCell ref="C58:D58"/>
    <mergeCell ref="C59:D59"/>
    <mergeCell ref="E59:F59"/>
    <mergeCell ref="AA16:AB16"/>
    <mergeCell ref="AA30:AB30"/>
    <mergeCell ref="AA31:AB31"/>
    <mergeCell ref="AA9:AB9"/>
    <mergeCell ref="AC9:AD9"/>
    <mergeCell ref="AA10:AB10"/>
    <mergeCell ref="AC10:AD10"/>
    <mergeCell ref="AA12:AB12"/>
    <mergeCell ref="AC12:AD12"/>
    <mergeCell ref="AA51:AB51"/>
    <mergeCell ref="S51:T51"/>
    <mergeCell ref="U51:V51"/>
    <mergeCell ref="S48:V48"/>
    <mergeCell ref="S49:T49"/>
    <mergeCell ref="U49:V49"/>
    <mergeCell ref="U50:V50"/>
    <mergeCell ref="U47:V47"/>
    <mergeCell ref="K31:L31"/>
    <mergeCell ref="S31:T31"/>
    <mergeCell ref="S46:V46"/>
    <mergeCell ref="S47:T47"/>
    <mergeCell ref="C38:D38"/>
    <mergeCell ref="C39:D39"/>
    <mergeCell ref="K38:L38"/>
    <mergeCell ref="K39:L39"/>
    <mergeCell ref="C16:D16"/>
    <mergeCell ref="K16:L16"/>
    <mergeCell ref="S16:T16"/>
    <mergeCell ref="K30:L30"/>
    <mergeCell ref="S30:T30"/>
    <mergeCell ref="C13:F13"/>
    <mergeCell ref="K13:N13"/>
    <mergeCell ref="S13:V13"/>
    <mergeCell ref="C15:D15"/>
    <mergeCell ref="K15:L15"/>
    <mergeCell ref="S15:T15"/>
    <mergeCell ref="U12:V12"/>
    <mergeCell ref="C10:D10"/>
    <mergeCell ref="E10:F10"/>
    <mergeCell ref="K10:L10"/>
    <mergeCell ref="M10:N10"/>
    <mergeCell ref="S10:T10"/>
    <mergeCell ref="U10:V10"/>
    <mergeCell ref="C12:D12"/>
    <mergeCell ref="E12:F12"/>
    <mergeCell ref="K12:L12"/>
    <mergeCell ref="M12:N12"/>
    <mergeCell ref="S12:T12"/>
    <mergeCell ref="C8:F8"/>
    <mergeCell ref="K8:N8"/>
    <mergeCell ref="S8:V8"/>
    <mergeCell ref="C9:D9"/>
    <mergeCell ref="E9:F9"/>
    <mergeCell ref="K9:L9"/>
    <mergeCell ref="M9:N9"/>
    <mergeCell ref="S9:T9"/>
    <mergeCell ref="U9:V9"/>
    <mergeCell ref="C5:F5"/>
    <mergeCell ref="K5:N5"/>
    <mergeCell ref="S5:V5"/>
    <mergeCell ref="C7:D7"/>
    <mergeCell ref="K7:L7"/>
    <mergeCell ref="S7:T7"/>
    <mergeCell ref="C3:G3"/>
    <mergeCell ref="K3:O3"/>
    <mergeCell ref="S3:W3"/>
    <mergeCell ref="B4:F4"/>
    <mergeCell ref="J4:N4"/>
    <mergeCell ref="R4:V4"/>
  </mergeCells>
  <phoneticPr fontId="54" type="noConversion"/>
  <dataValidations count="2">
    <dataValidation type="list" allowBlank="1" showInputMessage="1" showErrorMessage="1" sqref="E59">
      <formula1>$J$65:$J$66</formula1>
    </dataValidation>
    <dataValidation type="whole" allowBlank="1" showInputMessage="1" showErrorMessage="1" sqref="AC9 AK49:AK50 AK9 E9 M9 U49:U50 U9 AC49:AC50">
      <formula1>-999999999</formula1>
      <formula2>999999999</formula2>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68"/>
  <sheetViews>
    <sheetView topLeftCell="A37" zoomScaleNormal="100" workbookViewId="0">
      <selection activeCell="E48" sqref="E48"/>
    </sheetView>
  </sheetViews>
  <sheetFormatPr defaultColWidth="8.7109375" defaultRowHeight="15" x14ac:dyDescent="0.25"/>
  <cols>
    <col min="1" max="2" width="1.7109375" customWidth="1"/>
    <col min="3" max="3" width="37.7109375" customWidth="1"/>
    <col min="4" max="4" width="19.42578125" customWidth="1"/>
    <col min="5" max="5" width="26" customWidth="1"/>
    <col min="6" max="6" width="48.7109375" customWidth="1"/>
    <col min="7" max="7" width="2" customWidth="1"/>
    <col min="8" max="8" width="1.42578125" customWidth="1"/>
  </cols>
  <sheetData>
    <row r="1" spans="2:7" ht="15.75" thickBot="1" x14ac:dyDescent="0.3"/>
    <row r="2" spans="2:7" ht="15.75" thickBot="1" x14ac:dyDescent="0.3">
      <c r="B2" s="77"/>
      <c r="C2" s="78"/>
      <c r="D2" s="78"/>
      <c r="E2" s="78"/>
      <c r="F2" s="78"/>
      <c r="G2" s="79"/>
    </row>
    <row r="3" spans="2:7" ht="21" thickBot="1" x14ac:dyDescent="0.35">
      <c r="B3" s="80"/>
      <c r="C3" s="519" t="s">
        <v>343</v>
      </c>
      <c r="D3" s="520"/>
      <c r="E3" s="520"/>
      <c r="F3" s="521"/>
      <c r="G3" s="49"/>
    </row>
    <row r="4" spans="2:7" x14ac:dyDescent="0.25">
      <c r="B4" s="552"/>
      <c r="C4" s="553"/>
      <c r="D4" s="553"/>
      <c r="E4" s="553"/>
      <c r="F4" s="553"/>
      <c r="G4" s="49"/>
    </row>
    <row r="5" spans="2:7" x14ac:dyDescent="0.25">
      <c r="B5" s="50"/>
      <c r="C5" s="573"/>
      <c r="D5" s="573"/>
      <c r="E5" s="573"/>
      <c r="F5" s="573"/>
      <c r="G5" s="49"/>
    </row>
    <row r="6" spans="2:7" x14ac:dyDescent="0.25">
      <c r="B6" s="50"/>
      <c r="C6" s="51"/>
      <c r="D6" s="52"/>
      <c r="E6" s="51"/>
      <c r="F6" s="52"/>
      <c r="G6" s="49"/>
    </row>
    <row r="7" spans="2:7" x14ac:dyDescent="0.25">
      <c r="B7" s="50"/>
      <c r="C7" s="551" t="s">
        <v>344</v>
      </c>
      <c r="D7" s="551"/>
      <c r="E7" s="53"/>
      <c r="F7" s="52"/>
      <c r="G7" s="49"/>
    </row>
    <row r="8" spans="2:7" ht="15.75" thickBot="1" x14ac:dyDescent="0.3">
      <c r="B8" s="50"/>
      <c r="C8" s="554" t="s">
        <v>345</v>
      </c>
      <c r="D8" s="554"/>
      <c r="E8" s="554"/>
      <c r="F8" s="554"/>
      <c r="G8" s="49"/>
    </row>
    <row r="9" spans="2:7" ht="15.75" thickBot="1" x14ac:dyDescent="0.3">
      <c r="B9" s="50"/>
      <c r="C9" s="27" t="s">
        <v>346</v>
      </c>
      <c r="D9" s="28" t="s">
        <v>83</v>
      </c>
      <c r="E9" s="574" t="s">
        <v>347</v>
      </c>
      <c r="F9" s="575"/>
      <c r="G9" s="49"/>
    </row>
    <row r="10" spans="2:7" ht="63" customHeight="1" x14ac:dyDescent="0.25">
      <c r="B10" s="50"/>
      <c r="C10" s="456" t="s">
        <v>348</v>
      </c>
      <c r="D10" s="456" t="s">
        <v>349</v>
      </c>
      <c r="E10" s="558" t="s">
        <v>350</v>
      </c>
      <c r="F10" s="559"/>
      <c r="G10" s="49"/>
    </row>
    <row r="11" spans="2:7" ht="109.9" customHeight="1" x14ac:dyDescent="0.25">
      <c r="B11" s="50"/>
      <c r="C11" s="457" t="s">
        <v>351</v>
      </c>
      <c r="D11" s="457" t="s">
        <v>352</v>
      </c>
      <c r="E11" s="558" t="s">
        <v>1213</v>
      </c>
      <c r="F11" s="559"/>
      <c r="G11" s="49"/>
    </row>
    <row r="12" spans="2:7" ht="93" customHeight="1" x14ac:dyDescent="0.25">
      <c r="B12" s="50"/>
      <c r="C12" s="29" t="s">
        <v>353</v>
      </c>
      <c r="D12" s="29" t="s">
        <v>354</v>
      </c>
      <c r="E12" s="576" t="s">
        <v>355</v>
      </c>
      <c r="F12" s="577"/>
      <c r="G12" s="49"/>
    </row>
    <row r="13" spans="2:7" ht="103.15" customHeight="1" x14ac:dyDescent="0.25">
      <c r="B13" s="50"/>
      <c r="C13" s="29" t="s">
        <v>356</v>
      </c>
      <c r="D13" s="29" t="s">
        <v>354</v>
      </c>
      <c r="E13" s="576" t="s">
        <v>357</v>
      </c>
      <c r="F13" s="577"/>
      <c r="G13" s="49"/>
    </row>
    <row r="14" spans="2:7" ht="140.65" customHeight="1" x14ac:dyDescent="0.25">
      <c r="B14" s="50"/>
      <c r="C14" s="29" t="s">
        <v>358</v>
      </c>
      <c r="D14" s="29" t="s">
        <v>354</v>
      </c>
      <c r="E14" s="576" t="s">
        <v>359</v>
      </c>
      <c r="F14" s="577"/>
      <c r="G14" s="49"/>
    </row>
    <row r="15" spans="2:7" ht="174" customHeight="1" x14ac:dyDescent="0.25">
      <c r="B15" s="50"/>
      <c r="C15" s="457" t="s">
        <v>360</v>
      </c>
      <c r="D15" s="457" t="s">
        <v>354</v>
      </c>
      <c r="E15" s="558" t="s">
        <v>361</v>
      </c>
      <c r="F15" s="559"/>
      <c r="G15" s="49"/>
    </row>
    <row r="16" spans="2:7" ht="56.25" customHeight="1" x14ac:dyDescent="0.25">
      <c r="B16" s="50"/>
      <c r="C16" s="29" t="s">
        <v>362</v>
      </c>
      <c r="D16" s="29" t="s">
        <v>354</v>
      </c>
      <c r="E16" s="576" t="s">
        <v>363</v>
      </c>
      <c r="F16" s="577"/>
      <c r="G16" s="49"/>
    </row>
    <row r="17" spans="2:7" ht="142.9" customHeight="1" x14ac:dyDescent="0.25">
      <c r="B17" s="50"/>
      <c r="C17" s="457" t="s">
        <v>364</v>
      </c>
      <c r="D17" s="457" t="s">
        <v>352</v>
      </c>
      <c r="E17" s="558" t="s">
        <v>365</v>
      </c>
      <c r="F17" s="559"/>
      <c r="G17" s="49"/>
    </row>
    <row r="18" spans="2:7" ht="168" customHeight="1" x14ac:dyDescent="0.25">
      <c r="B18" s="50"/>
      <c r="C18" s="29" t="s">
        <v>366</v>
      </c>
      <c r="D18" s="29" t="s">
        <v>352</v>
      </c>
      <c r="E18" s="576" t="s">
        <v>367</v>
      </c>
      <c r="F18" s="577"/>
      <c r="G18" s="49"/>
    </row>
    <row r="19" spans="2:7" ht="185.25" customHeight="1" x14ac:dyDescent="0.25">
      <c r="B19" s="50"/>
      <c r="C19" s="457" t="s">
        <v>368</v>
      </c>
      <c r="D19" s="457" t="s">
        <v>352</v>
      </c>
      <c r="E19" s="558" t="s">
        <v>369</v>
      </c>
      <c r="F19" s="559"/>
      <c r="G19" s="49"/>
    </row>
    <row r="20" spans="2:7" ht="154.15" customHeight="1" thickBot="1" x14ac:dyDescent="0.3">
      <c r="B20" s="50"/>
      <c r="C20" s="30" t="s">
        <v>370</v>
      </c>
      <c r="D20" s="30" t="s">
        <v>354</v>
      </c>
      <c r="E20" s="576" t="s">
        <v>371</v>
      </c>
      <c r="F20" s="577"/>
      <c r="G20" s="49"/>
    </row>
    <row r="21" spans="2:7" x14ac:dyDescent="0.25">
      <c r="B21" s="50"/>
      <c r="C21" s="52"/>
      <c r="D21" s="52"/>
      <c r="E21" s="52"/>
      <c r="F21" s="52"/>
      <c r="G21" s="49"/>
    </row>
    <row r="22" spans="2:7" x14ac:dyDescent="0.25">
      <c r="B22" s="50"/>
      <c r="C22" s="579" t="s">
        <v>372</v>
      </c>
      <c r="D22" s="579"/>
      <c r="E22" s="579"/>
      <c r="F22" s="579"/>
      <c r="G22" s="49"/>
    </row>
    <row r="23" spans="2:7" ht="15.75" thickBot="1" x14ac:dyDescent="0.3">
      <c r="B23" s="50"/>
      <c r="C23" s="580" t="s">
        <v>373</v>
      </c>
      <c r="D23" s="580"/>
      <c r="E23" s="580"/>
      <c r="F23" s="580"/>
      <c r="G23" s="49"/>
    </row>
    <row r="24" spans="2:7" ht="15.75" thickBot="1" x14ac:dyDescent="0.3">
      <c r="B24" s="50"/>
      <c r="C24" s="27" t="s">
        <v>346</v>
      </c>
      <c r="D24" s="28" t="s">
        <v>83</v>
      </c>
      <c r="E24" s="574" t="s">
        <v>347</v>
      </c>
      <c r="F24" s="575"/>
      <c r="G24" s="49"/>
    </row>
    <row r="25" spans="2:7" ht="147.4" customHeight="1" x14ac:dyDescent="0.25">
      <c r="B25" s="50"/>
      <c r="C25" s="456" t="s">
        <v>374</v>
      </c>
      <c r="D25" s="456" t="s">
        <v>349</v>
      </c>
      <c r="E25" s="558" t="s">
        <v>375</v>
      </c>
      <c r="F25" s="559"/>
      <c r="G25" s="49"/>
    </row>
    <row r="26" spans="2:7" ht="55.9" customHeight="1" x14ac:dyDescent="0.25">
      <c r="B26" s="50"/>
      <c r="C26" s="457" t="s">
        <v>376</v>
      </c>
      <c r="D26" s="457" t="s">
        <v>354</v>
      </c>
      <c r="E26" s="581" t="s">
        <v>377</v>
      </c>
      <c r="F26" s="582"/>
      <c r="G26" s="49"/>
    </row>
    <row r="27" spans="2:7" ht="81" customHeight="1" x14ac:dyDescent="0.25">
      <c r="B27" s="50"/>
      <c r="C27" s="456" t="s">
        <v>1214</v>
      </c>
      <c r="D27" s="456" t="s">
        <v>354</v>
      </c>
      <c r="E27" s="589" t="s">
        <v>378</v>
      </c>
      <c r="F27" s="590"/>
      <c r="G27" s="49"/>
    </row>
    <row r="28" spans="2:7" ht="67.5" customHeight="1" x14ac:dyDescent="0.25">
      <c r="B28" s="50"/>
      <c r="C28" s="456" t="s">
        <v>379</v>
      </c>
      <c r="D28" s="456" t="s">
        <v>354</v>
      </c>
      <c r="E28" s="589" t="s">
        <v>380</v>
      </c>
      <c r="F28" s="590"/>
      <c r="G28" s="49"/>
    </row>
    <row r="29" spans="2:7" ht="96.4" customHeight="1" x14ac:dyDescent="0.25">
      <c r="B29" s="50"/>
      <c r="C29" s="29" t="s">
        <v>381</v>
      </c>
      <c r="D29" s="29" t="s">
        <v>352</v>
      </c>
      <c r="E29" s="583" t="s">
        <v>382</v>
      </c>
      <c r="F29" s="584"/>
      <c r="G29" s="49"/>
    </row>
    <row r="30" spans="2:7" ht="97.9" customHeight="1" x14ac:dyDescent="0.25">
      <c r="B30" s="50"/>
      <c r="C30" s="404" t="s">
        <v>383</v>
      </c>
      <c r="D30" s="404" t="s">
        <v>352</v>
      </c>
      <c r="E30" s="587" t="s">
        <v>384</v>
      </c>
      <c r="F30" s="588"/>
      <c r="G30" s="49"/>
    </row>
    <row r="31" spans="2:7" ht="97.9" customHeight="1" x14ac:dyDescent="0.25">
      <c r="B31" s="50"/>
      <c r="C31" s="404" t="s">
        <v>1217</v>
      </c>
      <c r="D31" s="404" t="s">
        <v>352</v>
      </c>
      <c r="E31" s="587" t="s">
        <v>1218</v>
      </c>
      <c r="F31" s="588"/>
      <c r="G31" s="49"/>
    </row>
    <row r="32" spans="2:7" ht="120" customHeight="1" x14ac:dyDescent="0.25">
      <c r="B32" s="50"/>
      <c r="C32" s="458" t="s">
        <v>385</v>
      </c>
      <c r="D32" s="458" t="s">
        <v>352</v>
      </c>
      <c r="E32" s="585" t="s">
        <v>386</v>
      </c>
      <c r="F32" s="586"/>
      <c r="G32" s="49"/>
    </row>
    <row r="33" spans="2:8" ht="75.75" customHeight="1" thickBot="1" x14ac:dyDescent="0.3">
      <c r="B33" s="50"/>
      <c r="C33" s="459" t="s">
        <v>387</v>
      </c>
      <c r="D33" s="459" t="s">
        <v>352</v>
      </c>
      <c r="E33" s="571" t="s">
        <v>388</v>
      </c>
      <c r="F33" s="572"/>
      <c r="G33" s="49"/>
    </row>
    <row r="34" spans="2:8" ht="55.15" customHeight="1" thickBot="1" x14ac:dyDescent="0.3">
      <c r="B34" s="50"/>
      <c r="C34" s="459" t="s">
        <v>389</v>
      </c>
      <c r="D34" s="459" t="s">
        <v>349</v>
      </c>
      <c r="E34" s="556" t="s">
        <v>390</v>
      </c>
      <c r="F34" s="557"/>
      <c r="G34" s="49"/>
    </row>
    <row r="35" spans="2:8" ht="57" customHeight="1" thickBot="1" x14ac:dyDescent="0.3">
      <c r="B35" s="50"/>
      <c r="C35" s="459" t="s">
        <v>1215</v>
      </c>
      <c r="D35" s="459" t="s">
        <v>352</v>
      </c>
      <c r="E35" s="556" t="s">
        <v>391</v>
      </c>
      <c r="F35" s="557"/>
      <c r="G35" s="49"/>
    </row>
    <row r="36" spans="2:8" ht="76.900000000000006" customHeight="1" thickBot="1" x14ac:dyDescent="0.3">
      <c r="B36" s="50"/>
      <c r="C36" s="459" t="s">
        <v>392</v>
      </c>
      <c r="D36" s="459" t="s">
        <v>352</v>
      </c>
      <c r="E36" s="571" t="s">
        <v>393</v>
      </c>
      <c r="F36" s="572"/>
      <c r="G36" s="49"/>
    </row>
    <row r="37" spans="2:8" ht="72" customHeight="1" thickBot="1" x14ac:dyDescent="0.3">
      <c r="B37" s="50"/>
      <c r="C37" s="459" t="s">
        <v>394</v>
      </c>
      <c r="D37" s="459" t="s">
        <v>354</v>
      </c>
      <c r="E37" s="571" t="s">
        <v>395</v>
      </c>
      <c r="F37" s="572"/>
      <c r="G37" s="49"/>
    </row>
    <row r="38" spans="2:8" ht="49.15" customHeight="1" thickBot="1" x14ac:dyDescent="0.3">
      <c r="B38" s="50"/>
      <c r="C38" s="459" t="s">
        <v>396</v>
      </c>
      <c r="D38" s="459" t="s">
        <v>354</v>
      </c>
      <c r="E38" s="571" t="s">
        <v>397</v>
      </c>
      <c r="F38" s="572"/>
      <c r="G38" s="49"/>
    </row>
    <row r="39" spans="2:8" ht="43.15" customHeight="1" thickBot="1" x14ac:dyDescent="0.3">
      <c r="B39" s="50"/>
      <c r="C39" s="459" t="s">
        <v>1216</v>
      </c>
      <c r="D39" s="459" t="s">
        <v>352</v>
      </c>
      <c r="E39" s="571" t="s">
        <v>398</v>
      </c>
      <c r="F39" s="572"/>
      <c r="G39" s="49"/>
    </row>
    <row r="40" spans="2:8" ht="28.9" customHeight="1" thickBot="1" x14ac:dyDescent="0.3">
      <c r="B40" s="50"/>
      <c r="C40" s="459" t="s">
        <v>399</v>
      </c>
      <c r="D40" s="459" t="s">
        <v>352</v>
      </c>
      <c r="E40" s="571" t="s">
        <v>400</v>
      </c>
      <c r="F40" s="572"/>
      <c r="G40" s="49"/>
    </row>
    <row r="41" spans="2:8" ht="79.150000000000006" customHeight="1" thickBot="1" x14ac:dyDescent="0.3">
      <c r="B41" s="50"/>
      <c r="C41" s="459" t="s">
        <v>401</v>
      </c>
      <c r="D41" s="459" t="s">
        <v>354</v>
      </c>
      <c r="E41" s="571" t="s">
        <v>402</v>
      </c>
      <c r="F41" s="572"/>
      <c r="G41" s="49"/>
    </row>
    <row r="42" spans="2:8" x14ac:dyDescent="0.25">
      <c r="B42" s="50"/>
      <c r="C42" s="52"/>
      <c r="D42" s="52"/>
      <c r="E42" s="52"/>
      <c r="F42" s="52"/>
      <c r="G42" s="49"/>
    </row>
    <row r="43" spans="2:8" ht="31.5" customHeight="1" x14ac:dyDescent="0.25">
      <c r="B43" s="50"/>
      <c r="C43" s="578" t="s">
        <v>403</v>
      </c>
      <c r="D43" s="578"/>
      <c r="E43" s="578"/>
      <c r="F43" s="578"/>
      <c r="G43" s="49"/>
    </row>
    <row r="44" spans="2:8" ht="15.75" thickBot="1" x14ac:dyDescent="0.3">
      <c r="B44" s="50"/>
      <c r="C44" s="554" t="s">
        <v>404</v>
      </c>
      <c r="D44" s="554"/>
      <c r="E44" s="563"/>
      <c r="F44" s="563"/>
      <c r="G44" s="49"/>
    </row>
    <row r="45" spans="2:8" ht="169.15" customHeight="1" thickBot="1" x14ac:dyDescent="0.3">
      <c r="B45" s="50"/>
      <c r="C45" s="568" t="s">
        <v>1219</v>
      </c>
      <c r="D45" s="569"/>
      <c r="E45" s="569"/>
      <c r="F45" s="570"/>
      <c r="G45" s="49"/>
    </row>
    <row r="46" spans="2:8" ht="15.75" thickBot="1" x14ac:dyDescent="0.3">
      <c r="B46" s="350"/>
      <c r="C46" s="564"/>
      <c r="D46" s="565"/>
      <c r="E46" s="564"/>
      <c r="F46" s="565"/>
      <c r="G46" s="54"/>
      <c r="H46" s="337"/>
    </row>
    <row r="47" spans="2:8" ht="15" customHeight="1" x14ac:dyDescent="0.25">
      <c r="B47" s="351"/>
      <c r="C47" s="566"/>
      <c r="D47" s="566"/>
      <c r="E47" s="566"/>
      <c r="F47" s="566"/>
      <c r="G47" s="351"/>
    </row>
    <row r="48" spans="2:8" x14ac:dyDescent="0.25">
      <c r="B48" s="6"/>
      <c r="C48" s="431"/>
      <c r="D48" s="431"/>
      <c r="E48" s="431"/>
      <c r="F48" s="431"/>
      <c r="G48" s="6"/>
    </row>
    <row r="49" spans="2:7" x14ac:dyDescent="0.25">
      <c r="B49" s="6"/>
      <c r="C49" s="567"/>
      <c r="D49" s="567"/>
      <c r="E49" s="567"/>
      <c r="F49" s="567"/>
      <c r="G49" s="6"/>
    </row>
    <row r="50" spans="2:7" x14ac:dyDescent="0.25">
      <c r="B50" s="6"/>
      <c r="C50" s="6"/>
      <c r="D50" s="6"/>
      <c r="E50" s="6"/>
      <c r="F50" s="6"/>
      <c r="G50" s="6"/>
    </row>
    <row r="51" spans="2:7" x14ac:dyDescent="0.25">
      <c r="B51" s="6"/>
      <c r="C51" s="6"/>
      <c r="D51" s="6"/>
      <c r="E51" s="6"/>
      <c r="F51" s="6"/>
      <c r="G51" s="6"/>
    </row>
    <row r="52" spans="2:7" x14ac:dyDescent="0.25">
      <c r="B52" s="6"/>
      <c r="C52" s="592"/>
      <c r="D52" s="592"/>
      <c r="E52" s="5"/>
      <c r="F52" s="6"/>
      <c r="G52" s="6"/>
    </row>
    <row r="53" spans="2:7" x14ac:dyDescent="0.25">
      <c r="B53" s="6"/>
      <c r="C53" s="592"/>
      <c r="D53" s="592"/>
      <c r="E53" s="5"/>
      <c r="F53" s="6"/>
      <c r="G53" s="6"/>
    </row>
    <row r="54" spans="2:7" x14ac:dyDescent="0.25">
      <c r="B54" s="6"/>
      <c r="C54" s="593"/>
      <c r="D54" s="593"/>
      <c r="E54" s="593"/>
      <c r="F54" s="593"/>
      <c r="G54" s="6"/>
    </row>
    <row r="55" spans="2:7" x14ac:dyDescent="0.25">
      <c r="B55" s="6"/>
      <c r="C55" s="561"/>
      <c r="D55" s="561"/>
      <c r="E55" s="562"/>
      <c r="F55" s="562"/>
      <c r="G55" s="6"/>
    </row>
    <row r="56" spans="2:7" x14ac:dyDescent="0.25">
      <c r="B56" s="6"/>
      <c r="C56" s="561"/>
      <c r="D56" s="561"/>
      <c r="E56" s="591"/>
      <c r="F56" s="591"/>
      <c r="G56" s="6"/>
    </row>
    <row r="57" spans="2:7" x14ac:dyDescent="0.25">
      <c r="B57" s="6"/>
      <c r="C57" s="6"/>
      <c r="D57" s="6"/>
      <c r="E57" s="6"/>
      <c r="F57" s="6"/>
      <c r="G57" s="6"/>
    </row>
    <row r="58" spans="2:7" x14ac:dyDescent="0.25">
      <c r="B58" s="6"/>
      <c r="C58" s="592"/>
      <c r="D58" s="592"/>
      <c r="E58" s="5"/>
      <c r="F58" s="6"/>
      <c r="G58" s="6"/>
    </row>
    <row r="59" spans="2:7" x14ac:dyDescent="0.25">
      <c r="B59" s="6"/>
      <c r="C59" s="592"/>
      <c r="D59" s="592"/>
      <c r="E59" s="560"/>
      <c r="F59" s="560"/>
      <c r="G59" s="6"/>
    </row>
    <row r="60" spans="2:7" x14ac:dyDescent="0.25">
      <c r="B60" s="6"/>
      <c r="C60" s="5"/>
      <c r="D60" s="5"/>
      <c r="E60" s="5"/>
      <c r="F60" s="5"/>
      <c r="G60" s="6"/>
    </row>
    <row r="61" spans="2:7" x14ac:dyDescent="0.25">
      <c r="B61" s="6"/>
      <c r="C61" s="561"/>
      <c r="D61" s="561"/>
      <c r="E61" s="562"/>
      <c r="F61" s="562"/>
      <c r="G61" s="6"/>
    </row>
    <row r="62" spans="2:7" x14ac:dyDescent="0.25">
      <c r="B62" s="6"/>
      <c r="C62" s="561"/>
      <c r="D62" s="561"/>
      <c r="E62" s="591"/>
      <c r="F62" s="591"/>
      <c r="G62" s="6"/>
    </row>
    <row r="63" spans="2:7" x14ac:dyDescent="0.25">
      <c r="B63" s="6"/>
      <c r="C63" s="6"/>
      <c r="D63" s="6"/>
      <c r="E63" s="6"/>
      <c r="F63" s="6"/>
      <c r="G63" s="6"/>
    </row>
    <row r="64" spans="2:7" x14ac:dyDescent="0.25">
      <c r="B64" s="6"/>
      <c r="C64" s="592"/>
      <c r="D64" s="592"/>
      <c r="E64" s="6"/>
      <c r="F64" s="6"/>
      <c r="G64" s="6"/>
    </row>
    <row r="65" spans="2:7" x14ac:dyDescent="0.25">
      <c r="B65" s="6"/>
      <c r="C65" s="592"/>
      <c r="D65" s="592"/>
      <c r="E65" s="591"/>
      <c r="F65" s="591"/>
      <c r="G65" s="6"/>
    </row>
    <row r="66" spans="2:7" x14ac:dyDescent="0.25">
      <c r="B66" s="6"/>
      <c r="C66" s="561"/>
      <c r="D66" s="561"/>
      <c r="E66" s="591"/>
      <c r="F66" s="591"/>
      <c r="G66" s="6"/>
    </row>
    <row r="67" spans="2:7" x14ac:dyDescent="0.25">
      <c r="B67" s="6"/>
      <c r="C67" s="7"/>
      <c r="D67" s="6"/>
      <c r="E67" s="7"/>
      <c r="F67" s="6"/>
      <c r="G67" s="6"/>
    </row>
    <row r="68" spans="2:7" x14ac:dyDescent="0.25">
      <c r="B68" s="6"/>
      <c r="C68" s="7"/>
      <c r="D68" s="7"/>
      <c r="E68" s="7"/>
      <c r="F68" s="7"/>
      <c r="G68" s="7"/>
    </row>
  </sheetData>
  <mergeCells count="66">
    <mergeCell ref="E41:F41"/>
    <mergeCell ref="E36:F36"/>
    <mergeCell ref="E37:F37"/>
    <mergeCell ref="E38:F38"/>
    <mergeCell ref="E39:F39"/>
    <mergeCell ref="C66:D66"/>
    <mergeCell ref="E66:F66"/>
    <mergeCell ref="C62:D62"/>
    <mergeCell ref="E62:F62"/>
    <mergeCell ref="C52:D52"/>
    <mergeCell ref="C53:D53"/>
    <mergeCell ref="E56:F56"/>
    <mergeCell ref="C58:D58"/>
    <mergeCell ref="C54:F54"/>
    <mergeCell ref="C55:D55"/>
    <mergeCell ref="E55:F55"/>
    <mergeCell ref="C56:D56"/>
    <mergeCell ref="C64:D64"/>
    <mergeCell ref="C65:D65"/>
    <mergeCell ref="E65:F65"/>
    <mergeCell ref="C59:D59"/>
    <mergeCell ref="E15:F15"/>
    <mergeCell ref="E19:F19"/>
    <mergeCell ref="E20:F20"/>
    <mergeCell ref="E32:F32"/>
    <mergeCell ref="E30:F30"/>
    <mergeCell ref="E28:F28"/>
    <mergeCell ref="E27:F27"/>
    <mergeCell ref="E31:F31"/>
    <mergeCell ref="E9:F9"/>
    <mergeCell ref="E13:F13"/>
    <mergeCell ref="E14:F14"/>
    <mergeCell ref="C43:F43"/>
    <mergeCell ref="C22:F22"/>
    <mergeCell ref="C23:F23"/>
    <mergeCell ref="E16:F16"/>
    <mergeCell ref="E17:F17"/>
    <mergeCell ref="E10:F10"/>
    <mergeCell ref="E11:F11"/>
    <mergeCell ref="E12:F12"/>
    <mergeCell ref="E24:F24"/>
    <mergeCell ref="E26:F26"/>
    <mergeCell ref="E29:F29"/>
    <mergeCell ref="E18:F18"/>
    <mergeCell ref="E33:F33"/>
    <mergeCell ref="C3:F3"/>
    <mergeCell ref="B4:F4"/>
    <mergeCell ref="C5:F5"/>
    <mergeCell ref="C7:D7"/>
    <mergeCell ref="C8:F8"/>
    <mergeCell ref="E34:F34"/>
    <mergeCell ref="E25:F25"/>
    <mergeCell ref="E59:F59"/>
    <mergeCell ref="C61:D61"/>
    <mergeCell ref="E61:F61"/>
    <mergeCell ref="E44:F44"/>
    <mergeCell ref="C44:D44"/>
    <mergeCell ref="E46:F46"/>
    <mergeCell ref="C47:D47"/>
    <mergeCell ref="E47:F47"/>
    <mergeCell ref="C49:D49"/>
    <mergeCell ref="E49:F49"/>
    <mergeCell ref="C46:D46"/>
    <mergeCell ref="C45:F45"/>
    <mergeCell ref="E40:F40"/>
    <mergeCell ref="E35:F35"/>
  </mergeCells>
  <dataValidations disablePrompts="1" count="2">
    <dataValidation type="whole" allowBlank="1" showInputMessage="1" showErrorMessage="1" sqref="E61 E55">
      <formula1>-999999999</formula1>
      <formula2>999999999</formula2>
    </dataValidation>
    <dataValidation type="list" allowBlank="1" showInputMessage="1" showErrorMessage="1" sqref="E65">
      <formula1>$K$72:$K$73</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U71"/>
  <sheetViews>
    <sheetView topLeftCell="A34" zoomScale="63" zoomScaleNormal="63" workbookViewId="0">
      <selection activeCell="E46" sqref="E46:G46"/>
    </sheetView>
  </sheetViews>
  <sheetFormatPr defaultColWidth="9.28515625" defaultRowHeight="15" x14ac:dyDescent="0.25"/>
  <cols>
    <col min="1" max="2" width="1.7109375" style="230" customWidth="1"/>
    <col min="3" max="3" width="37.7109375" style="230" customWidth="1"/>
    <col min="4" max="4" width="33.7109375" style="230" customWidth="1"/>
    <col min="5" max="5" width="55.28515625" style="230" customWidth="1"/>
    <col min="6" max="6" width="49.28515625" style="230" customWidth="1"/>
    <col min="7" max="7" width="28.7109375" style="230" customWidth="1"/>
    <col min="8" max="8" width="31.42578125" style="230" customWidth="1"/>
    <col min="9" max="9" width="25.42578125" style="230" hidden="1" customWidth="1"/>
    <col min="10" max="10" width="30.7109375" style="230" customWidth="1"/>
    <col min="11" max="12" width="24.42578125" style="230" customWidth="1"/>
    <col min="13" max="14" width="2" style="230" customWidth="1"/>
    <col min="15" max="16384" width="9.28515625" style="230"/>
  </cols>
  <sheetData>
    <row r="1" spans="2:14" ht="15.75" thickBot="1" x14ac:dyDescent="0.3"/>
    <row r="2" spans="2:14" ht="15.75" thickBot="1" x14ac:dyDescent="0.3">
      <c r="B2" s="285"/>
      <c r="C2" s="284"/>
      <c r="D2" s="284"/>
      <c r="E2" s="284"/>
      <c r="F2" s="284"/>
      <c r="G2" s="284"/>
      <c r="H2" s="284"/>
      <c r="I2" s="284"/>
      <c r="J2" s="284"/>
      <c r="K2" s="284"/>
      <c r="L2" s="284"/>
      <c r="M2" s="283"/>
      <c r="N2" s="231"/>
    </row>
    <row r="3" spans="2:14" customFormat="1" ht="21" thickBot="1" x14ac:dyDescent="0.35">
      <c r="B3" s="80"/>
      <c r="C3" s="633" t="s">
        <v>405</v>
      </c>
      <c r="D3" s="634"/>
      <c r="E3" s="634"/>
      <c r="F3" s="634"/>
      <c r="G3" s="635"/>
      <c r="H3" s="282"/>
      <c r="I3" s="282"/>
      <c r="J3" s="282"/>
      <c r="K3" s="282"/>
      <c r="L3" s="282"/>
      <c r="M3" s="281"/>
      <c r="N3" s="81"/>
    </row>
    <row r="4" spans="2:14" customFormat="1" x14ac:dyDescent="0.25">
      <c r="B4" s="80"/>
      <c r="C4" s="282"/>
      <c r="D4" s="282"/>
      <c r="E4" s="282"/>
      <c r="F4" s="421"/>
      <c r="G4" s="282"/>
      <c r="H4" s="282"/>
      <c r="I4" s="282"/>
      <c r="J4" s="282"/>
      <c r="K4" s="282"/>
      <c r="L4" s="282"/>
      <c r="M4" s="281"/>
      <c r="N4" s="81"/>
    </row>
    <row r="5" spans="2:14" x14ac:dyDescent="0.25">
      <c r="B5" s="236"/>
      <c r="C5" s="273"/>
      <c r="D5" s="273"/>
      <c r="E5" s="273"/>
      <c r="F5" s="273"/>
      <c r="G5" s="273"/>
      <c r="H5" s="273"/>
      <c r="I5" s="273"/>
      <c r="J5" s="273"/>
      <c r="K5" s="273"/>
      <c r="L5" s="273"/>
      <c r="M5" s="237"/>
      <c r="N5" s="231"/>
    </row>
    <row r="6" spans="2:14" x14ac:dyDescent="0.25">
      <c r="B6" s="236"/>
      <c r="C6" s="240" t="s">
        <v>406</v>
      </c>
      <c r="D6" s="273"/>
      <c r="E6" s="273"/>
      <c r="F6" s="273"/>
      <c r="G6" s="273"/>
      <c r="H6" s="273"/>
      <c r="I6" s="273"/>
      <c r="J6" s="273"/>
      <c r="K6" s="273"/>
      <c r="L6" s="273"/>
      <c r="M6" s="237"/>
      <c r="N6" s="231"/>
    </row>
    <row r="7" spans="2:14" ht="15.75" thickBot="1" x14ac:dyDescent="0.3">
      <c r="B7" s="236"/>
      <c r="C7" s="273"/>
      <c r="D7" s="273"/>
      <c r="E7" s="273"/>
      <c r="F7" s="273"/>
      <c r="G7" s="273"/>
      <c r="H7" s="273"/>
      <c r="I7" s="273"/>
      <c r="J7" s="273"/>
      <c r="K7" s="273"/>
      <c r="L7" s="273"/>
      <c r="M7" s="237"/>
      <c r="N7" s="231"/>
    </row>
    <row r="8" spans="2:14" ht="60" customHeight="1" thickBot="1" x14ac:dyDescent="0.3">
      <c r="B8" s="236"/>
      <c r="C8" s="280" t="s">
        <v>407</v>
      </c>
      <c r="D8" s="596"/>
      <c r="E8" s="596"/>
      <c r="F8" s="596"/>
      <c r="G8" s="597"/>
      <c r="H8" s="273"/>
      <c r="I8" s="273"/>
      <c r="J8" s="273"/>
      <c r="K8" s="273"/>
      <c r="L8" s="273"/>
      <c r="M8" s="237"/>
      <c r="N8" s="231"/>
    </row>
    <row r="9" spans="2:14" ht="15.75" thickBot="1" x14ac:dyDescent="0.3">
      <c r="B9" s="236"/>
      <c r="C9" s="273"/>
      <c r="D9" s="273"/>
      <c r="E9" s="273"/>
      <c r="F9" s="273"/>
      <c r="G9" s="273"/>
      <c r="H9" s="273"/>
      <c r="I9" s="273"/>
      <c r="J9" s="273"/>
      <c r="K9" s="273"/>
      <c r="L9" s="273"/>
      <c r="M9" s="237"/>
      <c r="N9" s="231"/>
    </row>
    <row r="10" spans="2:14" ht="142.5" x14ac:dyDescent="0.25">
      <c r="B10" s="236"/>
      <c r="C10" s="383" t="s">
        <v>408</v>
      </c>
      <c r="D10" s="259" t="s">
        <v>409</v>
      </c>
      <c r="E10" s="259" t="s">
        <v>410</v>
      </c>
      <c r="F10" s="259" t="s">
        <v>411</v>
      </c>
      <c r="G10" s="259" t="s">
        <v>412</v>
      </c>
      <c r="H10" s="259" t="s">
        <v>413</v>
      </c>
      <c r="I10" s="259" t="s">
        <v>414</v>
      </c>
      <c r="J10" s="466" t="s">
        <v>415</v>
      </c>
      <c r="K10" s="259" t="s">
        <v>416</v>
      </c>
      <c r="L10" s="258" t="s">
        <v>417</v>
      </c>
      <c r="M10" s="237"/>
      <c r="N10" s="242"/>
    </row>
    <row r="11" spans="2:14" ht="45" x14ac:dyDescent="0.25">
      <c r="B11" s="236"/>
      <c r="C11" s="252" t="s">
        <v>418</v>
      </c>
      <c r="D11" s="279"/>
      <c r="E11" s="279"/>
      <c r="F11" s="427" t="s">
        <v>419</v>
      </c>
      <c r="G11" s="427" t="s">
        <v>419</v>
      </c>
      <c r="H11" s="427" t="s">
        <v>419</v>
      </c>
      <c r="I11" s="427" t="s">
        <v>419</v>
      </c>
      <c r="J11" s="467" t="s">
        <v>420</v>
      </c>
      <c r="K11" s="427"/>
      <c r="L11" s="427"/>
      <c r="M11" s="243"/>
      <c r="N11" s="242"/>
    </row>
    <row r="12" spans="2:14" ht="236.25" customHeight="1" x14ac:dyDescent="0.25">
      <c r="B12" s="236"/>
      <c r="C12" s="252" t="s">
        <v>421</v>
      </c>
      <c r="D12" s="279"/>
      <c r="E12" s="279"/>
      <c r="F12" s="250" t="s">
        <v>422</v>
      </c>
      <c r="G12" s="250" t="s">
        <v>423</v>
      </c>
      <c r="H12" s="250" t="s">
        <v>1227</v>
      </c>
      <c r="I12" s="250"/>
      <c r="J12" s="467" t="s">
        <v>424</v>
      </c>
      <c r="K12" s="250"/>
      <c r="L12" s="249"/>
      <c r="M12" s="243"/>
      <c r="N12" s="242"/>
    </row>
    <row r="13" spans="2:14" ht="277.5" customHeight="1" x14ac:dyDescent="0.25">
      <c r="B13" s="236"/>
      <c r="C13" s="252" t="s">
        <v>425</v>
      </c>
      <c r="D13" s="279"/>
      <c r="E13" s="279"/>
      <c r="F13" s="250" t="s">
        <v>426</v>
      </c>
      <c r="G13" s="250" t="s">
        <v>427</v>
      </c>
      <c r="H13" s="250" t="s">
        <v>1246</v>
      </c>
      <c r="I13" s="250"/>
      <c r="J13" s="467" t="s">
        <v>428</v>
      </c>
      <c r="K13" s="250"/>
      <c r="L13" s="249"/>
      <c r="M13" s="243"/>
      <c r="N13" s="242"/>
    </row>
    <row r="14" spans="2:14" x14ac:dyDescent="0.25">
      <c r="B14" s="236"/>
      <c r="C14" s="252" t="s">
        <v>429</v>
      </c>
      <c r="D14" s="279"/>
      <c r="E14" s="279"/>
      <c r="F14" s="427" t="s">
        <v>419</v>
      </c>
      <c r="G14" s="427" t="s">
        <v>419</v>
      </c>
      <c r="H14" s="427" t="s">
        <v>419</v>
      </c>
      <c r="I14" s="427" t="s">
        <v>419</v>
      </c>
      <c r="J14" s="468" t="s">
        <v>419</v>
      </c>
      <c r="K14" s="427"/>
      <c r="L14" s="427"/>
      <c r="M14" s="243"/>
      <c r="N14" s="242"/>
    </row>
    <row r="15" spans="2:14" ht="267" customHeight="1" x14ac:dyDescent="0.25">
      <c r="B15" s="236"/>
      <c r="C15" s="252" t="s">
        <v>430</v>
      </c>
      <c r="D15" s="279"/>
      <c r="E15" s="279"/>
      <c r="F15" s="250" t="s">
        <v>431</v>
      </c>
      <c r="G15" s="250" t="s">
        <v>432</v>
      </c>
      <c r="H15" s="250" t="s">
        <v>1237</v>
      </c>
      <c r="I15" s="250"/>
      <c r="J15" s="467" t="s">
        <v>1228</v>
      </c>
      <c r="K15" s="250"/>
      <c r="L15" s="249"/>
      <c r="M15" s="243"/>
      <c r="N15" s="242"/>
    </row>
    <row r="16" spans="2:14" ht="168" customHeight="1" x14ac:dyDescent="0.25">
      <c r="B16" s="236"/>
      <c r="C16" s="252" t="s">
        <v>433</v>
      </c>
      <c r="D16" s="279"/>
      <c r="E16" s="279"/>
      <c r="F16" s="250" t="s">
        <v>1245</v>
      </c>
      <c r="G16" s="398" t="s">
        <v>419</v>
      </c>
      <c r="H16" s="250" t="s">
        <v>1247</v>
      </c>
      <c r="I16" s="250"/>
      <c r="J16" s="467" t="s">
        <v>434</v>
      </c>
      <c r="K16" s="250"/>
      <c r="L16" s="249"/>
      <c r="M16" s="243"/>
      <c r="N16" s="242"/>
    </row>
    <row r="17" spans="2:14" ht="165" x14ac:dyDescent="0.25">
      <c r="B17" s="236"/>
      <c r="C17" s="252" t="s">
        <v>435</v>
      </c>
      <c r="D17" s="279"/>
      <c r="E17" s="279"/>
      <c r="F17" s="250" t="s">
        <v>436</v>
      </c>
      <c r="G17" s="250" t="s">
        <v>437</v>
      </c>
      <c r="H17" s="250" t="s">
        <v>1248</v>
      </c>
      <c r="I17" s="250"/>
      <c r="J17" s="467" t="s">
        <v>1229</v>
      </c>
      <c r="K17" s="250"/>
      <c r="L17" s="249"/>
      <c r="M17" s="243"/>
      <c r="N17" s="242"/>
    </row>
    <row r="18" spans="2:14" ht="165" x14ac:dyDescent="0.25">
      <c r="B18" s="236"/>
      <c r="C18" s="252" t="s">
        <v>438</v>
      </c>
      <c r="D18" s="279"/>
      <c r="E18" s="279"/>
      <c r="F18" s="250" t="s">
        <v>439</v>
      </c>
      <c r="G18" s="398" t="s">
        <v>419</v>
      </c>
      <c r="H18" s="250" t="s">
        <v>1249</v>
      </c>
      <c r="I18" s="250"/>
      <c r="J18" s="467" t="s">
        <v>1230</v>
      </c>
      <c r="K18" s="250"/>
      <c r="L18" s="249"/>
      <c r="M18" s="243"/>
      <c r="N18" s="242"/>
    </row>
    <row r="19" spans="2:14" ht="210" customHeight="1" x14ac:dyDescent="0.25">
      <c r="B19" s="236"/>
      <c r="C19" s="252" t="s">
        <v>440</v>
      </c>
      <c r="D19" s="279"/>
      <c r="E19" s="279"/>
      <c r="F19" s="279" t="s">
        <v>441</v>
      </c>
      <c r="G19" s="398" t="s">
        <v>419</v>
      </c>
      <c r="H19" s="467" t="s">
        <v>1250</v>
      </c>
      <c r="I19" s="250"/>
      <c r="J19" s="467" t="s">
        <v>1231</v>
      </c>
      <c r="K19" s="250"/>
      <c r="L19" s="249"/>
      <c r="M19" s="243"/>
      <c r="N19" s="242"/>
    </row>
    <row r="20" spans="2:14" ht="264" customHeight="1" x14ac:dyDescent="0.25">
      <c r="B20" s="236"/>
      <c r="C20" s="252" t="s">
        <v>442</v>
      </c>
      <c r="D20" s="279"/>
      <c r="E20" s="279"/>
      <c r="F20" s="279" t="s">
        <v>443</v>
      </c>
      <c r="G20" s="398" t="s">
        <v>419</v>
      </c>
      <c r="H20" s="250" t="s">
        <v>1251</v>
      </c>
      <c r="I20" s="250"/>
      <c r="J20" s="467" t="s">
        <v>444</v>
      </c>
      <c r="K20" s="250"/>
      <c r="L20" s="249"/>
      <c r="M20" s="243"/>
      <c r="N20" s="242"/>
    </row>
    <row r="21" spans="2:14" ht="231" customHeight="1" x14ac:dyDescent="0.25">
      <c r="B21" s="236"/>
      <c r="C21" s="252" t="s">
        <v>445</v>
      </c>
      <c r="D21" s="279"/>
      <c r="E21" s="279"/>
      <c r="F21" s="279" t="s">
        <v>446</v>
      </c>
      <c r="G21" s="432"/>
      <c r="H21" s="250" t="s">
        <v>1252</v>
      </c>
      <c r="I21" s="250"/>
      <c r="J21" s="467" t="s">
        <v>1232</v>
      </c>
      <c r="K21" s="250"/>
      <c r="L21" s="249"/>
      <c r="M21" s="243"/>
      <c r="N21" s="242"/>
    </row>
    <row r="22" spans="2:14" ht="372" customHeight="1" x14ac:dyDescent="0.25">
      <c r="B22" s="236"/>
      <c r="C22" s="252" t="s">
        <v>447</v>
      </c>
      <c r="D22" s="279"/>
      <c r="E22" s="279"/>
      <c r="F22" s="250" t="s">
        <v>1233</v>
      </c>
      <c r="G22" s="398" t="s">
        <v>419</v>
      </c>
      <c r="H22" s="250" t="s">
        <v>1253</v>
      </c>
      <c r="I22" s="250"/>
      <c r="J22" s="467" t="s">
        <v>1234</v>
      </c>
      <c r="K22" s="250"/>
      <c r="L22" s="249"/>
      <c r="M22" s="243"/>
      <c r="N22" s="242"/>
    </row>
    <row r="23" spans="2:14" ht="409.5" customHeight="1" x14ac:dyDescent="0.25">
      <c r="B23" s="236"/>
      <c r="C23" s="252" t="s">
        <v>448</v>
      </c>
      <c r="D23" s="279"/>
      <c r="E23" s="279"/>
      <c r="F23" s="250" t="s">
        <v>449</v>
      </c>
      <c r="G23" s="398" t="s">
        <v>419</v>
      </c>
      <c r="H23" s="250" t="s">
        <v>1254</v>
      </c>
      <c r="I23" s="250"/>
      <c r="J23" s="467" t="s">
        <v>1235</v>
      </c>
      <c r="K23" s="250"/>
      <c r="L23" s="249"/>
      <c r="M23" s="243"/>
      <c r="N23" s="242"/>
    </row>
    <row r="24" spans="2:14" ht="39" customHeight="1" x14ac:dyDescent="0.25">
      <c r="B24" s="236"/>
      <c r="C24" s="252" t="s">
        <v>451</v>
      </c>
      <c r="D24" s="279"/>
      <c r="E24" s="279"/>
      <c r="F24" s="398" t="s">
        <v>419</v>
      </c>
      <c r="G24" s="398" t="s">
        <v>419</v>
      </c>
      <c r="H24" s="398" t="s">
        <v>419</v>
      </c>
      <c r="I24" s="398" t="s">
        <v>419</v>
      </c>
      <c r="J24" s="469" t="s">
        <v>419</v>
      </c>
      <c r="K24" s="398" t="s">
        <v>419</v>
      </c>
      <c r="L24" s="398" t="s">
        <v>419</v>
      </c>
      <c r="M24" s="243"/>
      <c r="N24" s="242"/>
    </row>
    <row r="25" spans="2:14" ht="121.9" customHeight="1" thickBot="1" x14ac:dyDescent="0.3">
      <c r="B25" s="236"/>
      <c r="C25" s="278" t="s">
        <v>452</v>
      </c>
      <c r="D25" s="277"/>
      <c r="E25" s="277"/>
      <c r="F25" s="470" t="s">
        <v>453</v>
      </c>
      <c r="G25" s="398" t="s">
        <v>419</v>
      </c>
      <c r="H25" s="276" t="s">
        <v>1255</v>
      </c>
      <c r="I25" s="276"/>
      <c r="J25" s="470" t="s">
        <v>1236</v>
      </c>
      <c r="K25" s="276"/>
      <c r="L25" s="275"/>
      <c r="M25" s="243"/>
      <c r="N25" s="242"/>
    </row>
    <row r="26" spans="2:14" x14ac:dyDescent="0.25">
      <c r="B26" s="236"/>
      <c r="C26" s="238"/>
      <c r="D26" s="238"/>
      <c r="E26" s="238"/>
      <c r="F26" s="238"/>
      <c r="G26" s="238"/>
      <c r="H26" s="238"/>
      <c r="I26" s="238"/>
      <c r="J26" s="238"/>
      <c r="K26" s="238"/>
      <c r="L26" s="238"/>
      <c r="M26" s="237"/>
      <c r="N26" s="231"/>
    </row>
    <row r="27" spans="2:14" x14ac:dyDescent="0.25">
      <c r="B27" s="236"/>
      <c r="C27" s="238"/>
      <c r="D27" s="238"/>
      <c r="E27" s="238"/>
      <c r="F27" s="238"/>
      <c r="G27" s="238"/>
      <c r="H27" s="238"/>
      <c r="I27" s="238"/>
      <c r="J27" s="238"/>
      <c r="K27" s="238"/>
      <c r="L27" s="238"/>
      <c r="M27" s="237"/>
      <c r="N27" s="231"/>
    </row>
    <row r="28" spans="2:14" x14ac:dyDescent="0.25">
      <c r="B28" s="236"/>
      <c r="C28" s="240" t="s">
        <v>454</v>
      </c>
      <c r="D28" s="238"/>
      <c r="E28" s="238"/>
      <c r="F28" s="238"/>
      <c r="G28" s="238"/>
      <c r="H28" s="238"/>
      <c r="I28" s="238"/>
      <c r="J28" s="238"/>
      <c r="K28" s="238"/>
      <c r="L28" s="238"/>
      <c r="M28" s="237"/>
      <c r="N28" s="231"/>
    </row>
    <row r="29" spans="2:14" ht="15.75" thickBot="1" x14ac:dyDescent="0.3">
      <c r="B29" s="236"/>
      <c r="C29" s="240"/>
      <c r="D29" s="238"/>
      <c r="E29" s="238"/>
      <c r="F29" s="238"/>
      <c r="G29" s="238"/>
      <c r="H29" s="238"/>
      <c r="I29" s="238"/>
      <c r="J29" s="238"/>
      <c r="K29" s="238"/>
      <c r="L29" s="238"/>
      <c r="M29" s="237"/>
      <c r="N29" s="231"/>
    </row>
    <row r="30" spans="2:14" s="270" customFormat="1" ht="40.15" customHeight="1" x14ac:dyDescent="0.25">
      <c r="B30" s="274"/>
      <c r="C30" s="627" t="s">
        <v>455</v>
      </c>
      <c r="D30" s="628"/>
      <c r="E30" s="640" t="s">
        <v>456</v>
      </c>
      <c r="F30" s="640"/>
      <c r="G30" s="641"/>
      <c r="H30" s="273"/>
      <c r="I30" s="273"/>
      <c r="J30" s="273"/>
      <c r="K30" s="273"/>
      <c r="L30" s="273"/>
      <c r="M30" s="272"/>
      <c r="N30" s="271"/>
    </row>
    <row r="31" spans="2:14" s="270" customFormat="1" ht="40.15" customHeight="1" x14ac:dyDescent="0.25">
      <c r="B31" s="274"/>
      <c r="C31" s="636" t="s">
        <v>457</v>
      </c>
      <c r="D31" s="637"/>
      <c r="E31" s="642" t="s">
        <v>419</v>
      </c>
      <c r="F31" s="642"/>
      <c r="G31" s="643"/>
      <c r="H31" s="273"/>
      <c r="I31" s="273"/>
      <c r="J31" s="273"/>
      <c r="K31" s="273"/>
      <c r="L31" s="273"/>
      <c r="M31" s="272"/>
      <c r="N31" s="271"/>
    </row>
    <row r="32" spans="2:14" s="270" customFormat="1" ht="40.15" customHeight="1" thickBot="1" x14ac:dyDescent="0.3">
      <c r="B32" s="274"/>
      <c r="C32" s="638" t="s">
        <v>458</v>
      </c>
      <c r="D32" s="639"/>
      <c r="E32" s="644" t="s">
        <v>450</v>
      </c>
      <c r="F32" s="644"/>
      <c r="G32" s="645"/>
      <c r="H32" s="273"/>
      <c r="I32" s="273"/>
      <c r="J32" s="273"/>
      <c r="K32" s="273"/>
      <c r="L32" s="273"/>
      <c r="M32" s="272"/>
      <c r="N32" s="271"/>
    </row>
    <row r="33" spans="2:19" s="270" customFormat="1" x14ac:dyDescent="0.25">
      <c r="B33" s="274"/>
      <c r="C33" s="262"/>
      <c r="D33" s="273"/>
      <c r="E33" s="273"/>
      <c r="F33" s="273"/>
      <c r="G33" s="273"/>
      <c r="H33" s="273"/>
      <c r="I33" s="273"/>
      <c r="J33" s="273"/>
      <c r="K33" s="273"/>
      <c r="L33" s="273"/>
      <c r="M33" s="272"/>
      <c r="N33" s="271"/>
    </row>
    <row r="34" spans="2:19" x14ac:dyDescent="0.25">
      <c r="B34" s="236"/>
      <c r="C34" s="262"/>
      <c r="D34" s="238"/>
      <c r="E34" s="238"/>
      <c r="F34" s="238"/>
      <c r="G34" s="238"/>
      <c r="H34" s="238"/>
      <c r="I34" s="238"/>
      <c r="J34" s="238"/>
      <c r="K34" s="238"/>
      <c r="L34" s="238"/>
      <c r="M34" s="237"/>
      <c r="N34" s="231"/>
    </row>
    <row r="35" spans="2:19" x14ac:dyDescent="0.25">
      <c r="B35" s="236"/>
      <c r="C35" s="618" t="s">
        <v>459</v>
      </c>
      <c r="D35" s="618"/>
      <c r="E35" s="269"/>
      <c r="F35" s="269"/>
      <c r="G35" s="269"/>
      <c r="H35" s="269"/>
      <c r="I35" s="269"/>
      <c r="J35" s="269"/>
      <c r="K35" s="269"/>
      <c r="L35" s="269"/>
      <c r="M35" s="268"/>
      <c r="N35" s="267"/>
      <c r="O35" s="253"/>
      <c r="P35" s="253"/>
      <c r="Q35" s="253"/>
      <c r="R35" s="253"/>
      <c r="S35" s="253"/>
    </row>
    <row r="36" spans="2:19" ht="15.75" thickBot="1" x14ac:dyDescent="0.3">
      <c r="B36" s="236"/>
      <c r="C36" s="266"/>
      <c r="D36" s="269"/>
      <c r="E36" s="269"/>
      <c r="F36" s="269"/>
      <c r="G36" s="269"/>
      <c r="H36" s="269"/>
      <c r="I36" s="269"/>
      <c r="J36" s="269"/>
      <c r="K36" s="269"/>
      <c r="L36" s="269"/>
      <c r="M36" s="268"/>
      <c r="N36" s="267"/>
      <c r="O36" s="253"/>
      <c r="P36" s="253"/>
      <c r="Q36" s="253"/>
      <c r="R36" s="253"/>
      <c r="S36" s="253"/>
    </row>
    <row r="37" spans="2:19" ht="40.15" customHeight="1" x14ac:dyDescent="0.25">
      <c r="B37" s="236"/>
      <c r="C37" s="627" t="s">
        <v>460</v>
      </c>
      <c r="D37" s="628"/>
      <c r="E37" s="631"/>
      <c r="F37" s="631"/>
      <c r="G37" s="632"/>
      <c r="H37" s="238"/>
      <c r="I37" s="238"/>
      <c r="J37" s="238"/>
      <c r="K37" s="238"/>
      <c r="L37" s="238"/>
      <c r="M37" s="237"/>
      <c r="N37" s="231"/>
    </row>
    <row r="38" spans="2:19" ht="40.15" customHeight="1" thickBot="1" x14ac:dyDescent="0.3">
      <c r="B38" s="236"/>
      <c r="C38" s="616" t="s">
        <v>461</v>
      </c>
      <c r="D38" s="617"/>
      <c r="E38" s="629" t="s">
        <v>450</v>
      </c>
      <c r="F38" s="629"/>
      <c r="G38" s="630"/>
      <c r="H38" s="238"/>
      <c r="I38" s="238"/>
      <c r="J38" s="238"/>
      <c r="K38" s="238"/>
      <c r="L38" s="238"/>
      <c r="M38" s="237"/>
      <c r="N38" s="231"/>
    </row>
    <row r="39" spans="2:19" x14ac:dyDescent="0.25">
      <c r="B39" s="236"/>
      <c r="C39" s="262"/>
      <c r="D39" s="238"/>
      <c r="E39" s="238"/>
      <c r="F39" s="238"/>
      <c r="G39" s="238"/>
      <c r="H39" s="238"/>
      <c r="I39" s="238"/>
      <c r="J39" s="238"/>
      <c r="K39" s="238"/>
      <c r="L39" s="238"/>
      <c r="M39" s="237"/>
      <c r="N39" s="231"/>
    </row>
    <row r="40" spans="2:19" x14ac:dyDescent="0.25">
      <c r="B40" s="236"/>
      <c r="C40" s="262"/>
      <c r="D40" s="238"/>
      <c r="E40" s="238"/>
      <c r="F40" s="238"/>
      <c r="G40" s="238"/>
      <c r="H40" s="238"/>
      <c r="I40" s="238"/>
      <c r="J40" s="238"/>
      <c r="K40" s="238"/>
      <c r="L40" s="238"/>
      <c r="M40" s="237"/>
      <c r="N40" s="231"/>
    </row>
    <row r="41" spans="2:19" ht="15" customHeight="1" x14ac:dyDescent="0.25">
      <c r="B41" s="236"/>
      <c r="C41" s="618" t="s">
        <v>462</v>
      </c>
      <c r="D41" s="618"/>
      <c r="E41" s="257"/>
      <c r="F41" s="257"/>
      <c r="G41" s="257"/>
      <c r="H41" s="257"/>
      <c r="I41" s="257"/>
      <c r="J41" s="257"/>
      <c r="K41" s="257"/>
      <c r="L41" s="257"/>
      <c r="M41" s="256"/>
      <c r="N41" s="255"/>
      <c r="O41" s="254"/>
      <c r="P41" s="254"/>
      <c r="Q41" s="254"/>
      <c r="R41" s="254"/>
      <c r="S41" s="254"/>
    </row>
    <row r="42" spans="2:19" ht="15.75" thickBot="1" x14ac:dyDescent="0.3">
      <c r="B42" s="236"/>
      <c r="C42" s="266"/>
      <c r="D42" s="257"/>
      <c r="E42" s="257"/>
      <c r="F42" s="257"/>
      <c r="G42" s="257"/>
      <c r="H42" s="257"/>
      <c r="I42" s="257"/>
      <c r="J42" s="257"/>
      <c r="K42" s="257"/>
      <c r="L42" s="257"/>
      <c r="M42" s="256"/>
      <c r="N42" s="255"/>
      <c r="O42" s="254"/>
      <c r="P42" s="254"/>
      <c r="Q42" s="254"/>
      <c r="R42" s="254"/>
      <c r="S42" s="254"/>
    </row>
    <row r="43" spans="2:19" s="8" customFormat="1" ht="85.15" customHeight="1" x14ac:dyDescent="0.25">
      <c r="B43" s="265"/>
      <c r="C43" s="619" t="s">
        <v>463</v>
      </c>
      <c r="D43" s="620"/>
      <c r="E43" s="621" t="s">
        <v>464</v>
      </c>
      <c r="F43" s="621"/>
      <c r="G43" s="622"/>
      <c r="H43" s="264"/>
      <c r="I43" s="264"/>
      <c r="J43" s="264"/>
      <c r="K43" s="264"/>
      <c r="L43" s="264"/>
      <c r="M43" s="263"/>
      <c r="N43" s="98"/>
    </row>
    <row r="44" spans="2:19" s="8" customFormat="1" ht="85.15" customHeight="1" x14ac:dyDescent="0.25">
      <c r="B44" s="265"/>
      <c r="C44" s="614" t="s">
        <v>465</v>
      </c>
      <c r="D44" s="615"/>
      <c r="E44" s="608" t="s">
        <v>466</v>
      </c>
      <c r="F44" s="608"/>
      <c r="G44" s="609"/>
      <c r="H44" s="264"/>
      <c r="I44" s="264"/>
      <c r="J44" s="264"/>
      <c r="K44" s="264"/>
      <c r="L44" s="264"/>
      <c r="M44" s="263"/>
      <c r="N44" s="98"/>
    </row>
    <row r="45" spans="2:19" s="8" customFormat="1" ht="97.15" customHeight="1" x14ac:dyDescent="0.25">
      <c r="B45" s="265"/>
      <c r="C45" s="614" t="s">
        <v>467</v>
      </c>
      <c r="D45" s="615"/>
      <c r="E45" s="623" t="s">
        <v>468</v>
      </c>
      <c r="F45" s="623"/>
      <c r="G45" s="624"/>
      <c r="H45" s="264"/>
      <c r="I45" s="264"/>
      <c r="J45" s="264"/>
      <c r="K45" s="264"/>
      <c r="L45" s="264"/>
      <c r="M45" s="263"/>
      <c r="N45" s="98"/>
    </row>
    <row r="46" spans="2:19" s="8" customFormat="1" ht="43.5" customHeight="1" thickBot="1" x14ac:dyDescent="0.3">
      <c r="B46" s="265"/>
      <c r="C46" s="616" t="s">
        <v>469</v>
      </c>
      <c r="D46" s="617"/>
      <c r="E46" s="625" t="s">
        <v>470</v>
      </c>
      <c r="F46" s="625"/>
      <c r="G46" s="626"/>
      <c r="H46" s="264"/>
      <c r="I46" s="264"/>
      <c r="J46" s="264"/>
      <c r="K46" s="264"/>
      <c r="L46" s="264"/>
      <c r="M46" s="263"/>
      <c r="N46" s="98"/>
    </row>
    <row r="47" spans="2:19" x14ac:dyDescent="0.25">
      <c r="B47" s="236"/>
      <c r="C47" s="244"/>
      <c r="D47" s="238"/>
      <c r="E47" s="238"/>
      <c r="F47" s="238"/>
      <c r="G47" s="238"/>
      <c r="H47" s="238"/>
      <c r="I47" s="238"/>
      <c r="J47" s="238"/>
      <c r="K47" s="238"/>
      <c r="L47" s="238"/>
      <c r="M47" s="237"/>
      <c r="N47" s="231"/>
    </row>
    <row r="48" spans="2:19" x14ac:dyDescent="0.25">
      <c r="B48" s="236"/>
      <c r="C48" s="238"/>
      <c r="D48" s="238"/>
      <c r="E48" s="238"/>
      <c r="F48" s="238"/>
      <c r="G48" s="238"/>
      <c r="H48" s="238"/>
      <c r="I48" s="238"/>
      <c r="J48" s="238"/>
      <c r="K48" s="238"/>
      <c r="L48" s="238"/>
      <c r="M48" s="237"/>
      <c r="N48" s="231"/>
    </row>
    <row r="49" spans="2:21" x14ac:dyDescent="0.25">
      <c r="B49" s="236"/>
      <c r="C49" s="240" t="s">
        <v>471</v>
      </c>
      <c r="D49" s="238"/>
      <c r="E49" s="238"/>
      <c r="F49" s="238"/>
      <c r="G49" s="238"/>
      <c r="H49" s="238"/>
      <c r="I49" s="238"/>
      <c r="J49" s="238"/>
      <c r="K49" s="238"/>
      <c r="L49" s="238"/>
      <c r="M49" s="237"/>
      <c r="N49" s="231"/>
    </row>
    <row r="50" spans="2:21" ht="15.75" thickBot="1" x14ac:dyDescent="0.3">
      <c r="B50" s="236"/>
      <c r="C50" s="238"/>
      <c r="D50" s="244"/>
      <c r="E50" s="238"/>
      <c r="F50" s="238"/>
      <c r="G50" s="238"/>
      <c r="H50" s="238"/>
      <c r="I50" s="238"/>
      <c r="J50" s="238"/>
      <c r="K50" s="238"/>
      <c r="L50" s="238"/>
      <c r="M50" s="237"/>
      <c r="N50" s="231"/>
    </row>
    <row r="51" spans="2:21" ht="64.900000000000006" customHeight="1" x14ac:dyDescent="0.25">
      <c r="B51" s="236"/>
      <c r="C51" s="619" t="s">
        <v>472</v>
      </c>
      <c r="D51" s="620"/>
      <c r="E51" s="612"/>
      <c r="F51" s="612"/>
      <c r="G51" s="613"/>
      <c r="H51" s="262"/>
      <c r="I51" s="262"/>
      <c r="J51" s="262"/>
      <c r="K51" s="244"/>
      <c r="L51" s="244"/>
      <c r="M51" s="243"/>
      <c r="N51" s="242"/>
      <c r="O51" s="241"/>
      <c r="P51" s="241"/>
      <c r="Q51" s="241"/>
      <c r="R51" s="241"/>
      <c r="S51" s="241"/>
      <c r="T51" s="241"/>
      <c r="U51" s="241"/>
    </row>
    <row r="52" spans="2:21" ht="157.5" customHeight="1" x14ac:dyDescent="0.25">
      <c r="B52" s="236"/>
      <c r="C52" s="614" t="s">
        <v>473</v>
      </c>
      <c r="D52" s="615"/>
      <c r="E52" s="608" t="s">
        <v>474</v>
      </c>
      <c r="F52" s="608"/>
      <c r="G52" s="609"/>
      <c r="H52" s="262"/>
      <c r="I52" s="262"/>
      <c r="J52" s="262"/>
      <c r="K52" s="244"/>
      <c r="L52" s="244"/>
      <c r="M52" s="243"/>
      <c r="N52" s="242"/>
      <c r="O52" s="241"/>
      <c r="P52" s="241"/>
      <c r="Q52" s="241"/>
      <c r="R52" s="241"/>
      <c r="S52" s="241"/>
      <c r="T52" s="241"/>
      <c r="U52" s="241"/>
    </row>
    <row r="53" spans="2:21" ht="49.9" customHeight="1" thickBot="1" x14ac:dyDescent="0.3">
      <c r="B53" s="236"/>
      <c r="C53" s="616" t="s">
        <v>475</v>
      </c>
      <c r="D53" s="617"/>
      <c r="E53" s="610" t="s">
        <v>476</v>
      </c>
      <c r="F53" s="610"/>
      <c r="G53" s="611"/>
      <c r="H53" s="262"/>
      <c r="I53" s="262"/>
      <c r="J53" s="262"/>
      <c r="K53" s="244"/>
      <c r="L53" s="244"/>
      <c r="M53" s="243"/>
      <c r="N53" s="242"/>
      <c r="O53" s="241"/>
      <c r="P53" s="241"/>
      <c r="Q53" s="241"/>
      <c r="R53" s="241"/>
      <c r="S53" s="241"/>
      <c r="T53" s="241"/>
      <c r="U53" s="241"/>
    </row>
    <row r="54" spans="2:21" customFormat="1" ht="15" customHeight="1" thickBot="1" x14ac:dyDescent="0.3">
      <c r="B54" s="80"/>
      <c r="C54" s="81"/>
      <c r="D54" s="81"/>
      <c r="E54" s="81"/>
      <c r="F54" s="423"/>
      <c r="G54" s="81"/>
      <c r="H54" s="81"/>
      <c r="I54" s="81"/>
      <c r="J54" s="81"/>
      <c r="K54" s="81"/>
      <c r="L54" s="81"/>
      <c r="M54" s="83"/>
      <c r="N54" s="81"/>
    </row>
    <row r="55" spans="2:21" s="253" customFormat="1" ht="87.75" customHeight="1" x14ac:dyDescent="0.25">
      <c r="B55" s="261"/>
      <c r="C55" s="260" t="s">
        <v>477</v>
      </c>
      <c r="D55" s="259" t="s">
        <v>478</v>
      </c>
      <c r="E55" s="259" t="s">
        <v>479</v>
      </c>
      <c r="F55" s="422" t="s">
        <v>480</v>
      </c>
      <c r="G55" s="259" t="s">
        <v>481</v>
      </c>
      <c r="H55" s="259" t="s">
        <v>482</v>
      </c>
      <c r="I55" s="259" t="s">
        <v>483</v>
      </c>
      <c r="J55" s="258" t="s">
        <v>484</v>
      </c>
      <c r="K55" s="257"/>
      <c r="L55" s="257"/>
      <c r="M55" s="256"/>
      <c r="N55" s="255"/>
      <c r="O55" s="254"/>
      <c r="P55" s="254"/>
      <c r="Q55" s="254"/>
      <c r="R55" s="254"/>
      <c r="S55" s="254"/>
      <c r="T55" s="254"/>
      <c r="U55" s="254"/>
    </row>
    <row r="56" spans="2:21" ht="30" customHeight="1" x14ac:dyDescent="0.25">
      <c r="B56" s="236"/>
      <c r="C56" s="252" t="s">
        <v>485</v>
      </c>
      <c r="D56" s="250"/>
      <c r="E56" s="250"/>
      <c r="F56" s="250"/>
      <c r="G56" s="250"/>
      <c r="H56" s="250"/>
      <c r="I56" s="250"/>
      <c r="J56" s="249"/>
      <c r="K56" s="244"/>
      <c r="L56" s="244"/>
      <c r="M56" s="243"/>
      <c r="N56" s="242"/>
      <c r="O56" s="241"/>
      <c r="P56" s="241"/>
      <c r="Q56" s="241"/>
      <c r="R56" s="241"/>
      <c r="S56" s="241"/>
      <c r="T56" s="241"/>
      <c r="U56" s="241"/>
    </row>
    <row r="57" spans="2:21" ht="30" customHeight="1" x14ac:dyDescent="0.25">
      <c r="B57" s="236"/>
      <c r="C57" s="252" t="s">
        <v>486</v>
      </c>
      <c r="D57" s="250"/>
      <c r="E57" s="250"/>
      <c r="F57" s="250"/>
      <c r="G57" s="250"/>
      <c r="H57" s="250"/>
      <c r="I57" s="250"/>
      <c r="J57" s="249"/>
      <c r="K57" s="244"/>
      <c r="L57" s="244"/>
      <c r="M57" s="243"/>
      <c r="N57" s="242"/>
      <c r="O57" s="241"/>
      <c r="P57" s="241"/>
      <c r="Q57" s="241"/>
      <c r="R57" s="241"/>
      <c r="S57" s="241"/>
      <c r="T57" s="241"/>
      <c r="U57" s="241"/>
    </row>
    <row r="58" spans="2:21" ht="30" customHeight="1" x14ac:dyDescent="0.25">
      <c r="B58" s="236"/>
      <c r="C58" s="252" t="s">
        <v>487</v>
      </c>
      <c r="D58" s="250"/>
      <c r="E58" s="250"/>
      <c r="F58" s="250"/>
      <c r="G58" s="250"/>
      <c r="H58" s="250"/>
      <c r="I58" s="250"/>
      <c r="J58" s="249"/>
      <c r="K58" s="244"/>
      <c r="L58" s="244"/>
      <c r="M58" s="243"/>
      <c r="N58" s="242"/>
      <c r="O58" s="241"/>
      <c r="P58" s="241"/>
      <c r="Q58" s="241"/>
      <c r="R58" s="241"/>
      <c r="S58" s="241"/>
      <c r="T58" s="241"/>
      <c r="U58" s="241"/>
    </row>
    <row r="59" spans="2:21" ht="30" customHeight="1" x14ac:dyDescent="0.25">
      <c r="B59" s="236"/>
      <c r="C59" s="252" t="s">
        <v>488</v>
      </c>
      <c r="D59" s="250"/>
      <c r="E59" s="250"/>
      <c r="F59" s="250"/>
      <c r="G59" s="250"/>
      <c r="H59" s="250"/>
      <c r="I59" s="250"/>
      <c r="J59" s="249"/>
      <c r="K59" s="244"/>
      <c r="L59" s="244"/>
      <c r="M59" s="243"/>
      <c r="N59" s="242"/>
      <c r="O59" s="241"/>
      <c r="P59" s="241"/>
      <c r="Q59" s="241"/>
      <c r="R59" s="241"/>
      <c r="S59" s="241"/>
      <c r="T59" s="241"/>
      <c r="U59" s="241"/>
    </row>
    <row r="60" spans="2:21" ht="30" customHeight="1" x14ac:dyDescent="0.25">
      <c r="B60" s="236"/>
      <c r="C60" s="252" t="s">
        <v>489</v>
      </c>
      <c r="D60" s="251"/>
      <c r="E60" s="250"/>
      <c r="F60" s="250"/>
      <c r="G60" s="250"/>
      <c r="H60" s="250"/>
      <c r="I60" s="250"/>
      <c r="J60" s="249"/>
      <c r="K60" s="244"/>
      <c r="L60" s="244"/>
      <c r="M60" s="243"/>
      <c r="N60" s="242"/>
      <c r="O60" s="241"/>
      <c r="P60" s="241"/>
      <c r="Q60" s="241"/>
      <c r="R60" s="241"/>
      <c r="S60" s="241"/>
      <c r="T60" s="241"/>
      <c r="U60" s="241"/>
    </row>
    <row r="61" spans="2:21" ht="30" customHeight="1" thickBot="1" x14ac:dyDescent="0.3">
      <c r="B61" s="236"/>
      <c r="C61" s="248"/>
      <c r="D61" s="247"/>
      <c r="E61" s="246"/>
      <c r="F61" s="246"/>
      <c r="G61" s="246"/>
      <c r="H61" s="246"/>
      <c r="I61" s="246"/>
      <c r="J61" s="245"/>
      <c r="K61" s="244"/>
      <c r="L61" s="244"/>
      <c r="M61" s="243"/>
      <c r="N61" s="242"/>
      <c r="O61" s="241"/>
      <c r="P61" s="241"/>
      <c r="Q61" s="241"/>
      <c r="R61" s="241"/>
      <c r="S61" s="241"/>
      <c r="T61" s="241"/>
      <c r="U61" s="241"/>
    </row>
    <row r="62" spans="2:21" x14ac:dyDescent="0.25">
      <c r="B62" s="236"/>
      <c r="C62" s="238"/>
      <c r="D62" s="238"/>
      <c r="E62" s="238"/>
      <c r="F62" s="238"/>
      <c r="G62" s="238"/>
      <c r="H62" s="238"/>
      <c r="I62" s="238"/>
      <c r="J62" s="238"/>
      <c r="K62" s="238"/>
      <c r="L62" s="238"/>
      <c r="M62" s="237"/>
      <c r="N62" s="231"/>
    </row>
    <row r="63" spans="2:21" x14ac:dyDescent="0.25">
      <c r="B63" s="236"/>
      <c r="C63" s="240" t="s">
        <v>490</v>
      </c>
      <c r="D63" s="238"/>
      <c r="E63" s="238"/>
      <c r="F63" s="238"/>
      <c r="G63" s="238"/>
      <c r="H63" s="238"/>
      <c r="I63" s="238"/>
      <c r="J63" s="238"/>
      <c r="K63" s="238"/>
      <c r="L63" s="238"/>
      <c r="M63" s="237"/>
      <c r="N63" s="231"/>
    </row>
    <row r="64" spans="2:21" ht="15.75" thickBot="1" x14ac:dyDescent="0.3">
      <c r="B64" s="236"/>
      <c r="C64" s="240"/>
      <c r="D64" s="238"/>
      <c r="E64" s="238"/>
      <c r="F64" s="238"/>
      <c r="G64" s="238"/>
      <c r="H64" s="238"/>
      <c r="I64" s="238"/>
      <c r="J64" s="238"/>
      <c r="K64" s="238"/>
      <c r="L64" s="238"/>
      <c r="M64" s="237"/>
      <c r="N64" s="231"/>
    </row>
    <row r="65" spans="2:14" ht="60" customHeight="1" thickBot="1" x14ac:dyDescent="0.3">
      <c r="B65" s="236"/>
      <c r="C65" s="594" t="s">
        <v>491</v>
      </c>
      <c r="D65" s="595"/>
      <c r="E65" s="596"/>
      <c r="F65" s="597"/>
      <c r="G65" s="238"/>
      <c r="H65" s="238"/>
      <c r="I65" s="238"/>
      <c r="J65" s="238"/>
      <c r="K65" s="238"/>
      <c r="L65" s="238"/>
      <c r="M65" s="237"/>
      <c r="N65" s="231"/>
    </row>
    <row r="66" spans="2:14" ht="15.75" thickBot="1" x14ac:dyDescent="0.3">
      <c r="B66" s="236"/>
      <c r="C66" s="239"/>
      <c r="D66" s="239"/>
      <c r="E66" s="238"/>
      <c r="F66" s="238"/>
      <c r="G66" s="238"/>
      <c r="H66" s="238"/>
      <c r="I66" s="238"/>
      <c r="J66" s="238"/>
      <c r="K66" s="238"/>
      <c r="L66" s="238"/>
      <c r="M66" s="237"/>
      <c r="N66" s="231"/>
    </row>
    <row r="67" spans="2:14" ht="45" customHeight="1" x14ac:dyDescent="0.25">
      <c r="B67" s="236"/>
      <c r="C67" s="598" t="s">
        <v>492</v>
      </c>
      <c r="D67" s="599"/>
      <c r="E67" s="599" t="s">
        <v>493</v>
      </c>
      <c r="F67" s="600"/>
      <c r="G67" s="238"/>
      <c r="H67" s="238"/>
      <c r="I67" s="238"/>
      <c r="J67" s="238"/>
      <c r="K67" s="238"/>
      <c r="L67" s="238"/>
      <c r="M67" s="237"/>
      <c r="N67" s="231"/>
    </row>
    <row r="68" spans="2:14" ht="45" customHeight="1" x14ac:dyDescent="0.25">
      <c r="B68" s="236"/>
      <c r="C68" s="606" t="s">
        <v>1284</v>
      </c>
      <c r="D68" s="607"/>
      <c r="E68" s="604" t="s">
        <v>450</v>
      </c>
      <c r="F68" s="605"/>
      <c r="G68" s="238"/>
      <c r="H68" s="238"/>
      <c r="I68" s="238"/>
      <c r="J68" s="238"/>
      <c r="K68" s="238"/>
      <c r="L68" s="238"/>
      <c r="M68" s="237"/>
      <c r="N68" s="231"/>
    </row>
    <row r="69" spans="2:14" ht="32.25" customHeight="1" thickBot="1" x14ac:dyDescent="0.3">
      <c r="B69" s="236"/>
      <c r="C69" s="601"/>
      <c r="D69" s="602"/>
      <c r="E69" s="602"/>
      <c r="F69" s="603"/>
      <c r="G69" s="238"/>
      <c r="H69" s="238"/>
      <c r="I69" s="238"/>
      <c r="J69" s="238"/>
      <c r="K69" s="238"/>
      <c r="L69" s="238"/>
      <c r="M69" s="237"/>
      <c r="N69" s="231"/>
    </row>
    <row r="70" spans="2:14" x14ac:dyDescent="0.25">
      <c r="B70" s="236"/>
      <c r="C70" s="231"/>
      <c r="D70" s="231"/>
      <c r="E70" s="231"/>
      <c r="F70" s="231"/>
      <c r="G70" s="231"/>
      <c r="H70" s="231"/>
      <c r="I70" s="231"/>
      <c r="J70" s="231"/>
      <c r="K70" s="231"/>
      <c r="L70" s="231"/>
      <c r="M70" s="235"/>
      <c r="N70" s="231"/>
    </row>
    <row r="71" spans="2:14" ht="15.75" thickBot="1" x14ac:dyDescent="0.3">
      <c r="B71" s="234"/>
      <c r="C71" s="233"/>
      <c r="D71" s="233"/>
      <c r="E71" s="233"/>
      <c r="F71" s="233"/>
      <c r="G71" s="233"/>
      <c r="H71" s="233"/>
      <c r="I71" s="233"/>
      <c r="J71" s="233"/>
      <c r="K71" s="233"/>
      <c r="L71" s="233"/>
      <c r="M71" s="232"/>
      <c r="N71" s="231"/>
    </row>
  </sheetData>
  <mergeCells count="36">
    <mergeCell ref="C3:G3"/>
    <mergeCell ref="C30:D30"/>
    <mergeCell ref="C31:D31"/>
    <mergeCell ref="C32:D32"/>
    <mergeCell ref="E30:G30"/>
    <mergeCell ref="E31:G31"/>
    <mergeCell ref="E32:G32"/>
    <mergeCell ref="D8:G8"/>
    <mergeCell ref="E43:G43"/>
    <mergeCell ref="E44:G44"/>
    <mergeCell ref="E45:G45"/>
    <mergeCell ref="E46:G46"/>
    <mergeCell ref="C37:D37"/>
    <mergeCell ref="C38:D38"/>
    <mergeCell ref="E38:G38"/>
    <mergeCell ref="E37:G37"/>
    <mergeCell ref="C43:D43"/>
    <mergeCell ref="C44:D44"/>
    <mergeCell ref="C35:D35"/>
    <mergeCell ref="C41:D41"/>
    <mergeCell ref="C51:D51"/>
    <mergeCell ref="C52:D52"/>
    <mergeCell ref="C53:D53"/>
    <mergeCell ref="E52:G52"/>
    <mergeCell ref="E53:G53"/>
    <mergeCell ref="E51:G51"/>
    <mergeCell ref="C45:D45"/>
    <mergeCell ref="C46:D46"/>
    <mergeCell ref="C65:D65"/>
    <mergeCell ref="E65:F65"/>
    <mergeCell ref="C67:D67"/>
    <mergeCell ref="E67:F67"/>
    <mergeCell ref="C69:D69"/>
    <mergeCell ref="E69:F69"/>
    <mergeCell ref="E68:F68"/>
    <mergeCell ref="C68:D6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0241" r:id="rId4" name="Check Box 1">
              <controlPr defaultSize="0" autoFill="0" autoLine="0" autoPict="0">
                <anchor moveWithCells="1">
                  <from>
                    <xdr:col>3</xdr:col>
                    <xdr:colOff>57150</xdr:colOff>
                    <xdr:row>7</xdr:row>
                    <xdr:rowOff>285750</xdr:rowOff>
                  </from>
                  <to>
                    <xdr:col>5</xdr:col>
                    <xdr:colOff>2152650</xdr:colOff>
                    <xdr:row>7</xdr:row>
                    <xdr:rowOff>438150</xdr:rowOff>
                  </to>
                </anchor>
              </controlPr>
            </control>
          </mc:Choice>
        </mc:AlternateContent>
        <mc:AlternateContent xmlns:mc="http://schemas.openxmlformats.org/markup-compatibility/2006">
          <mc:Choice Requires="x14">
            <control shapeId="10242" r:id="rId5" name="Check Box 2">
              <controlPr defaultSize="0" autoFill="0" autoLine="0" autoPict="0">
                <anchor moveWithCells="1">
                  <from>
                    <xdr:col>3</xdr:col>
                    <xdr:colOff>57150</xdr:colOff>
                    <xdr:row>7</xdr:row>
                    <xdr:rowOff>57150</xdr:rowOff>
                  </from>
                  <to>
                    <xdr:col>5</xdr:col>
                    <xdr:colOff>571500</xdr:colOff>
                    <xdr:row>7</xdr:row>
                    <xdr:rowOff>247650</xdr:rowOff>
                  </to>
                </anchor>
              </controlPr>
            </control>
          </mc:Choice>
        </mc:AlternateContent>
        <mc:AlternateContent xmlns:mc="http://schemas.openxmlformats.org/markup-compatibility/2006">
          <mc:Choice Requires="x14">
            <control shapeId="10243" r:id="rId6" name="Check Box 3">
              <controlPr defaultSize="0" autoFill="0" autoLine="0" autoPict="0">
                <anchor moveWithCells="1">
                  <from>
                    <xdr:col>3</xdr:col>
                    <xdr:colOff>457200</xdr:colOff>
                    <xdr:row>11</xdr:row>
                    <xdr:rowOff>238125</xdr:rowOff>
                  </from>
                  <to>
                    <xdr:col>3</xdr:col>
                    <xdr:colOff>971550</xdr:colOff>
                    <xdr:row>12</xdr:row>
                    <xdr:rowOff>266700</xdr:rowOff>
                  </to>
                </anchor>
              </controlPr>
            </control>
          </mc:Choice>
        </mc:AlternateContent>
        <mc:AlternateContent xmlns:mc="http://schemas.openxmlformats.org/markup-compatibility/2006">
          <mc:Choice Requires="x14">
            <control shapeId="10244" r:id="rId7" name="Check Box 4">
              <controlPr defaultSize="0" autoFill="0" autoLine="0" autoPict="0">
                <anchor moveWithCells="1">
                  <from>
                    <xdr:col>3</xdr:col>
                    <xdr:colOff>1009650</xdr:colOff>
                    <xdr:row>11</xdr:row>
                    <xdr:rowOff>238125</xdr:rowOff>
                  </from>
                  <to>
                    <xdr:col>3</xdr:col>
                    <xdr:colOff>1524000</xdr:colOff>
                    <xdr:row>12</xdr:row>
                    <xdr:rowOff>266700</xdr:rowOff>
                  </to>
                </anchor>
              </controlPr>
            </control>
          </mc:Choice>
        </mc:AlternateContent>
        <mc:AlternateContent xmlns:mc="http://schemas.openxmlformats.org/markup-compatibility/2006">
          <mc:Choice Requires="x14">
            <control shapeId="10245" r:id="rId8" name="Check Box 5">
              <controlPr defaultSize="0" autoFill="0" autoLine="0" autoPict="0">
                <anchor moveWithCells="1">
                  <from>
                    <xdr:col>3</xdr:col>
                    <xdr:colOff>457200</xdr:colOff>
                    <xdr:row>12</xdr:row>
                    <xdr:rowOff>238125</xdr:rowOff>
                  </from>
                  <to>
                    <xdr:col>3</xdr:col>
                    <xdr:colOff>971550</xdr:colOff>
                    <xdr:row>14</xdr:row>
                    <xdr:rowOff>85725</xdr:rowOff>
                  </to>
                </anchor>
              </controlPr>
            </control>
          </mc:Choice>
        </mc:AlternateContent>
        <mc:AlternateContent xmlns:mc="http://schemas.openxmlformats.org/markup-compatibility/2006">
          <mc:Choice Requires="x14">
            <control shapeId="10246" r:id="rId9" name="Check Box 6">
              <controlPr defaultSize="0" autoFill="0" autoLine="0" autoPict="0">
                <anchor moveWithCells="1">
                  <from>
                    <xdr:col>3</xdr:col>
                    <xdr:colOff>1009650</xdr:colOff>
                    <xdr:row>12</xdr:row>
                    <xdr:rowOff>238125</xdr:rowOff>
                  </from>
                  <to>
                    <xdr:col>3</xdr:col>
                    <xdr:colOff>1524000</xdr:colOff>
                    <xdr:row>14</xdr:row>
                    <xdr:rowOff>85725</xdr:rowOff>
                  </to>
                </anchor>
              </controlPr>
            </control>
          </mc:Choice>
        </mc:AlternateContent>
        <mc:AlternateContent xmlns:mc="http://schemas.openxmlformats.org/markup-compatibility/2006">
          <mc:Choice Requires="x14">
            <control shapeId="10247" r:id="rId10" name="Check Box 7">
              <controlPr defaultSize="0" autoFill="0" autoLine="0" autoPict="0">
                <anchor moveWithCells="1">
                  <from>
                    <xdr:col>3</xdr:col>
                    <xdr:colOff>457200</xdr:colOff>
                    <xdr:row>14</xdr:row>
                    <xdr:rowOff>57150</xdr:rowOff>
                  </from>
                  <to>
                    <xdr:col>3</xdr:col>
                    <xdr:colOff>971550</xdr:colOff>
                    <xdr:row>14</xdr:row>
                    <xdr:rowOff>276225</xdr:rowOff>
                  </to>
                </anchor>
              </controlPr>
            </control>
          </mc:Choice>
        </mc:AlternateContent>
        <mc:AlternateContent xmlns:mc="http://schemas.openxmlformats.org/markup-compatibility/2006">
          <mc:Choice Requires="x14">
            <control shapeId="10248" r:id="rId11" name="Check Box 8">
              <controlPr defaultSize="0" autoFill="0" autoLine="0" autoPict="0">
                <anchor moveWithCells="1">
                  <from>
                    <xdr:col>3</xdr:col>
                    <xdr:colOff>1009650</xdr:colOff>
                    <xdr:row>14</xdr:row>
                    <xdr:rowOff>57150</xdr:rowOff>
                  </from>
                  <to>
                    <xdr:col>3</xdr:col>
                    <xdr:colOff>1524000</xdr:colOff>
                    <xdr:row>14</xdr:row>
                    <xdr:rowOff>276225</xdr:rowOff>
                  </to>
                </anchor>
              </controlPr>
            </control>
          </mc:Choice>
        </mc:AlternateContent>
        <mc:AlternateContent xmlns:mc="http://schemas.openxmlformats.org/markup-compatibility/2006">
          <mc:Choice Requires="x14">
            <control shapeId="10249" r:id="rId12" name="Check Box 9">
              <controlPr defaultSize="0" autoFill="0" autoLine="0" autoPict="0">
                <anchor moveWithCells="1">
                  <from>
                    <xdr:col>3</xdr:col>
                    <xdr:colOff>457200</xdr:colOff>
                    <xdr:row>14</xdr:row>
                    <xdr:rowOff>247650</xdr:rowOff>
                  </from>
                  <to>
                    <xdr:col>3</xdr:col>
                    <xdr:colOff>971550</xdr:colOff>
                    <xdr:row>14</xdr:row>
                    <xdr:rowOff>466725</xdr:rowOff>
                  </to>
                </anchor>
              </controlPr>
            </control>
          </mc:Choice>
        </mc:AlternateContent>
        <mc:AlternateContent xmlns:mc="http://schemas.openxmlformats.org/markup-compatibility/2006">
          <mc:Choice Requires="x14">
            <control shapeId="10250" r:id="rId13" name="Check Box 10">
              <controlPr defaultSize="0" autoFill="0" autoLine="0" autoPict="0">
                <anchor moveWithCells="1">
                  <from>
                    <xdr:col>3</xdr:col>
                    <xdr:colOff>1009650</xdr:colOff>
                    <xdr:row>14</xdr:row>
                    <xdr:rowOff>247650</xdr:rowOff>
                  </from>
                  <to>
                    <xdr:col>3</xdr:col>
                    <xdr:colOff>1524000</xdr:colOff>
                    <xdr:row>14</xdr:row>
                    <xdr:rowOff>466725</xdr:rowOff>
                  </to>
                </anchor>
              </controlPr>
            </control>
          </mc:Choice>
        </mc:AlternateContent>
        <mc:AlternateContent xmlns:mc="http://schemas.openxmlformats.org/markup-compatibility/2006">
          <mc:Choice Requires="x14">
            <control shapeId="10251" r:id="rId14" name="Check Box 11">
              <controlPr defaultSize="0" autoFill="0" autoLine="0" autoPict="0">
                <anchor moveWithCells="1">
                  <from>
                    <xdr:col>4</xdr:col>
                    <xdr:colOff>790575</xdr:colOff>
                    <xdr:row>10</xdr:row>
                    <xdr:rowOff>209550</xdr:rowOff>
                  </from>
                  <to>
                    <xdr:col>4</xdr:col>
                    <xdr:colOff>1304925</xdr:colOff>
                    <xdr:row>11</xdr:row>
                    <xdr:rowOff>266700</xdr:rowOff>
                  </to>
                </anchor>
              </controlPr>
            </control>
          </mc:Choice>
        </mc:AlternateContent>
        <mc:AlternateContent xmlns:mc="http://schemas.openxmlformats.org/markup-compatibility/2006">
          <mc:Choice Requires="x14">
            <control shapeId="10252" r:id="rId15" name="Check Box 12">
              <controlPr defaultSize="0" autoFill="0" autoLine="0" autoPict="0">
                <anchor moveWithCells="1">
                  <from>
                    <xdr:col>4</xdr:col>
                    <xdr:colOff>1343025</xdr:colOff>
                    <xdr:row>10</xdr:row>
                    <xdr:rowOff>209550</xdr:rowOff>
                  </from>
                  <to>
                    <xdr:col>4</xdr:col>
                    <xdr:colOff>1857375</xdr:colOff>
                    <xdr:row>11</xdr:row>
                    <xdr:rowOff>266700</xdr:rowOff>
                  </to>
                </anchor>
              </controlPr>
            </control>
          </mc:Choice>
        </mc:AlternateContent>
        <mc:AlternateContent xmlns:mc="http://schemas.openxmlformats.org/markup-compatibility/2006">
          <mc:Choice Requires="x14">
            <control shapeId="10253" r:id="rId16" name="Check Box 13">
              <controlPr defaultSize="0" autoFill="0" autoLine="0" autoPict="0">
                <anchor moveWithCells="1">
                  <from>
                    <xdr:col>4</xdr:col>
                    <xdr:colOff>790575</xdr:colOff>
                    <xdr:row>11</xdr:row>
                    <xdr:rowOff>247650</xdr:rowOff>
                  </from>
                  <to>
                    <xdr:col>4</xdr:col>
                    <xdr:colOff>1304925</xdr:colOff>
                    <xdr:row>12</xdr:row>
                    <xdr:rowOff>276225</xdr:rowOff>
                  </to>
                </anchor>
              </controlPr>
            </control>
          </mc:Choice>
        </mc:AlternateContent>
        <mc:AlternateContent xmlns:mc="http://schemas.openxmlformats.org/markup-compatibility/2006">
          <mc:Choice Requires="x14">
            <control shapeId="10254" r:id="rId17" name="Check Box 14">
              <controlPr defaultSize="0" autoFill="0" autoLine="0" autoPict="0">
                <anchor moveWithCells="1">
                  <from>
                    <xdr:col>4</xdr:col>
                    <xdr:colOff>1343025</xdr:colOff>
                    <xdr:row>11</xdr:row>
                    <xdr:rowOff>247650</xdr:rowOff>
                  </from>
                  <to>
                    <xdr:col>4</xdr:col>
                    <xdr:colOff>1857375</xdr:colOff>
                    <xdr:row>12</xdr:row>
                    <xdr:rowOff>276225</xdr:rowOff>
                  </to>
                </anchor>
              </controlPr>
            </control>
          </mc:Choice>
        </mc:AlternateContent>
        <mc:AlternateContent xmlns:mc="http://schemas.openxmlformats.org/markup-compatibility/2006">
          <mc:Choice Requires="x14">
            <control shapeId="10255" r:id="rId18" name="Check Box 15">
              <controlPr defaultSize="0" autoFill="0" autoLine="0" autoPict="0">
                <anchor moveWithCells="1">
                  <from>
                    <xdr:col>3</xdr:col>
                    <xdr:colOff>457200</xdr:colOff>
                    <xdr:row>15</xdr:row>
                    <xdr:rowOff>247650</xdr:rowOff>
                  </from>
                  <to>
                    <xdr:col>3</xdr:col>
                    <xdr:colOff>971550</xdr:colOff>
                    <xdr:row>16</xdr:row>
                    <xdr:rowOff>276225</xdr:rowOff>
                  </to>
                </anchor>
              </controlPr>
            </control>
          </mc:Choice>
        </mc:AlternateContent>
        <mc:AlternateContent xmlns:mc="http://schemas.openxmlformats.org/markup-compatibility/2006">
          <mc:Choice Requires="x14">
            <control shapeId="10256" r:id="rId19" name="Check Box 16">
              <controlPr defaultSize="0" autoFill="0" autoLine="0" autoPict="0">
                <anchor moveWithCells="1">
                  <from>
                    <xdr:col>3</xdr:col>
                    <xdr:colOff>1009650</xdr:colOff>
                    <xdr:row>15</xdr:row>
                    <xdr:rowOff>247650</xdr:rowOff>
                  </from>
                  <to>
                    <xdr:col>3</xdr:col>
                    <xdr:colOff>1524000</xdr:colOff>
                    <xdr:row>16</xdr:row>
                    <xdr:rowOff>276225</xdr:rowOff>
                  </to>
                </anchor>
              </controlPr>
            </control>
          </mc:Choice>
        </mc:AlternateContent>
        <mc:AlternateContent xmlns:mc="http://schemas.openxmlformats.org/markup-compatibility/2006">
          <mc:Choice Requires="x14">
            <control shapeId="10257" r:id="rId20" name="Check Box 17">
              <controlPr defaultSize="0" autoFill="0" autoLine="0" autoPict="0">
                <anchor moveWithCells="1">
                  <from>
                    <xdr:col>3</xdr:col>
                    <xdr:colOff>457200</xdr:colOff>
                    <xdr:row>16</xdr:row>
                    <xdr:rowOff>247650</xdr:rowOff>
                  </from>
                  <to>
                    <xdr:col>3</xdr:col>
                    <xdr:colOff>971550</xdr:colOff>
                    <xdr:row>17</xdr:row>
                    <xdr:rowOff>66675</xdr:rowOff>
                  </to>
                </anchor>
              </controlPr>
            </control>
          </mc:Choice>
        </mc:AlternateContent>
        <mc:AlternateContent xmlns:mc="http://schemas.openxmlformats.org/markup-compatibility/2006">
          <mc:Choice Requires="x14">
            <control shapeId="10258" r:id="rId21" name="Check Box 18">
              <controlPr defaultSize="0" autoFill="0" autoLine="0" autoPict="0">
                <anchor moveWithCells="1">
                  <from>
                    <xdr:col>3</xdr:col>
                    <xdr:colOff>1009650</xdr:colOff>
                    <xdr:row>16</xdr:row>
                    <xdr:rowOff>247650</xdr:rowOff>
                  </from>
                  <to>
                    <xdr:col>3</xdr:col>
                    <xdr:colOff>1524000</xdr:colOff>
                    <xdr:row>17</xdr:row>
                    <xdr:rowOff>66675</xdr:rowOff>
                  </to>
                </anchor>
              </controlPr>
            </control>
          </mc:Choice>
        </mc:AlternateContent>
        <mc:AlternateContent xmlns:mc="http://schemas.openxmlformats.org/markup-compatibility/2006">
          <mc:Choice Requires="x14">
            <control shapeId="10259" r:id="rId22" name="Check Box 19">
              <controlPr defaultSize="0" autoFill="0" autoLine="0" autoPict="0">
                <anchor moveWithCells="1">
                  <from>
                    <xdr:col>3</xdr:col>
                    <xdr:colOff>457200</xdr:colOff>
                    <xdr:row>17</xdr:row>
                    <xdr:rowOff>38100</xdr:rowOff>
                  </from>
                  <to>
                    <xdr:col>3</xdr:col>
                    <xdr:colOff>971550</xdr:colOff>
                    <xdr:row>18</xdr:row>
                    <xdr:rowOff>190500</xdr:rowOff>
                  </to>
                </anchor>
              </controlPr>
            </control>
          </mc:Choice>
        </mc:AlternateContent>
        <mc:AlternateContent xmlns:mc="http://schemas.openxmlformats.org/markup-compatibility/2006">
          <mc:Choice Requires="x14">
            <control shapeId="10260" r:id="rId23" name="Check Box 20">
              <controlPr defaultSize="0" autoFill="0" autoLine="0" autoPict="0">
                <anchor moveWithCells="1">
                  <from>
                    <xdr:col>3</xdr:col>
                    <xdr:colOff>1009650</xdr:colOff>
                    <xdr:row>17</xdr:row>
                    <xdr:rowOff>38100</xdr:rowOff>
                  </from>
                  <to>
                    <xdr:col>3</xdr:col>
                    <xdr:colOff>1524000</xdr:colOff>
                    <xdr:row>18</xdr:row>
                    <xdr:rowOff>190500</xdr:rowOff>
                  </to>
                </anchor>
              </controlPr>
            </control>
          </mc:Choice>
        </mc:AlternateContent>
        <mc:AlternateContent xmlns:mc="http://schemas.openxmlformats.org/markup-compatibility/2006">
          <mc:Choice Requires="x14">
            <control shapeId="10261" r:id="rId24" name="Check Box 21">
              <controlPr defaultSize="0" autoFill="0" autoLine="0" autoPict="0">
                <anchor moveWithCells="1">
                  <from>
                    <xdr:col>3</xdr:col>
                    <xdr:colOff>457200</xdr:colOff>
                    <xdr:row>18</xdr:row>
                    <xdr:rowOff>161925</xdr:rowOff>
                  </from>
                  <to>
                    <xdr:col>3</xdr:col>
                    <xdr:colOff>971550</xdr:colOff>
                    <xdr:row>19</xdr:row>
                    <xdr:rowOff>180975</xdr:rowOff>
                  </to>
                </anchor>
              </controlPr>
            </control>
          </mc:Choice>
        </mc:AlternateContent>
        <mc:AlternateContent xmlns:mc="http://schemas.openxmlformats.org/markup-compatibility/2006">
          <mc:Choice Requires="x14">
            <control shapeId="10262" r:id="rId25" name="Check Box 22">
              <controlPr defaultSize="0" autoFill="0" autoLine="0" autoPict="0">
                <anchor moveWithCells="1">
                  <from>
                    <xdr:col>3</xdr:col>
                    <xdr:colOff>1009650</xdr:colOff>
                    <xdr:row>18</xdr:row>
                    <xdr:rowOff>161925</xdr:rowOff>
                  </from>
                  <to>
                    <xdr:col>3</xdr:col>
                    <xdr:colOff>1524000</xdr:colOff>
                    <xdr:row>19</xdr:row>
                    <xdr:rowOff>180975</xdr:rowOff>
                  </to>
                </anchor>
              </controlPr>
            </control>
          </mc:Choice>
        </mc:AlternateContent>
        <mc:AlternateContent xmlns:mc="http://schemas.openxmlformats.org/markup-compatibility/2006">
          <mc:Choice Requires="x14">
            <control shapeId="10263" r:id="rId26" name="Check Box 23">
              <controlPr defaultSize="0" autoFill="0" autoLine="0" autoPict="0">
                <anchor moveWithCells="1">
                  <from>
                    <xdr:col>3</xdr:col>
                    <xdr:colOff>457200</xdr:colOff>
                    <xdr:row>19</xdr:row>
                    <xdr:rowOff>152400</xdr:rowOff>
                  </from>
                  <to>
                    <xdr:col>3</xdr:col>
                    <xdr:colOff>971550</xdr:colOff>
                    <xdr:row>20</xdr:row>
                    <xdr:rowOff>180975</xdr:rowOff>
                  </to>
                </anchor>
              </controlPr>
            </control>
          </mc:Choice>
        </mc:AlternateContent>
        <mc:AlternateContent xmlns:mc="http://schemas.openxmlformats.org/markup-compatibility/2006">
          <mc:Choice Requires="x14">
            <control shapeId="10264" r:id="rId27" name="Check Box 24">
              <controlPr defaultSize="0" autoFill="0" autoLine="0" autoPict="0">
                <anchor moveWithCells="1">
                  <from>
                    <xdr:col>3</xdr:col>
                    <xdr:colOff>1009650</xdr:colOff>
                    <xdr:row>19</xdr:row>
                    <xdr:rowOff>152400</xdr:rowOff>
                  </from>
                  <to>
                    <xdr:col>3</xdr:col>
                    <xdr:colOff>1524000</xdr:colOff>
                    <xdr:row>20</xdr:row>
                    <xdr:rowOff>180975</xdr:rowOff>
                  </to>
                </anchor>
              </controlPr>
            </control>
          </mc:Choice>
        </mc:AlternateContent>
        <mc:AlternateContent xmlns:mc="http://schemas.openxmlformats.org/markup-compatibility/2006">
          <mc:Choice Requires="x14">
            <control shapeId="10265" r:id="rId28" name="Check Box 25">
              <controlPr defaultSize="0" autoFill="0" autoLine="0" autoPict="0">
                <anchor moveWithCells="1">
                  <from>
                    <xdr:col>3</xdr:col>
                    <xdr:colOff>457200</xdr:colOff>
                    <xdr:row>20</xdr:row>
                    <xdr:rowOff>152400</xdr:rowOff>
                  </from>
                  <to>
                    <xdr:col>3</xdr:col>
                    <xdr:colOff>971550</xdr:colOff>
                    <xdr:row>21</xdr:row>
                    <xdr:rowOff>171450</xdr:rowOff>
                  </to>
                </anchor>
              </controlPr>
            </control>
          </mc:Choice>
        </mc:AlternateContent>
        <mc:AlternateContent xmlns:mc="http://schemas.openxmlformats.org/markup-compatibility/2006">
          <mc:Choice Requires="x14">
            <control shapeId="10266" r:id="rId29" name="Check Box 26">
              <controlPr defaultSize="0" autoFill="0" autoLine="0" autoPict="0">
                <anchor moveWithCells="1">
                  <from>
                    <xdr:col>3</xdr:col>
                    <xdr:colOff>1009650</xdr:colOff>
                    <xdr:row>20</xdr:row>
                    <xdr:rowOff>152400</xdr:rowOff>
                  </from>
                  <to>
                    <xdr:col>3</xdr:col>
                    <xdr:colOff>1524000</xdr:colOff>
                    <xdr:row>21</xdr:row>
                    <xdr:rowOff>171450</xdr:rowOff>
                  </to>
                </anchor>
              </controlPr>
            </control>
          </mc:Choice>
        </mc:AlternateContent>
        <mc:AlternateContent xmlns:mc="http://schemas.openxmlformats.org/markup-compatibility/2006">
          <mc:Choice Requires="x14">
            <control shapeId="10267" r:id="rId30" name="Check Box 27">
              <controlPr defaultSize="0" autoFill="0" autoLine="0" autoPict="0">
                <anchor moveWithCells="1">
                  <from>
                    <xdr:col>3</xdr:col>
                    <xdr:colOff>457200</xdr:colOff>
                    <xdr:row>21</xdr:row>
                    <xdr:rowOff>142875</xdr:rowOff>
                  </from>
                  <to>
                    <xdr:col>3</xdr:col>
                    <xdr:colOff>971550</xdr:colOff>
                    <xdr:row>21</xdr:row>
                    <xdr:rowOff>361950</xdr:rowOff>
                  </to>
                </anchor>
              </controlPr>
            </control>
          </mc:Choice>
        </mc:AlternateContent>
        <mc:AlternateContent xmlns:mc="http://schemas.openxmlformats.org/markup-compatibility/2006">
          <mc:Choice Requires="x14">
            <control shapeId="10268" r:id="rId31" name="Check Box 28">
              <controlPr defaultSize="0" autoFill="0" autoLine="0" autoPict="0">
                <anchor moveWithCells="1">
                  <from>
                    <xdr:col>3</xdr:col>
                    <xdr:colOff>1009650</xdr:colOff>
                    <xdr:row>21</xdr:row>
                    <xdr:rowOff>142875</xdr:rowOff>
                  </from>
                  <to>
                    <xdr:col>3</xdr:col>
                    <xdr:colOff>1524000</xdr:colOff>
                    <xdr:row>21</xdr:row>
                    <xdr:rowOff>361950</xdr:rowOff>
                  </to>
                </anchor>
              </controlPr>
            </control>
          </mc:Choice>
        </mc:AlternateContent>
        <mc:AlternateContent xmlns:mc="http://schemas.openxmlformats.org/markup-compatibility/2006">
          <mc:Choice Requires="x14">
            <control shapeId="10269" r:id="rId32" name="Check Box 29">
              <controlPr defaultSize="0" autoFill="0" autoLine="0" autoPict="0">
                <anchor moveWithCells="1">
                  <from>
                    <xdr:col>3</xdr:col>
                    <xdr:colOff>457200</xdr:colOff>
                    <xdr:row>22</xdr:row>
                    <xdr:rowOff>152400</xdr:rowOff>
                  </from>
                  <to>
                    <xdr:col>3</xdr:col>
                    <xdr:colOff>971550</xdr:colOff>
                    <xdr:row>23</xdr:row>
                    <xdr:rowOff>171450</xdr:rowOff>
                  </to>
                </anchor>
              </controlPr>
            </control>
          </mc:Choice>
        </mc:AlternateContent>
        <mc:AlternateContent xmlns:mc="http://schemas.openxmlformats.org/markup-compatibility/2006">
          <mc:Choice Requires="x14">
            <control shapeId="10270" r:id="rId33" name="Check Box 30">
              <controlPr defaultSize="0" autoFill="0" autoLine="0" autoPict="0">
                <anchor moveWithCells="1">
                  <from>
                    <xdr:col>3</xdr:col>
                    <xdr:colOff>1009650</xdr:colOff>
                    <xdr:row>22</xdr:row>
                    <xdr:rowOff>152400</xdr:rowOff>
                  </from>
                  <to>
                    <xdr:col>3</xdr:col>
                    <xdr:colOff>1524000</xdr:colOff>
                    <xdr:row>23</xdr:row>
                    <xdr:rowOff>171450</xdr:rowOff>
                  </to>
                </anchor>
              </controlPr>
            </control>
          </mc:Choice>
        </mc:AlternateContent>
        <mc:AlternateContent xmlns:mc="http://schemas.openxmlformats.org/markup-compatibility/2006">
          <mc:Choice Requires="x14">
            <control shapeId="10271" r:id="rId34" name="Check Box 31">
              <controlPr defaultSize="0" autoFill="0" autoLine="0" autoPict="0">
                <anchor moveWithCells="1">
                  <from>
                    <xdr:col>3</xdr:col>
                    <xdr:colOff>457200</xdr:colOff>
                    <xdr:row>23</xdr:row>
                    <xdr:rowOff>142875</xdr:rowOff>
                  </from>
                  <to>
                    <xdr:col>3</xdr:col>
                    <xdr:colOff>971550</xdr:colOff>
                    <xdr:row>24</xdr:row>
                    <xdr:rowOff>190500</xdr:rowOff>
                  </to>
                </anchor>
              </controlPr>
            </control>
          </mc:Choice>
        </mc:AlternateContent>
        <mc:AlternateContent xmlns:mc="http://schemas.openxmlformats.org/markup-compatibility/2006">
          <mc:Choice Requires="x14">
            <control shapeId="10272" r:id="rId35" name="Check Box 32">
              <controlPr defaultSize="0" autoFill="0" autoLine="0" autoPict="0">
                <anchor moveWithCells="1">
                  <from>
                    <xdr:col>3</xdr:col>
                    <xdr:colOff>1009650</xdr:colOff>
                    <xdr:row>23</xdr:row>
                    <xdr:rowOff>142875</xdr:rowOff>
                  </from>
                  <to>
                    <xdr:col>3</xdr:col>
                    <xdr:colOff>1524000</xdr:colOff>
                    <xdr:row>24</xdr:row>
                    <xdr:rowOff>190500</xdr:rowOff>
                  </to>
                </anchor>
              </controlPr>
            </control>
          </mc:Choice>
        </mc:AlternateContent>
        <mc:AlternateContent xmlns:mc="http://schemas.openxmlformats.org/markup-compatibility/2006">
          <mc:Choice Requires="x14">
            <control shapeId="10273" r:id="rId36" name="Check Box 33">
              <controlPr defaultSize="0" autoFill="0" autoLine="0" autoPict="0">
                <anchor moveWithCells="1">
                  <from>
                    <xdr:col>3</xdr:col>
                    <xdr:colOff>457200</xdr:colOff>
                    <xdr:row>24</xdr:row>
                    <xdr:rowOff>161925</xdr:rowOff>
                  </from>
                  <to>
                    <xdr:col>3</xdr:col>
                    <xdr:colOff>971550</xdr:colOff>
                    <xdr:row>25</xdr:row>
                    <xdr:rowOff>180975</xdr:rowOff>
                  </to>
                </anchor>
              </controlPr>
            </control>
          </mc:Choice>
        </mc:AlternateContent>
        <mc:AlternateContent xmlns:mc="http://schemas.openxmlformats.org/markup-compatibility/2006">
          <mc:Choice Requires="x14">
            <control shapeId="10274" r:id="rId37" name="Check Box 34">
              <controlPr defaultSize="0" autoFill="0" autoLine="0" autoPict="0">
                <anchor moveWithCells="1">
                  <from>
                    <xdr:col>3</xdr:col>
                    <xdr:colOff>1009650</xdr:colOff>
                    <xdr:row>24</xdr:row>
                    <xdr:rowOff>161925</xdr:rowOff>
                  </from>
                  <to>
                    <xdr:col>3</xdr:col>
                    <xdr:colOff>1524000</xdr:colOff>
                    <xdr:row>25</xdr:row>
                    <xdr:rowOff>180975</xdr:rowOff>
                  </to>
                </anchor>
              </controlPr>
            </control>
          </mc:Choice>
        </mc:AlternateContent>
        <mc:AlternateContent xmlns:mc="http://schemas.openxmlformats.org/markup-compatibility/2006">
          <mc:Choice Requires="x14">
            <control shapeId="10275" r:id="rId38" name="Check Box 35">
              <controlPr defaultSize="0" autoFill="0" autoLine="0" autoPict="0">
                <anchor moveWithCells="1">
                  <from>
                    <xdr:col>4</xdr:col>
                    <xdr:colOff>790575</xdr:colOff>
                    <xdr:row>24</xdr:row>
                    <xdr:rowOff>161925</xdr:rowOff>
                  </from>
                  <to>
                    <xdr:col>4</xdr:col>
                    <xdr:colOff>1304925</xdr:colOff>
                    <xdr:row>25</xdr:row>
                    <xdr:rowOff>180975</xdr:rowOff>
                  </to>
                </anchor>
              </controlPr>
            </control>
          </mc:Choice>
        </mc:AlternateContent>
        <mc:AlternateContent xmlns:mc="http://schemas.openxmlformats.org/markup-compatibility/2006">
          <mc:Choice Requires="x14">
            <control shapeId="10276" r:id="rId39" name="Check Box 36">
              <controlPr defaultSize="0" autoFill="0" autoLine="0" autoPict="0">
                <anchor moveWithCells="1">
                  <from>
                    <xdr:col>4</xdr:col>
                    <xdr:colOff>1343025</xdr:colOff>
                    <xdr:row>24</xdr:row>
                    <xdr:rowOff>161925</xdr:rowOff>
                  </from>
                  <to>
                    <xdr:col>4</xdr:col>
                    <xdr:colOff>1857375</xdr:colOff>
                    <xdr:row>25</xdr:row>
                    <xdr:rowOff>180975</xdr:rowOff>
                  </to>
                </anchor>
              </controlPr>
            </control>
          </mc:Choice>
        </mc:AlternateContent>
        <mc:AlternateContent xmlns:mc="http://schemas.openxmlformats.org/markup-compatibility/2006">
          <mc:Choice Requires="x14">
            <control shapeId="10277" r:id="rId40" name="Check Box 37">
              <controlPr defaultSize="0" autoFill="0" autoLine="0" autoPict="0">
                <anchor moveWithCells="1">
                  <from>
                    <xdr:col>4</xdr:col>
                    <xdr:colOff>790575</xdr:colOff>
                    <xdr:row>23</xdr:row>
                    <xdr:rowOff>142875</xdr:rowOff>
                  </from>
                  <to>
                    <xdr:col>4</xdr:col>
                    <xdr:colOff>1304925</xdr:colOff>
                    <xdr:row>24</xdr:row>
                    <xdr:rowOff>190500</xdr:rowOff>
                  </to>
                </anchor>
              </controlPr>
            </control>
          </mc:Choice>
        </mc:AlternateContent>
        <mc:AlternateContent xmlns:mc="http://schemas.openxmlformats.org/markup-compatibility/2006">
          <mc:Choice Requires="x14">
            <control shapeId="10278" r:id="rId41" name="Check Box 38">
              <controlPr defaultSize="0" autoFill="0" autoLine="0" autoPict="0">
                <anchor moveWithCells="1">
                  <from>
                    <xdr:col>4</xdr:col>
                    <xdr:colOff>1343025</xdr:colOff>
                    <xdr:row>23</xdr:row>
                    <xdr:rowOff>142875</xdr:rowOff>
                  </from>
                  <to>
                    <xdr:col>4</xdr:col>
                    <xdr:colOff>1857375</xdr:colOff>
                    <xdr:row>24</xdr:row>
                    <xdr:rowOff>190500</xdr:rowOff>
                  </to>
                </anchor>
              </controlPr>
            </control>
          </mc:Choice>
        </mc:AlternateContent>
        <mc:AlternateContent xmlns:mc="http://schemas.openxmlformats.org/markup-compatibility/2006">
          <mc:Choice Requires="x14">
            <control shapeId="10279" r:id="rId42" name="Check Box 39">
              <controlPr defaultSize="0" autoFill="0" autoLine="0" autoPict="0">
                <anchor moveWithCells="1">
                  <from>
                    <xdr:col>4</xdr:col>
                    <xdr:colOff>790575</xdr:colOff>
                    <xdr:row>22</xdr:row>
                    <xdr:rowOff>152400</xdr:rowOff>
                  </from>
                  <to>
                    <xdr:col>4</xdr:col>
                    <xdr:colOff>1304925</xdr:colOff>
                    <xdr:row>23</xdr:row>
                    <xdr:rowOff>171450</xdr:rowOff>
                  </to>
                </anchor>
              </controlPr>
            </control>
          </mc:Choice>
        </mc:AlternateContent>
        <mc:AlternateContent xmlns:mc="http://schemas.openxmlformats.org/markup-compatibility/2006">
          <mc:Choice Requires="x14">
            <control shapeId="10280" r:id="rId43" name="Check Box 40">
              <controlPr defaultSize="0" autoFill="0" autoLine="0" autoPict="0">
                <anchor moveWithCells="1">
                  <from>
                    <xdr:col>4</xdr:col>
                    <xdr:colOff>1343025</xdr:colOff>
                    <xdr:row>22</xdr:row>
                    <xdr:rowOff>152400</xdr:rowOff>
                  </from>
                  <to>
                    <xdr:col>4</xdr:col>
                    <xdr:colOff>1857375</xdr:colOff>
                    <xdr:row>23</xdr:row>
                    <xdr:rowOff>171450</xdr:rowOff>
                  </to>
                </anchor>
              </controlPr>
            </control>
          </mc:Choice>
        </mc:AlternateContent>
        <mc:AlternateContent xmlns:mc="http://schemas.openxmlformats.org/markup-compatibility/2006">
          <mc:Choice Requires="x14">
            <control shapeId="10281" r:id="rId44" name="Check Box 41">
              <controlPr defaultSize="0" autoFill="0" autoLine="0" autoPict="0">
                <anchor moveWithCells="1">
                  <from>
                    <xdr:col>4</xdr:col>
                    <xdr:colOff>790575</xdr:colOff>
                    <xdr:row>21</xdr:row>
                    <xdr:rowOff>142875</xdr:rowOff>
                  </from>
                  <to>
                    <xdr:col>4</xdr:col>
                    <xdr:colOff>1304925</xdr:colOff>
                    <xdr:row>21</xdr:row>
                    <xdr:rowOff>361950</xdr:rowOff>
                  </to>
                </anchor>
              </controlPr>
            </control>
          </mc:Choice>
        </mc:AlternateContent>
        <mc:AlternateContent xmlns:mc="http://schemas.openxmlformats.org/markup-compatibility/2006">
          <mc:Choice Requires="x14">
            <control shapeId="10282" r:id="rId45" name="Check Box 42">
              <controlPr defaultSize="0" autoFill="0" autoLine="0" autoPict="0">
                <anchor moveWithCells="1">
                  <from>
                    <xdr:col>4</xdr:col>
                    <xdr:colOff>1343025</xdr:colOff>
                    <xdr:row>21</xdr:row>
                    <xdr:rowOff>142875</xdr:rowOff>
                  </from>
                  <to>
                    <xdr:col>4</xdr:col>
                    <xdr:colOff>1857375</xdr:colOff>
                    <xdr:row>21</xdr:row>
                    <xdr:rowOff>361950</xdr:rowOff>
                  </to>
                </anchor>
              </controlPr>
            </control>
          </mc:Choice>
        </mc:AlternateContent>
        <mc:AlternateContent xmlns:mc="http://schemas.openxmlformats.org/markup-compatibility/2006">
          <mc:Choice Requires="x14">
            <control shapeId="10283" r:id="rId46" name="Check Box 43">
              <controlPr defaultSize="0" autoFill="0" autoLine="0" autoPict="0">
                <anchor moveWithCells="1">
                  <from>
                    <xdr:col>4</xdr:col>
                    <xdr:colOff>790575</xdr:colOff>
                    <xdr:row>20</xdr:row>
                    <xdr:rowOff>152400</xdr:rowOff>
                  </from>
                  <to>
                    <xdr:col>4</xdr:col>
                    <xdr:colOff>1304925</xdr:colOff>
                    <xdr:row>21</xdr:row>
                    <xdr:rowOff>171450</xdr:rowOff>
                  </to>
                </anchor>
              </controlPr>
            </control>
          </mc:Choice>
        </mc:AlternateContent>
        <mc:AlternateContent xmlns:mc="http://schemas.openxmlformats.org/markup-compatibility/2006">
          <mc:Choice Requires="x14">
            <control shapeId="10284" r:id="rId47" name="Check Box 44">
              <controlPr defaultSize="0" autoFill="0" autoLine="0" autoPict="0">
                <anchor moveWithCells="1">
                  <from>
                    <xdr:col>4</xdr:col>
                    <xdr:colOff>1343025</xdr:colOff>
                    <xdr:row>20</xdr:row>
                    <xdr:rowOff>152400</xdr:rowOff>
                  </from>
                  <to>
                    <xdr:col>4</xdr:col>
                    <xdr:colOff>1857375</xdr:colOff>
                    <xdr:row>21</xdr:row>
                    <xdr:rowOff>171450</xdr:rowOff>
                  </to>
                </anchor>
              </controlPr>
            </control>
          </mc:Choice>
        </mc:AlternateContent>
        <mc:AlternateContent xmlns:mc="http://schemas.openxmlformats.org/markup-compatibility/2006">
          <mc:Choice Requires="x14">
            <control shapeId="10285" r:id="rId48" name="Check Box 45">
              <controlPr defaultSize="0" autoFill="0" autoLine="0" autoPict="0">
                <anchor moveWithCells="1">
                  <from>
                    <xdr:col>4</xdr:col>
                    <xdr:colOff>790575</xdr:colOff>
                    <xdr:row>19</xdr:row>
                    <xdr:rowOff>152400</xdr:rowOff>
                  </from>
                  <to>
                    <xdr:col>4</xdr:col>
                    <xdr:colOff>1304925</xdr:colOff>
                    <xdr:row>20</xdr:row>
                    <xdr:rowOff>180975</xdr:rowOff>
                  </to>
                </anchor>
              </controlPr>
            </control>
          </mc:Choice>
        </mc:AlternateContent>
        <mc:AlternateContent xmlns:mc="http://schemas.openxmlformats.org/markup-compatibility/2006">
          <mc:Choice Requires="x14">
            <control shapeId="10286" r:id="rId49" name="Check Box 46">
              <controlPr defaultSize="0" autoFill="0" autoLine="0" autoPict="0">
                <anchor moveWithCells="1">
                  <from>
                    <xdr:col>4</xdr:col>
                    <xdr:colOff>1343025</xdr:colOff>
                    <xdr:row>19</xdr:row>
                    <xdr:rowOff>152400</xdr:rowOff>
                  </from>
                  <to>
                    <xdr:col>4</xdr:col>
                    <xdr:colOff>1857375</xdr:colOff>
                    <xdr:row>20</xdr:row>
                    <xdr:rowOff>180975</xdr:rowOff>
                  </to>
                </anchor>
              </controlPr>
            </control>
          </mc:Choice>
        </mc:AlternateContent>
        <mc:AlternateContent xmlns:mc="http://schemas.openxmlformats.org/markup-compatibility/2006">
          <mc:Choice Requires="x14">
            <control shapeId="10287" r:id="rId50" name="Check Box 47">
              <controlPr defaultSize="0" autoFill="0" autoLine="0" autoPict="0">
                <anchor moveWithCells="1">
                  <from>
                    <xdr:col>4</xdr:col>
                    <xdr:colOff>790575</xdr:colOff>
                    <xdr:row>18</xdr:row>
                    <xdr:rowOff>161925</xdr:rowOff>
                  </from>
                  <to>
                    <xdr:col>4</xdr:col>
                    <xdr:colOff>1304925</xdr:colOff>
                    <xdr:row>19</xdr:row>
                    <xdr:rowOff>180975</xdr:rowOff>
                  </to>
                </anchor>
              </controlPr>
            </control>
          </mc:Choice>
        </mc:AlternateContent>
        <mc:AlternateContent xmlns:mc="http://schemas.openxmlformats.org/markup-compatibility/2006">
          <mc:Choice Requires="x14">
            <control shapeId="10288" r:id="rId51" name="Check Box 48">
              <controlPr defaultSize="0" autoFill="0" autoLine="0" autoPict="0">
                <anchor moveWithCells="1">
                  <from>
                    <xdr:col>4</xdr:col>
                    <xdr:colOff>1343025</xdr:colOff>
                    <xdr:row>18</xdr:row>
                    <xdr:rowOff>161925</xdr:rowOff>
                  </from>
                  <to>
                    <xdr:col>4</xdr:col>
                    <xdr:colOff>1857375</xdr:colOff>
                    <xdr:row>19</xdr:row>
                    <xdr:rowOff>180975</xdr:rowOff>
                  </to>
                </anchor>
              </controlPr>
            </control>
          </mc:Choice>
        </mc:AlternateContent>
        <mc:AlternateContent xmlns:mc="http://schemas.openxmlformats.org/markup-compatibility/2006">
          <mc:Choice Requires="x14">
            <control shapeId="10289" r:id="rId52" name="Check Box 49">
              <controlPr defaultSize="0" autoFill="0" autoLine="0" autoPict="0">
                <anchor moveWithCells="1">
                  <from>
                    <xdr:col>4</xdr:col>
                    <xdr:colOff>790575</xdr:colOff>
                    <xdr:row>17</xdr:row>
                    <xdr:rowOff>38100</xdr:rowOff>
                  </from>
                  <to>
                    <xdr:col>4</xdr:col>
                    <xdr:colOff>1304925</xdr:colOff>
                    <xdr:row>18</xdr:row>
                    <xdr:rowOff>190500</xdr:rowOff>
                  </to>
                </anchor>
              </controlPr>
            </control>
          </mc:Choice>
        </mc:AlternateContent>
        <mc:AlternateContent xmlns:mc="http://schemas.openxmlformats.org/markup-compatibility/2006">
          <mc:Choice Requires="x14">
            <control shapeId="10290" r:id="rId53" name="Check Box 50">
              <controlPr defaultSize="0" autoFill="0" autoLine="0" autoPict="0">
                <anchor moveWithCells="1">
                  <from>
                    <xdr:col>4</xdr:col>
                    <xdr:colOff>1343025</xdr:colOff>
                    <xdr:row>17</xdr:row>
                    <xdr:rowOff>38100</xdr:rowOff>
                  </from>
                  <to>
                    <xdr:col>4</xdr:col>
                    <xdr:colOff>1857375</xdr:colOff>
                    <xdr:row>18</xdr:row>
                    <xdr:rowOff>190500</xdr:rowOff>
                  </to>
                </anchor>
              </controlPr>
            </control>
          </mc:Choice>
        </mc:AlternateContent>
        <mc:AlternateContent xmlns:mc="http://schemas.openxmlformats.org/markup-compatibility/2006">
          <mc:Choice Requires="x14">
            <control shapeId="10291" r:id="rId54" name="Check Box 51">
              <controlPr defaultSize="0" autoFill="0" autoLine="0" autoPict="0">
                <anchor moveWithCells="1">
                  <from>
                    <xdr:col>4</xdr:col>
                    <xdr:colOff>790575</xdr:colOff>
                    <xdr:row>16</xdr:row>
                    <xdr:rowOff>247650</xdr:rowOff>
                  </from>
                  <to>
                    <xdr:col>4</xdr:col>
                    <xdr:colOff>1304925</xdr:colOff>
                    <xdr:row>17</xdr:row>
                    <xdr:rowOff>66675</xdr:rowOff>
                  </to>
                </anchor>
              </controlPr>
            </control>
          </mc:Choice>
        </mc:AlternateContent>
        <mc:AlternateContent xmlns:mc="http://schemas.openxmlformats.org/markup-compatibility/2006">
          <mc:Choice Requires="x14">
            <control shapeId="10292" r:id="rId55" name="Check Box 52">
              <controlPr defaultSize="0" autoFill="0" autoLine="0" autoPict="0">
                <anchor moveWithCells="1">
                  <from>
                    <xdr:col>4</xdr:col>
                    <xdr:colOff>1343025</xdr:colOff>
                    <xdr:row>16</xdr:row>
                    <xdr:rowOff>247650</xdr:rowOff>
                  </from>
                  <to>
                    <xdr:col>4</xdr:col>
                    <xdr:colOff>1857375</xdr:colOff>
                    <xdr:row>17</xdr:row>
                    <xdr:rowOff>66675</xdr:rowOff>
                  </to>
                </anchor>
              </controlPr>
            </control>
          </mc:Choice>
        </mc:AlternateContent>
        <mc:AlternateContent xmlns:mc="http://schemas.openxmlformats.org/markup-compatibility/2006">
          <mc:Choice Requires="x14">
            <control shapeId="10293" r:id="rId56" name="Check Box 53">
              <controlPr defaultSize="0" autoFill="0" autoLine="0" autoPict="0">
                <anchor moveWithCells="1">
                  <from>
                    <xdr:col>4</xdr:col>
                    <xdr:colOff>790575</xdr:colOff>
                    <xdr:row>15</xdr:row>
                    <xdr:rowOff>247650</xdr:rowOff>
                  </from>
                  <to>
                    <xdr:col>4</xdr:col>
                    <xdr:colOff>1304925</xdr:colOff>
                    <xdr:row>16</xdr:row>
                    <xdr:rowOff>276225</xdr:rowOff>
                  </to>
                </anchor>
              </controlPr>
            </control>
          </mc:Choice>
        </mc:AlternateContent>
        <mc:AlternateContent xmlns:mc="http://schemas.openxmlformats.org/markup-compatibility/2006">
          <mc:Choice Requires="x14">
            <control shapeId="10294" r:id="rId57" name="Check Box 54">
              <controlPr defaultSize="0" autoFill="0" autoLine="0" autoPict="0">
                <anchor moveWithCells="1">
                  <from>
                    <xdr:col>4</xdr:col>
                    <xdr:colOff>1343025</xdr:colOff>
                    <xdr:row>15</xdr:row>
                    <xdr:rowOff>247650</xdr:rowOff>
                  </from>
                  <to>
                    <xdr:col>4</xdr:col>
                    <xdr:colOff>1857375</xdr:colOff>
                    <xdr:row>16</xdr:row>
                    <xdr:rowOff>276225</xdr:rowOff>
                  </to>
                </anchor>
              </controlPr>
            </control>
          </mc:Choice>
        </mc:AlternateContent>
        <mc:AlternateContent xmlns:mc="http://schemas.openxmlformats.org/markup-compatibility/2006">
          <mc:Choice Requires="x14">
            <control shapeId="10295" r:id="rId58" name="Check Box 55">
              <controlPr defaultSize="0" autoFill="0" autoLine="0" autoPict="0">
                <anchor moveWithCells="1">
                  <from>
                    <xdr:col>4</xdr:col>
                    <xdr:colOff>790575</xdr:colOff>
                    <xdr:row>14</xdr:row>
                    <xdr:rowOff>247650</xdr:rowOff>
                  </from>
                  <to>
                    <xdr:col>4</xdr:col>
                    <xdr:colOff>1304925</xdr:colOff>
                    <xdr:row>14</xdr:row>
                    <xdr:rowOff>466725</xdr:rowOff>
                  </to>
                </anchor>
              </controlPr>
            </control>
          </mc:Choice>
        </mc:AlternateContent>
        <mc:AlternateContent xmlns:mc="http://schemas.openxmlformats.org/markup-compatibility/2006">
          <mc:Choice Requires="x14">
            <control shapeId="10296" r:id="rId59" name="Check Box 56">
              <controlPr defaultSize="0" autoFill="0" autoLine="0" autoPict="0">
                <anchor moveWithCells="1">
                  <from>
                    <xdr:col>4</xdr:col>
                    <xdr:colOff>1343025</xdr:colOff>
                    <xdr:row>14</xdr:row>
                    <xdr:rowOff>247650</xdr:rowOff>
                  </from>
                  <to>
                    <xdr:col>4</xdr:col>
                    <xdr:colOff>1857375</xdr:colOff>
                    <xdr:row>14</xdr:row>
                    <xdr:rowOff>466725</xdr:rowOff>
                  </to>
                </anchor>
              </controlPr>
            </control>
          </mc:Choice>
        </mc:AlternateContent>
        <mc:AlternateContent xmlns:mc="http://schemas.openxmlformats.org/markup-compatibility/2006">
          <mc:Choice Requires="x14">
            <control shapeId="10297" r:id="rId60" name="Check Box 57">
              <controlPr defaultSize="0" autoFill="0" autoLine="0" autoPict="0">
                <anchor moveWithCells="1">
                  <from>
                    <xdr:col>4</xdr:col>
                    <xdr:colOff>790575</xdr:colOff>
                    <xdr:row>12</xdr:row>
                    <xdr:rowOff>238125</xdr:rowOff>
                  </from>
                  <to>
                    <xdr:col>4</xdr:col>
                    <xdr:colOff>1304925</xdr:colOff>
                    <xdr:row>14</xdr:row>
                    <xdr:rowOff>85725</xdr:rowOff>
                  </to>
                </anchor>
              </controlPr>
            </control>
          </mc:Choice>
        </mc:AlternateContent>
        <mc:AlternateContent xmlns:mc="http://schemas.openxmlformats.org/markup-compatibility/2006">
          <mc:Choice Requires="x14">
            <control shapeId="10298" r:id="rId61" name="Check Box 58">
              <controlPr defaultSize="0" autoFill="0" autoLine="0" autoPict="0">
                <anchor moveWithCells="1">
                  <from>
                    <xdr:col>4</xdr:col>
                    <xdr:colOff>1343025</xdr:colOff>
                    <xdr:row>12</xdr:row>
                    <xdr:rowOff>238125</xdr:rowOff>
                  </from>
                  <to>
                    <xdr:col>4</xdr:col>
                    <xdr:colOff>1857375</xdr:colOff>
                    <xdr:row>14</xdr:row>
                    <xdr:rowOff>85725</xdr:rowOff>
                  </to>
                </anchor>
              </controlPr>
            </control>
          </mc:Choice>
        </mc:AlternateContent>
        <mc:AlternateContent xmlns:mc="http://schemas.openxmlformats.org/markup-compatibility/2006">
          <mc:Choice Requires="x14">
            <control shapeId="10299" r:id="rId62" name="Check Box 59">
              <controlPr defaultSize="0" autoFill="0" autoLine="0" autoPict="0">
                <anchor moveWithCells="1">
                  <from>
                    <xdr:col>4</xdr:col>
                    <xdr:colOff>790575</xdr:colOff>
                    <xdr:row>14</xdr:row>
                    <xdr:rowOff>57150</xdr:rowOff>
                  </from>
                  <to>
                    <xdr:col>4</xdr:col>
                    <xdr:colOff>1304925</xdr:colOff>
                    <xdr:row>14</xdr:row>
                    <xdr:rowOff>276225</xdr:rowOff>
                  </to>
                </anchor>
              </controlPr>
            </control>
          </mc:Choice>
        </mc:AlternateContent>
        <mc:AlternateContent xmlns:mc="http://schemas.openxmlformats.org/markup-compatibility/2006">
          <mc:Choice Requires="x14">
            <control shapeId="10300" r:id="rId63" name="Check Box 60">
              <controlPr defaultSize="0" autoFill="0" autoLine="0" autoPict="0">
                <anchor moveWithCells="1">
                  <from>
                    <xdr:col>4</xdr:col>
                    <xdr:colOff>1343025</xdr:colOff>
                    <xdr:row>14</xdr:row>
                    <xdr:rowOff>57150</xdr:rowOff>
                  </from>
                  <to>
                    <xdr:col>4</xdr:col>
                    <xdr:colOff>1857375</xdr:colOff>
                    <xdr:row>14</xdr:row>
                    <xdr:rowOff>276225</xdr:rowOff>
                  </to>
                </anchor>
              </controlPr>
            </control>
          </mc:Choice>
        </mc:AlternateContent>
        <mc:AlternateContent xmlns:mc="http://schemas.openxmlformats.org/markup-compatibility/2006">
          <mc:Choice Requires="x14">
            <control shapeId="10301" r:id="rId64" name="Check Box 61">
              <controlPr defaultSize="0" autoFill="0" autoLine="0" autoPict="0">
                <anchor moveWithCells="1">
                  <from>
                    <xdr:col>3</xdr:col>
                    <xdr:colOff>457200</xdr:colOff>
                    <xdr:row>10</xdr:row>
                    <xdr:rowOff>209550</xdr:rowOff>
                  </from>
                  <to>
                    <xdr:col>3</xdr:col>
                    <xdr:colOff>971550</xdr:colOff>
                    <xdr:row>11</xdr:row>
                    <xdr:rowOff>266700</xdr:rowOff>
                  </to>
                </anchor>
              </controlPr>
            </control>
          </mc:Choice>
        </mc:AlternateContent>
        <mc:AlternateContent xmlns:mc="http://schemas.openxmlformats.org/markup-compatibility/2006">
          <mc:Choice Requires="x14">
            <control shapeId="10302" r:id="rId65" name="Check Box 62">
              <controlPr defaultSize="0" autoFill="0" autoLine="0" autoPict="0">
                <anchor moveWithCells="1">
                  <from>
                    <xdr:col>3</xdr:col>
                    <xdr:colOff>1009650</xdr:colOff>
                    <xdr:row>10</xdr:row>
                    <xdr:rowOff>209550</xdr:rowOff>
                  </from>
                  <to>
                    <xdr:col>3</xdr:col>
                    <xdr:colOff>1524000</xdr:colOff>
                    <xdr:row>11</xdr:row>
                    <xdr:rowOff>266700</xdr:rowOff>
                  </to>
                </anchor>
              </controlPr>
            </control>
          </mc:Choice>
        </mc:AlternateContent>
        <mc:AlternateContent xmlns:mc="http://schemas.openxmlformats.org/markup-compatibility/2006">
          <mc:Choice Requires="x14">
            <control shapeId="10303" r:id="rId66" name="Check Box 63">
              <controlPr defaultSize="0" autoFill="0" autoLine="0" autoPict="0">
                <anchor moveWithCells="1">
                  <from>
                    <xdr:col>4</xdr:col>
                    <xdr:colOff>790575</xdr:colOff>
                    <xdr:row>36</xdr:row>
                    <xdr:rowOff>266700</xdr:rowOff>
                  </from>
                  <to>
                    <xdr:col>4</xdr:col>
                    <xdr:colOff>1304925</xdr:colOff>
                    <xdr:row>37</xdr:row>
                    <xdr:rowOff>257175</xdr:rowOff>
                  </to>
                </anchor>
              </controlPr>
            </control>
          </mc:Choice>
        </mc:AlternateContent>
        <mc:AlternateContent xmlns:mc="http://schemas.openxmlformats.org/markup-compatibility/2006">
          <mc:Choice Requires="x14">
            <control shapeId="10304" r:id="rId67" name="Check Box 64">
              <controlPr defaultSize="0" autoFill="0" autoLine="0" autoPict="0">
                <anchor moveWithCells="1">
                  <from>
                    <xdr:col>4</xdr:col>
                    <xdr:colOff>1343025</xdr:colOff>
                    <xdr:row>36</xdr:row>
                    <xdr:rowOff>266700</xdr:rowOff>
                  </from>
                  <to>
                    <xdr:col>4</xdr:col>
                    <xdr:colOff>1857375</xdr:colOff>
                    <xdr:row>37</xdr:row>
                    <xdr:rowOff>257175</xdr:rowOff>
                  </to>
                </anchor>
              </controlPr>
            </control>
          </mc:Choice>
        </mc:AlternateContent>
        <mc:AlternateContent xmlns:mc="http://schemas.openxmlformats.org/markup-compatibility/2006">
          <mc:Choice Requires="x14">
            <control shapeId="10305" r:id="rId68" name="Check Box 65">
              <controlPr defaultSize="0" autoFill="0" autoLine="0" autoPict="0">
                <anchor moveWithCells="1" sizeWithCells="1">
                  <from>
                    <xdr:col>4</xdr:col>
                    <xdr:colOff>828675</xdr:colOff>
                    <xdr:row>50</xdr:row>
                    <xdr:rowOff>523875</xdr:rowOff>
                  </from>
                  <to>
                    <xdr:col>4</xdr:col>
                    <xdr:colOff>1762125</xdr:colOff>
                    <xdr:row>51</xdr:row>
                    <xdr:rowOff>228600</xdr:rowOff>
                  </to>
                </anchor>
              </controlPr>
            </control>
          </mc:Choice>
        </mc:AlternateContent>
        <mc:AlternateContent xmlns:mc="http://schemas.openxmlformats.org/markup-compatibility/2006">
          <mc:Choice Requires="x14">
            <control shapeId="10306" r:id="rId69" name="Check Box 66">
              <controlPr defaultSize="0" autoFill="0" autoLine="0" autoPict="0">
                <anchor moveWithCells="1" sizeWithCells="1">
                  <from>
                    <xdr:col>4</xdr:col>
                    <xdr:colOff>1838325</xdr:colOff>
                    <xdr:row>50</xdr:row>
                    <xdr:rowOff>523875</xdr:rowOff>
                  </from>
                  <to>
                    <xdr:col>4</xdr:col>
                    <xdr:colOff>2771775</xdr:colOff>
                    <xdr:row>51</xdr:row>
                    <xdr:rowOff>228600</xdr:rowOff>
                  </to>
                </anchor>
              </controlPr>
            </control>
          </mc:Choice>
        </mc:AlternateContent>
        <mc:AlternateContent xmlns:mc="http://schemas.openxmlformats.org/markup-compatibility/2006">
          <mc:Choice Requires="x14">
            <control shapeId="10307" r:id="rId70" name="Check Box 67">
              <controlPr defaultSize="0" autoFill="0" autoLine="0" autoPict="0">
                <anchor moveWithCells="1" sizeWithCells="1">
                  <from>
                    <xdr:col>4</xdr:col>
                    <xdr:colOff>2752725</xdr:colOff>
                    <xdr:row>50</xdr:row>
                    <xdr:rowOff>523875</xdr:rowOff>
                  </from>
                  <to>
                    <xdr:col>5</xdr:col>
                    <xdr:colOff>523875</xdr:colOff>
                    <xdr:row>51</xdr:row>
                    <xdr:rowOff>228600</xdr:rowOff>
                  </to>
                </anchor>
              </controlPr>
            </control>
          </mc:Choice>
        </mc:AlternateContent>
        <mc:AlternateContent xmlns:mc="http://schemas.openxmlformats.org/markup-compatibility/2006">
          <mc:Choice Requires="x14">
            <control shapeId="10308" r:id="rId71" name="Check Box 68">
              <controlPr defaultSize="0" autoFill="0" autoLine="0" autoPict="0">
                <anchor moveWithCells="1">
                  <from>
                    <xdr:col>4</xdr:col>
                    <xdr:colOff>790575</xdr:colOff>
                    <xdr:row>64</xdr:row>
                    <xdr:rowOff>400050</xdr:rowOff>
                  </from>
                  <to>
                    <xdr:col>4</xdr:col>
                    <xdr:colOff>1619250</xdr:colOff>
                    <xdr:row>66</xdr:row>
                    <xdr:rowOff>209550</xdr:rowOff>
                  </to>
                </anchor>
              </controlPr>
            </control>
          </mc:Choice>
        </mc:AlternateContent>
        <mc:AlternateContent xmlns:mc="http://schemas.openxmlformats.org/markup-compatibility/2006">
          <mc:Choice Requires="x14">
            <control shapeId="10309" r:id="rId72" name="Check Box 69">
              <controlPr defaultSize="0" autoFill="0" autoLine="0" autoPict="0">
                <anchor moveWithCells="1">
                  <from>
                    <xdr:col>4</xdr:col>
                    <xdr:colOff>1676400</xdr:colOff>
                    <xdr:row>64</xdr:row>
                    <xdr:rowOff>400050</xdr:rowOff>
                  </from>
                  <to>
                    <xdr:col>4</xdr:col>
                    <xdr:colOff>2505075</xdr:colOff>
                    <xdr:row>66</xdr:row>
                    <xdr:rowOff>209550</xdr:rowOff>
                  </to>
                </anchor>
              </controlPr>
            </control>
          </mc:Choice>
        </mc:AlternateContent>
        <mc:AlternateContent xmlns:mc="http://schemas.openxmlformats.org/markup-compatibility/2006">
          <mc:Choice Requires="x14">
            <control shapeId="10310" r:id="rId73" name="Check Box 70">
              <controlPr defaultSize="0" autoFill="0" autoLine="0" autoPict="0">
                <anchor moveWithCells="1">
                  <from>
                    <xdr:col>4</xdr:col>
                    <xdr:colOff>2486025</xdr:colOff>
                    <xdr:row>64</xdr:row>
                    <xdr:rowOff>400050</xdr:rowOff>
                  </from>
                  <to>
                    <xdr:col>5</xdr:col>
                    <xdr:colOff>85725</xdr:colOff>
                    <xdr:row>66</xdr:row>
                    <xdr:rowOff>209550</xdr:rowOff>
                  </to>
                </anchor>
              </controlPr>
            </control>
          </mc:Choice>
        </mc:AlternateContent>
        <mc:AlternateContent xmlns:mc="http://schemas.openxmlformats.org/markup-compatibility/2006">
          <mc:Choice Requires="x14">
            <control shapeId="10311" r:id="rId74" name="Check Box 71">
              <controlPr defaultSize="0" autoFill="0" autoLine="0" autoPict="0">
                <anchor moveWithCells="1">
                  <from>
                    <xdr:col>3</xdr:col>
                    <xdr:colOff>457200</xdr:colOff>
                    <xdr:row>11</xdr:row>
                    <xdr:rowOff>238125</xdr:rowOff>
                  </from>
                  <to>
                    <xdr:col>3</xdr:col>
                    <xdr:colOff>971550</xdr:colOff>
                    <xdr:row>12</xdr:row>
                    <xdr:rowOff>266700</xdr:rowOff>
                  </to>
                </anchor>
              </controlPr>
            </control>
          </mc:Choice>
        </mc:AlternateContent>
        <mc:AlternateContent xmlns:mc="http://schemas.openxmlformats.org/markup-compatibility/2006">
          <mc:Choice Requires="x14">
            <control shapeId="10312" r:id="rId75" name="Check Box 72">
              <controlPr defaultSize="0" autoFill="0" autoLine="0" autoPict="0">
                <anchor moveWithCells="1">
                  <from>
                    <xdr:col>3</xdr:col>
                    <xdr:colOff>1009650</xdr:colOff>
                    <xdr:row>11</xdr:row>
                    <xdr:rowOff>238125</xdr:rowOff>
                  </from>
                  <to>
                    <xdr:col>3</xdr:col>
                    <xdr:colOff>1524000</xdr:colOff>
                    <xdr:row>12</xdr:row>
                    <xdr:rowOff>266700</xdr:rowOff>
                  </to>
                </anchor>
              </controlPr>
            </control>
          </mc:Choice>
        </mc:AlternateContent>
        <mc:AlternateContent xmlns:mc="http://schemas.openxmlformats.org/markup-compatibility/2006">
          <mc:Choice Requires="x14">
            <control shapeId="10313" r:id="rId76" name="Check Box 73">
              <controlPr defaultSize="0" autoFill="0" autoLine="0" autoPict="0">
                <anchor moveWithCells="1">
                  <from>
                    <xdr:col>3</xdr:col>
                    <xdr:colOff>457200</xdr:colOff>
                    <xdr:row>12</xdr:row>
                    <xdr:rowOff>238125</xdr:rowOff>
                  </from>
                  <to>
                    <xdr:col>3</xdr:col>
                    <xdr:colOff>971550</xdr:colOff>
                    <xdr:row>14</xdr:row>
                    <xdr:rowOff>85725</xdr:rowOff>
                  </to>
                </anchor>
              </controlPr>
            </control>
          </mc:Choice>
        </mc:AlternateContent>
        <mc:AlternateContent xmlns:mc="http://schemas.openxmlformats.org/markup-compatibility/2006">
          <mc:Choice Requires="x14">
            <control shapeId="10314" r:id="rId77" name="Check Box 74">
              <controlPr defaultSize="0" autoFill="0" autoLine="0" autoPict="0">
                <anchor moveWithCells="1">
                  <from>
                    <xdr:col>3</xdr:col>
                    <xdr:colOff>1009650</xdr:colOff>
                    <xdr:row>12</xdr:row>
                    <xdr:rowOff>238125</xdr:rowOff>
                  </from>
                  <to>
                    <xdr:col>3</xdr:col>
                    <xdr:colOff>1524000</xdr:colOff>
                    <xdr:row>14</xdr:row>
                    <xdr:rowOff>85725</xdr:rowOff>
                  </to>
                </anchor>
              </controlPr>
            </control>
          </mc:Choice>
        </mc:AlternateContent>
        <mc:AlternateContent xmlns:mc="http://schemas.openxmlformats.org/markup-compatibility/2006">
          <mc:Choice Requires="x14">
            <control shapeId="10315" r:id="rId78" name="Check Box 75">
              <controlPr defaultSize="0" autoFill="0" autoLine="0" autoPict="0">
                <anchor moveWithCells="1">
                  <from>
                    <xdr:col>3</xdr:col>
                    <xdr:colOff>457200</xdr:colOff>
                    <xdr:row>14</xdr:row>
                    <xdr:rowOff>57150</xdr:rowOff>
                  </from>
                  <to>
                    <xdr:col>3</xdr:col>
                    <xdr:colOff>971550</xdr:colOff>
                    <xdr:row>14</xdr:row>
                    <xdr:rowOff>276225</xdr:rowOff>
                  </to>
                </anchor>
              </controlPr>
            </control>
          </mc:Choice>
        </mc:AlternateContent>
        <mc:AlternateContent xmlns:mc="http://schemas.openxmlformats.org/markup-compatibility/2006">
          <mc:Choice Requires="x14">
            <control shapeId="10316" r:id="rId79" name="Check Box 76">
              <controlPr defaultSize="0" autoFill="0" autoLine="0" autoPict="0">
                <anchor moveWithCells="1">
                  <from>
                    <xdr:col>3</xdr:col>
                    <xdr:colOff>1009650</xdr:colOff>
                    <xdr:row>14</xdr:row>
                    <xdr:rowOff>57150</xdr:rowOff>
                  </from>
                  <to>
                    <xdr:col>3</xdr:col>
                    <xdr:colOff>1524000</xdr:colOff>
                    <xdr:row>14</xdr:row>
                    <xdr:rowOff>276225</xdr:rowOff>
                  </to>
                </anchor>
              </controlPr>
            </control>
          </mc:Choice>
        </mc:AlternateContent>
        <mc:AlternateContent xmlns:mc="http://schemas.openxmlformats.org/markup-compatibility/2006">
          <mc:Choice Requires="x14">
            <control shapeId="10317" r:id="rId80" name="Check Box 77">
              <controlPr defaultSize="0" autoFill="0" autoLine="0" autoPict="0">
                <anchor moveWithCells="1">
                  <from>
                    <xdr:col>3</xdr:col>
                    <xdr:colOff>457200</xdr:colOff>
                    <xdr:row>14</xdr:row>
                    <xdr:rowOff>247650</xdr:rowOff>
                  </from>
                  <to>
                    <xdr:col>3</xdr:col>
                    <xdr:colOff>971550</xdr:colOff>
                    <xdr:row>14</xdr:row>
                    <xdr:rowOff>466725</xdr:rowOff>
                  </to>
                </anchor>
              </controlPr>
            </control>
          </mc:Choice>
        </mc:AlternateContent>
        <mc:AlternateContent xmlns:mc="http://schemas.openxmlformats.org/markup-compatibility/2006">
          <mc:Choice Requires="x14">
            <control shapeId="10318" r:id="rId81" name="Check Box 78">
              <controlPr defaultSize="0" autoFill="0" autoLine="0" autoPict="0">
                <anchor moveWithCells="1">
                  <from>
                    <xdr:col>3</xdr:col>
                    <xdr:colOff>1009650</xdr:colOff>
                    <xdr:row>14</xdr:row>
                    <xdr:rowOff>247650</xdr:rowOff>
                  </from>
                  <to>
                    <xdr:col>3</xdr:col>
                    <xdr:colOff>1524000</xdr:colOff>
                    <xdr:row>14</xdr:row>
                    <xdr:rowOff>466725</xdr:rowOff>
                  </to>
                </anchor>
              </controlPr>
            </control>
          </mc:Choice>
        </mc:AlternateContent>
        <mc:AlternateContent xmlns:mc="http://schemas.openxmlformats.org/markup-compatibility/2006">
          <mc:Choice Requires="x14">
            <control shapeId="10319" r:id="rId82" name="Check Box 79">
              <controlPr defaultSize="0" autoFill="0" autoLine="0" autoPict="0">
                <anchor moveWithCells="1">
                  <from>
                    <xdr:col>4</xdr:col>
                    <xdr:colOff>790575</xdr:colOff>
                    <xdr:row>10</xdr:row>
                    <xdr:rowOff>209550</xdr:rowOff>
                  </from>
                  <to>
                    <xdr:col>4</xdr:col>
                    <xdr:colOff>1304925</xdr:colOff>
                    <xdr:row>11</xdr:row>
                    <xdr:rowOff>266700</xdr:rowOff>
                  </to>
                </anchor>
              </controlPr>
            </control>
          </mc:Choice>
        </mc:AlternateContent>
        <mc:AlternateContent xmlns:mc="http://schemas.openxmlformats.org/markup-compatibility/2006">
          <mc:Choice Requires="x14">
            <control shapeId="10320" r:id="rId83" name="Check Box 80">
              <controlPr defaultSize="0" autoFill="0" autoLine="0" autoPict="0">
                <anchor moveWithCells="1">
                  <from>
                    <xdr:col>4</xdr:col>
                    <xdr:colOff>1343025</xdr:colOff>
                    <xdr:row>10</xdr:row>
                    <xdr:rowOff>209550</xdr:rowOff>
                  </from>
                  <to>
                    <xdr:col>4</xdr:col>
                    <xdr:colOff>1857375</xdr:colOff>
                    <xdr:row>11</xdr:row>
                    <xdr:rowOff>266700</xdr:rowOff>
                  </to>
                </anchor>
              </controlPr>
            </control>
          </mc:Choice>
        </mc:AlternateContent>
        <mc:AlternateContent xmlns:mc="http://schemas.openxmlformats.org/markup-compatibility/2006">
          <mc:Choice Requires="x14">
            <control shapeId="10321" r:id="rId84" name="Check Box 81">
              <controlPr defaultSize="0" autoFill="0" autoLine="0" autoPict="0">
                <anchor moveWithCells="1">
                  <from>
                    <xdr:col>4</xdr:col>
                    <xdr:colOff>790575</xdr:colOff>
                    <xdr:row>11</xdr:row>
                    <xdr:rowOff>247650</xdr:rowOff>
                  </from>
                  <to>
                    <xdr:col>4</xdr:col>
                    <xdr:colOff>1304925</xdr:colOff>
                    <xdr:row>12</xdr:row>
                    <xdr:rowOff>276225</xdr:rowOff>
                  </to>
                </anchor>
              </controlPr>
            </control>
          </mc:Choice>
        </mc:AlternateContent>
        <mc:AlternateContent xmlns:mc="http://schemas.openxmlformats.org/markup-compatibility/2006">
          <mc:Choice Requires="x14">
            <control shapeId="10322" r:id="rId85" name="Check Box 82">
              <controlPr defaultSize="0" autoFill="0" autoLine="0" autoPict="0">
                <anchor moveWithCells="1">
                  <from>
                    <xdr:col>4</xdr:col>
                    <xdr:colOff>1343025</xdr:colOff>
                    <xdr:row>11</xdr:row>
                    <xdr:rowOff>247650</xdr:rowOff>
                  </from>
                  <to>
                    <xdr:col>4</xdr:col>
                    <xdr:colOff>1857375</xdr:colOff>
                    <xdr:row>12</xdr:row>
                    <xdr:rowOff>276225</xdr:rowOff>
                  </to>
                </anchor>
              </controlPr>
            </control>
          </mc:Choice>
        </mc:AlternateContent>
        <mc:AlternateContent xmlns:mc="http://schemas.openxmlformats.org/markup-compatibility/2006">
          <mc:Choice Requires="x14">
            <control shapeId="10323" r:id="rId86" name="Check Box 83">
              <controlPr defaultSize="0" autoFill="0" autoLine="0" autoPict="0">
                <anchor moveWithCells="1">
                  <from>
                    <xdr:col>3</xdr:col>
                    <xdr:colOff>457200</xdr:colOff>
                    <xdr:row>15</xdr:row>
                    <xdr:rowOff>247650</xdr:rowOff>
                  </from>
                  <to>
                    <xdr:col>3</xdr:col>
                    <xdr:colOff>971550</xdr:colOff>
                    <xdr:row>16</xdr:row>
                    <xdr:rowOff>276225</xdr:rowOff>
                  </to>
                </anchor>
              </controlPr>
            </control>
          </mc:Choice>
        </mc:AlternateContent>
        <mc:AlternateContent xmlns:mc="http://schemas.openxmlformats.org/markup-compatibility/2006">
          <mc:Choice Requires="x14">
            <control shapeId="10324" r:id="rId87" name="Check Box 84">
              <controlPr defaultSize="0" autoFill="0" autoLine="0" autoPict="0">
                <anchor moveWithCells="1">
                  <from>
                    <xdr:col>3</xdr:col>
                    <xdr:colOff>1009650</xdr:colOff>
                    <xdr:row>15</xdr:row>
                    <xdr:rowOff>247650</xdr:rowOff>
                  </from>
                  <to>
                    <xdr:col>3</xdr:col>
                    <xdr:colOff>1524000</xdr:colOff>
                    <xdr:row>16</xdr:row>
                    <xdr:rowOff>276225</xdr:rowOff>
                  </to>
                </anchor>
              </controlPr>
            </control>
          </mc:Choice>
        </mc:AlternateContent>
        <mc:AlternateContent xmlns:mc="http://schemas.openxmlformats.org/markup-compatibility/2006">
          <mc:Choice Requires="x14">
            <control shapeId="10325" r:id="rId88" name="Check Box 85">
              <controlPr defaultSize="0" autoFill="0" autoLine="0" autoPict="0">
                <anchor moveWithCells="1">
                  <from>
                    <xdr:col>3</xdr:col>
                    <xdr:colOff>457200</xdr:colOff>
                    <xdr:row>16</xdr:row>
                    <xdr:rowOff>247650</xdr:rowOff>
                  </from>
                  <to>
                    <xdr:col>3</xdr:col>
                    <xdr:colOff>971550</xdr:colOff>
                    <xdr:row>17</xdr:row>
                    <xdr:rowOff>66675</xdr:rowOff>
                  </to>
                </anchor>
              </controlPr>
            </control>
          </mc:Choice>
        </mc:AlternateContent>
        <mc:AlternateContent xmlns:mc="http://schemas.openxmlformats.org/markup-compatibility/2006">
          <mc:Choice Requires="x14">
            <control shapeId="10326" r:id="rId89" name="Check Box 86">
              <controlPr defaultSize="0" autoFill="0" autoLine="0" autoPict="0">
                <anchor moveWithCells="1">
                  <from>
                    <xdr:col>3</xdr:col>
                    <xdr:colOff>1009650</xdr:colOff>
                    <xdr:row>16</xdr:row>
                    <xdr:rowOff>247650</xdr:rowOff>
                  </from>
                  <to>
                    <xdr:col>3</xdr:col>
                    <xdr:colOff>1524000</xdr:colOff>
                    <xdr:row>17</xdr:row>
                    <xdr:rowOff>66675</xdr:rowOff>
                  </to>
                </anchor>
              </controlPr>
            </control>
          </mc:Choice>
        </mc:AlternateContent>
        <mc:AlternateContent xmlns:mc="http://schemas.openxmlformats.org/markup-compatibility/2006">
          <mc:Choice Requires="x14">
            <control shapeId="10327" r:id="rId90" name="Check Box 87">
              <controlPr defaultSize="0" autoFill="0" autoLine="0" autoPict="0">
                <anchor moveWithCells="1">
                  <from>
                    <xdr:col>3</xdr:col>
                    <xdr:colOff>457200</xdr:colOff>
                    <xdr:row>17</xdr:row>
                    <xdr:rowOff>38100</xdr:rowOff>
                  </from>
                  <to>
                    <xdr:col>3</xdr:col>
                    <xdr:colOff>971550</xdr:colOff>
                    <xdr:row>18</xdr:row>
                    <xdr:rowOff>190500</xdr:rowOff>
                  </to>
                </anchor>
              </controlPr>
            </control>
          </mc:Choice>
        </mc:AlternateContent>
        <mc:AlternateContent xmlns:mc="http://schemas.openxmlformats.org/markup-compatibility/2006">
          <mc:Choice Requires="x14">
            <control shapeId="10328" r:id="rId91" name="Check Box 88">
              <controlPr defaultSize="0" autoFill="0" autoLine="0" autoPict="0">
                <anchor moveWithCells="1">
                  <from>
                    <xdr:col>3</xdr:col>
                    <xdr:colOff>1009650</xdr:colOff>
                    <xdr:row>17</xdr:row>
                    <xdr:rowOff>38100</xdr:rowOff>
                  </from>
                  <to>
                    <xdr:col>3</xdr:col>
                    <xdr:colOff>1524000</xdr:colOff>
                    <xdr:row>18</xdr:row>
                    <xdr:rowOff>190500</xdr:rowOff>
                  </to>
                </anchor>
              </controlPr>
            </control>
          </mc:Choice>
        </mc:AlternateContent>
        <mc:AlternateContent xmlns:mc="http://schemas.openxmlformats.org/markup-compatibility/2006">
          <mc:Choice Requires="x14">
            <control shapeId="10329" r:id="rId92" name="Check Box 89">
              <controlPr defaultSize="0" autoFill="0" autoLine="0" autoPict="0">
                <anchor moveWithCells="1">
                  <from>
                    <xdr:col>3</xdr:col>
                    <xdr:colOff>457200</xdr:colOff>
                    <xdr:row>18</xdr:row>
                    <xdr:rowOff>161925</xdr:rowOff>
                  </from>
                  <to>
                    <xdr:col>3</xdr:col>
                    <xdr:colOff>971550</xdr:colOff>
                    <xdr:row>19</xdr:row>
                    <xdr:rowOff>180975</xdr:rowOff>
                  </to>
                </anchor>
              </controlPr>
            </control>
          </mc:Choice>
        </mc:AlternateContent>
        <mc:AlternateContent xmlns:mc="http://schemas.openxmlformats.org/markup-compatibility/2006">
          <mc:Choice Requires="x14">
            <control shapeId="10330" r:id="rId93" name="Check Box 90">
              <controlPr defaultSize="0" autoFill="0" autoLine="0" autoPict="0">
                <anchor moveWithCells="1">
                  <from>
                    <xdr:col>3</xdr:col>
                    <xdr:colOff>1009650</xdr:colOff>
                    <xdr:row>18</xdr:row>
                    <xdr:rowOff>161925</xdr:rowOff>
                  </from>
                  <to>
                    <xdr:col>3</xdr:col>
                    <xdr:colOff>1524000</xdr:colOff>
                    <xdr:row>19</xdr:row>
                    <xdr:rowOff>180975</xdr:rowOff>
                  </to>
                </anchor>
              </controlPr>
            </control>
          </mc:Choice>
        </mc:AlternateContent>
        <mc:AlternateContent xmlns:mc="http://schemas.openxmlformats.org/markup-compatibility/2006">
          <mc:Choice Requires="x14">
            <control shapeId="10331" r:id="rId94" name="Check Box 91">
              <controlPr defaultSize="0" autoFill="0" autoLine="0" autoPict="0">
                <anchor moveWithCells="1">
                  <from>
                    <xdr:col>3</xdr:col>
                    <xdr:colOff>457200</xdr:colOff>
                    <xdr:row>19</xdr:row>
                    <xdr:rowOff>152400</xdr:rowOff>
                  </from>
                  <to>
                    <xdr:col>3</xdr:col>
                    <xdr:colOff>971550</xdr:colOff>
                    <xdr:row>20</xdr:row>
                    <xdr:rowOff>180975</xdr:rowOff>
                  </to>
                </anchor>
              </controlPr>
            </control>
          </mc:Choice>
        </mc:AlternateContent>
        <mc:AlternateContent xmlns:mc="http://schemas.openxmlformats.org/markup-compatibility/2006">
          <mc:Choice Requires="x14">
            <control shapeId="10332" r:id="rId95" name="Check Box 92">
              <controlPr defaultSize="0" autoFill="0" autoLine="0" autoPict="0">
                <anchor moveWithCells="1">
                  <from>
                    <xdr:col>3</xdr:col>
                    <xdr:colOff>1009650</xdr:colOff>
                    <xdr:row>19</xdr:row>
                    <xdr:rowOff>152400</xdr:rowOff>
                  </from>
                  <to>
                    <xdr:col>3</xdr:col>
                    <xdr:colOff>1524000</xdr:colOff>
                    <xdr:row>20</xdr:row>
                    <xdr:rowOff>180975</xdr:rowOff>
                  </to>
                </anchor>
              </controlPr>
            </control>
          </mc:Choice>
        </mc:AlternateContent>
        <mc:AlternateContent xmlns:mc="http://schemas.openxmlformats.org/markup-compatibility/2006">
          <mc:Choice Requires="x14">
            <control shapeId="10333" r:id="rId96" name="Check Box 93">
              <controlPr defaultSize="0" autoFill="0" autoLine="0" autoPict="0">
                <anchor moveWithCells="1">
                  <from>
                    <xdr:col>3</xdr:col>
                    <xdr:colOff>457200</xdr:colOff>
                    <xdr:row>20</xdr:row>
                    <xdr:rowOff>152400</xdr:rowOff>
                  </from>
                  <to>
                    <xdr:col>3</xdr:col>
                    <xdr:colOff>971550</xdr:colOff>
                    <xdr:row>21</xdr:row>
                    <xdr:rowOff>171450</xdr:rowOff>
                  </to>
                </anchor>
              </controlPr>
            </control>
          </mc:Choice>
        </mc:AlternateContent>
        <mc:AlternateContent xmlns:mc="http://schemas.openxmlformats.org/markup-compatibility/2006">
          <mc:Choice Requires="x14">
            <control shapeId="10334" r:id="rId97" name="Check Box 94">
              <controlPr defaultSize="0" autoFill="0" autoLine="0" autoPict="0">
                <anchor moveWithCells="1">
                  <from>
                    <xdr:col>3</xdr:col>
                    <xdr:colOff>1009650</xdr:colOff>
                    <xdr:row>20</xdr:row>
                    <xdr:rowOff>152400</xdr:rowOff>
                  </from>
                  <to>
                    <xdr:col>3</xdr:col>
                    <xdr:colOff>1524000</xdr:colOff>
                    <xdr:row>21</xdr:row>
                    <xdr:rowOff>171450</xdr:rowOff>
                  </to>
                </anchor>
              </controlPr>
            </control>
          </mc:Choice>
        </mc:AlternateContent>
        <mc:AlternateContent xmlns:mc="http://schemas.openxmlformats.org/markup-compatibility/2006">
          <mc:Choice Requires="x14">
            <control shapeId="10335" r:id="rId98" name="Check Box 95">
              <controlPr defaultSize="0" autoFill="0" autoLine="0" autoPict="0">
                <anchor moveWithCells="1">
                  <from>
                    <xdr:col>3</xdr:col>
                    <xdr:colOff>457200</xdr:colOff>
                    <xdr:row>21</xdr:row>
                    <xdr:rowOff>142875</xdr:rowOff>
                  </from>
                  <to>
                    <xdr:col>3</xdr:col>
                    <xdr:colOff>971550</xdr:colOff>
                    <xdr:row>21</xdr:row>
                    <xdr:rowOff>361950</xdr:rowOff>
                  </to>
                </anchor>
              </controlPr>
            </control>
          </mc:Choice>
        </mc:AlternateContent>
        <mc:AlternateContent xmlns:mc="http://schemas.openxmlformats.org/markup-compatibility/2006">
          <mc:Choice Requires="x14">
            <control shapeId="10336" r:id="rId99" name="Check Box 96">
              <controlPr defaultSize="0" autoFill="0" autoLine="0" autoPict="0">
                <anchor moveWithCells="1">
                  <from>
                    <xdr:col>3</xdr:col>
                    <xdr:colOff>1009650</xdr:colOff>
                    <xdr:row>21</xdr:row>
                    <xdr:rowOff>142875</xdr:rowOff>
                  </from>
                  <to>
                    <xdr:col>3</xdr:col>
                    <xdr:colOff>1524000</xdr:colOff>
                    <xdr:row>21</xdr:row>
                    <xdr:rowOff>361950</xdr:rowOff>
                  </to>
                </anchor>
              </controlPr>
            </control>
          </mc:Choice>
        </mc:AlternateContent>
        <mc:AlternateContent xmlns:mc="http://schemas.openxmlformats.org/markup-compatibility/2006">
          <mc:Choice Requires="x14">
            <control shapeId="10337" r:id="rId100" name="Check Box 97">
              <controlPr defaultSize="0" autoFill="0" autoLine="0" autoPict="0">
                <anchor moveWithCells="1">
                  <from>
                    <xdr:col>3</xdr:col>
                    <xdr:colOff>457200</xdr:colOff>
                    <xdr:row>22</xdr:row>
                    <xdr:rowOff>152400</xdr:rowOff>
                  </from>
                  <to>
                    <xdr:col>3</xdr:col>
                    <xdr:colOff>971550</xdr:colOff>
                    <xdr:row>23</xdr:row>
                    <xdr:rowOff>171450</xdr:rowOff>
                  </to>
                </anchor>
              </controlPr>
            </control>
          </mc:Choice>
        </mc:AlternateContent>
        <mc:AlternateContent xmlns:mc="http://schemas.openxmlformats.org/markup-compatibility/2006">
          <mc:Choice Requires="x14">
            <control shapeId="10338" r:id="rId101" name="Check Box 98">
              <controlPr defaultSize="0" autoFill="0" autoLine="0" autoPict="0">
                <anchor moveWithCells="1">
                  <from>
                    <xdr:col>3</xdr:col>
                    <xdr:colOff>1009650</xdr:colOff>
                    <xdr:row>22</xdr:row>
                    <xdr:rowOff>152400</xdr:rowOff>
                  </from>
                  <to>
                    <xdr:col>3</xdr:col>
                    <xdr:colOff>1524000</xdr:colOff>
                    <xdr:row>23</xdr:row>
                    <xdr:rowOff>171450</xdr:rowOff>
                  </to>
                </anchor>
              </controlPr>
            </control>
          </mc:Choice>
        </mc:AlternateContent>
        <mc:AlternateContent xmlns:mc="http://schemas.openxmlformats.org/markup-compatibility/2006">
          <mc:Choice Requires="x14">
            <control shapeId="10339" r:id="rId102" name="Check Box 99">
              <controlPr defaultSize="0" autoFill="0" autoLine="0" autoPict="0">
                <anchor moveWithCells="1">
                  <from>
                    <xdr:col>3</xdr:col>
                    <xdr:colOff>457200</xdr:colOff>
                    <xdr:row>23</xdr:row>
                    <xdr:rowOff>142875</xdr:rowOff>
                  </from>
                  <to>
                    <xdr:col>3</xdr:col>
                    <xdr:colOff>971550</xdr:colOff>
                    <xdr:row>24</xdr:row>
                    <xdr:rowOff>190500</xdr:rowOff>
                  </to>
                </anchor>
              </controlPr>
            </control>
          </mc:Choice>
        </mc:AlternateContent>
        <mc:AlternateContent xmlns:mc="http://schemas.openxmlformats.org/markup-compatibility/2006">
          <mc:Choice Requires="x14">
            <control shapeId="10340" r:id="rId103" name="Check Box 100">
              <controlPr defaultSize="0" autoFill="0" autoLine="0" autoPict="0">
                <anchor moveWithCells="1">
                  <from>
                    <xdr:col>3</xdr:col>
                    <xdr:colOff>1009650</xdr:colOff>
                    <xdr:row>23</xdr:row>
                    <xdr:rowOff>142875</xdr:rowOff>
                  </from>
                  <to>
                    <xdr:col>3</xdr:col>
                    <xdr:colOff>1524000</xdr:colOff>
                    <xdr:row>24</xdr:row>
                    <xdr:rowOff>190500</xdr:rowOff>
                  </to>
                </anchor>
              </controlPr>
            </control>
          </mc:Choice>
        </mc:AlternateContent>
        <mc:AlternateContent xmlns:mc="http://schemas.openxmlformats.org/markup-compatibility/2006">
          <mc:Choice Requires="x14">
            <control shapeId="10341" r:id="rId104" name="Check Box 101">
              <controlPr defaultSize="0" autoFill="0" autoLine="0" autoPict="0">
                <anchor moveWithCells="1">
                  <from>
                    <xdr:col>3</xdr:col>
                    <xdr:colOff>457200</xdr:colOff>
                    <xdr:row>24</xdr:row>
                    <xdr:rowOff>161925</xdr:rowOff>
                  </from>
                  <to>
                    <xdr:col>3</xdr:col>
                    <xdr:colOff>971550</xdr:colOff>
                    <xdr:row>25</xdr:row>
                    <xdr:rowOff>180975</xdr:rowOff>
                  </to>
                </anchor>
              </controlPr>
            </control>
          </mc:Choice>
        </mc:AlternateContent>
        <mc:AlternateContent xmlns:mc="http://schemas.openxmlformats.org/markup-compatibility/2006">
          <mc:Choice Requires="x14">
            <control shapeId="10342" r:id="rId105" name="Check Box 102">
              <controlPr defaultSize="0" autoFill="0" autoLine="0" autoPict="0">
                <anchor moveWithCells="1">
                  <from>
                    <xdr:col>3</xdr:col>
                    <xdr:colOff>1009650</xdr:colOff>
                    <xdr:row>24</xdr:row>
                    <xdr:rowOff>161925</xdr:rowOff>
                  </from>
                  <to>
                    <xdr:col>3</xdr:col>
                    <xdr:colOff>1524000</xdr:colOff>
                    <xdr:row>25</xdr:row>
                    <xdr:rowOff>180975</xdr:rowOff>
                  </to>
                </anchor>
              </controlPr>
            </control>
          </mc:Choice>
        </mc:AlternateContent>
        <mc:AlternateContent xmlns:mc="http://schemas.openxmlformats.org/markup-compatibility/2006">
          <mc:Choice Requires="x14">
            <control shapeId="10343" r:id="rId106" name="Check Box 103">
              <controlPr defaultSize="0" autoFill="0" autoLine="0" autoPict="0">
                <anchor moveWithCells="1">
                  <from>
                    <xdr:col>4</xdr:col>
                    <xdr:colOff>790575</xdr:colOff>
                    <xdr:row>24</xdr:row>
                    <xdr:rowOff>161925</xdr:rowOff>
                  </from>
                  <to>
                    <xdr:col>4</xdr:col>
                    <xdr:colOff>1304925</xdr:colOff>
                    <xdr:row>25</xdr:row>
                    <xdr:rowOff>180975</xdr:rowOff>
                  </to>
                </anchor>
              </controlPr>
            </control>
          </mc:Choice>
        </mc:AlternateContent>
        <mc:AlternateContent xmlns:mc="http://schemas.openxmlformats.org/markup-compatibility/2006">
          <mc:Choice Requires="x14">
            <control shapeId="10344" r:id="rId107" name="Check Box 104">
              <controlPr defaultSize="0" autoFill="0" autoLine="0" autoPict="0">
                <anchor moveWithCells="1">
                  <from>
                    <xdr:col>4</xdr:col>
                    <xdr:colOff>1343025</xdr:colOff>
                    <xdr:row>24</xdr:row>
                    <xdr:rowOff>161925</xdr:rowOff>
                  </from>
                  <to>
                    <xdr:col>4</xdr:col>
                    <xdr:colOff>1857375</xdr:colOff>
                    <xdr:row>25</xdr:row>
                    <xdr:rowOff>180975</xdr:rowOff>
                  </to>
                </anchor>
              </controlPr>
            </control>
          </mc:Choice>
        </mc:AlternateContent>
        <mc:AlternateContent xmlns:mc="http://schemas.openxmlformats.org/markup-compatibility/2006">
          <mc:Choice Requires="x14">
            <control shapeId="10345" r:id="rId108" name="Check Box 105">
              <controlPr defaultSize="0" autoFill="0" autoLine="0" autoPict="0">
                <anchor moveWithCells="1">
                  <from>
                    <xdr:col>4</xdr:col>
                    <xdr:colOff>790575</xdr:colOff>
                    <xdr:row>23</xdr:row>
                    <xdr:rowOff>142875</xdr:rowOff>
                  </from>
                  <to>
                    <xdr:col>4</xdr:col>
                    <xdr:colOff>1304925</xdr:colOff>
                    <xdr:row>24</xdr:row>
                    <xdr:rowOff>190500</xdr:rowOff>
                  </to>
                </anchor>
              </controlPr>
            </control>
          </mc:Choice>
        </mc:AlternateContent>
        <mc:AlternateContent xmlns:mc="http://schemas.openxmlformats.org/markup-compatibility/2006">
          <mc:Choice Requires="x14">
            <control shapeId="10346" r:id="rId109" name="Check Box 106">
              <controlPr defaultSize="0" autoFill="0" autoLine="0" autoPict="0">
                <anchor moveWithCells="1">
                  <from>
                    <xdr:col>4</xdr:col>
                    <xdr:colOff>1343025</xdr:colOff>
                    <xdr:row>23</xdr:row>
                    <xdr:rowOff>142875</xdr:rowOff>
                  </from>
                  <to>
                    <xdr:col>4</xdr:col>
                    <xdr:colOff>1857375</xdr:colOff>
                    <xdr:row>24</xdr:row>
                    <xdr:rowOff>190500</xdr:rowOff>
                  </to>
                </anchor>
              </controlPr>
            </control>
          </mc:Choice>
        </mc:AlternateContent>
        <mc:AlternateContent xmlns:mc="http://schemas.openxmlformats.org/markup-compatibility/2006">
          <mc:Choice Requires="x14">
            <control shapeId="10347" r:id="rId110" name="Check Box 107">
              <controlPr defaultSize="0" autoFill="0" autoLine="0" autoPict="0">
                <anchor moveWithCells="1">
                  <from>
                    <xdr:col>4</xdr:col>
                    <xdr:colOff>790575</xdr:colOff>
                    <xdr:row>22</xdr:row>
                    <xdr:rowOff>152400</xdr:rowOff>
                  </from>
                  <to>
                    <xdr:col>4</xdr:col>
                    <xdr:colOff>1304925</xdr:colOff>
                    <xdr:row>23</xdr:row>
                    <xdr:rowOff>171450</xdr:rowOff>
                  </to>
                </anchor>
              </controlPr>
            </control>
          </mc:Choice>
        </mc:AlternateContent>
        <mc:AlternateContent xmlns:mc="http://schemas.openxmlformats.org/markup-compatibility/2006">
          <mc:Choice Requires="x14">
            <control shapeId="10348" r:id="rId111" name="Check Box 108">
              <controlPr defaultSize="0" autoFill="0" autoLine="0" autoPict="0">
                <anchor moveWithCells="1">
                  <from>
                    <xdr:col>4</xdr:col>
                    <xdr:colOff>1343025</xdr:colOff>
                    <xdr:row>22</xdr:row>
                    <xdr:rowOff>152400</xdr:rowOff>
                  </from>
                  <to>
                    <xdr:col>4</xdr:col>
                    <xdr:colOff>1857375</xdr:colOff>
                    <xdr:row>23</xdr:row>
                    <xdr:rowOff>171450</xdr:rowOff>
                  </to>
                </anchor>
              </controlPr>
            </control>
          </mc:Choice>
        </mc:AlternateContent>
        <mc:AlternateContent xmlns:mc="http://schemas.openxmlformats.org/markup-compatibility/2006">
          <mc:Choice Requires="x14">
            <control shapeId="10349" r:id="rId112" name="Check Box 109">
              <controlPr defaultSize="0" autoFill="0" autoLine="0" autoPict="0">
                <anchor moveWithCells="1">
                  <from>
                    <xdr:col>4</xdr:col>
                    <xdr:colOff>790575</xdr:colOff>
                    <xdr:row>21</xdr:row>
                    <xdr:rowOff>142875</xdr:rowOff>
                  </from>
                  <to>
                    <xdr:col>4</xdr:col>
                    <xdr:colOff>1304925</xdr:colOff>
                    <xdr:row>21</xdr:row>
                    <xdr:rowOff>361950</xdr:rowOff>
                  </to>
                </anchor>
              </controlPr>
            </control>
          </mc:Choice>
        </mc:AlternateContent>
        <mc:AlternateContent xmlns:mc="http://schemas.openxmlformats.org/markup-compatibility/2006">
          <mc:Choice Requires="x14">
            <control shapeId="10350" r:id="rId113" name="Check Box 110">
              <controlPr defaultSize="0" autoFill="0" autoLine="0" autoPict="0">
                <anchor moveWithCells="1">
                  <from>
                    <xdr:col>4</xdr:col>
                    <xdr:colOff>1343025</xdr:colOff>
                    <xdr:row>21</xdr:row>
                    <xdr:rowOff>142875</xdr:rowOff>
                  </from>
                  <to>
                    <xdr:col>4</xdr:col>
                    <xdr:colOff>1857375</xdr:colOff>
                    <xdr:row>21</xdr:row>
                    <xdr:rowOff>361950</xdr:rowOff>
                  </to>
                </anchor>
              </controlPr>
            </control>
          </mc:Choice>
        </mc:AlternateContent>
        <mc:AlternateContent xmlns:mc="http://schemas.openxmlformats.org/markup-compatibility/2006">
          <mc:Choice Requires="x14">
            <control shapeId="10351" r:id="rId114" name="Check Box 111">
              <controlPr defaultSize="0" autoFill="0" autoLine="0" autoPict="0">
                <anchor moveWithCells="1">
                  <from>
                    <xdr:col>4</xdr:col>
                    <xdr:colOff>790575</xdr:colOff>
                    <xdr:row>20</xdr:row>
                    <xdr:rowOff>152400</xdr:rowOff>
                  </from>
                  <to>
                    <xdr:col>4</xdr:col>
                    <xdr:colOff>1304925</xdr:colOff>
                    <xdr:row>21</xdr:row>
                    <xdr:rowOff>171450</xdr:rowOff>
                  </to>
                </anchor>
              </controlPr>
            </control>
          </mc:Choice>
        </mc:AlternateContent>
        <mc:AlternateContent xmlns:mc="http://schemas.openxmlformats.org/markup-compatibility/2006">
          <mc:Choice Requires="x14">
            <control shapeId="10352" r:id="rId115" name="Check Box 112">
              <controlPr defaultSize="0" autoFill="0" autoLine="0" autoPict="0">
                <anchor moveWithCells="1">
                  <from>
                    <xdr:col>4</xdr:col>
                    <xdr:colOff>1343025</xdr:colOff>
                    <xdr:row>20</xdr:row>
                    <xdr:rowOff>152400</xdr:rowOff>
                  </from>
                  <to>
                    <xdr:col>4</xdr:col>
                    <xdr:colOff>1857375</xdr:colOff>
                    <xdr:row>21</xdr:row>
                    <xdr:rowOff>171450</xdr:rowOff>
                  </to>
                </anchor>
              </controlPr>
            </control>
          </mc:Choice>
        </mc:AlternateContent>
        <mc:AlternateContent xmlns:mc="http://schemas.openxmlformats.org/markup-compatibility/2006">
          <mc:Choice Requires="x14">
            <control shapeId="10353" r:id="rId116" name="Check Box 113">
              <controlPr defaultSize="0" autoFill="0" autoLine="0" autoPict="0">
                <anchor moveWithCells="1">
                  <from>
                    <xdr:col>4</xdr:col>
                    <xdr:colOff>790575</xdr:colOff>
                    <xdr:row>19</xdr:row>
                    <xdr:rowOff>152400</xdr:rowOff>
                  </from>
                  <to>
                    <xdr:col>4</xdr:col>
                    <xdr:colOff>1304925</xdr:colOff>
                    <xdr:row>20</xdr:row>
                    <xdr:rowOff>180975</xdr:rowOff>
                  </to>
                </anchor>
              </controlPr>
            </control>
          </mc:Choice>
        </mc:AlternateContent>
        <mc:AlternateContent xmlns:mc="http://schemas.openxmlformats.org/markup-compatibility/2006">
          <mc:Choice Requires="x14">
            <control shapeId="10354" r:id="rId117" name="Check Box 114">
              <controlPr defaultSize="0" autoFill="0" autoLine="0" autoPict="0">
                <anchor moveWithCells="1">
                  <from>
                    <xdr:col>4</xdr:col>
                    <xdr:colOff>1343025</xdr:colOff>
                    <xdr:row>19</xdr:row>
                    <xdr:rowOff>152400</xdr:rowOff>
                  </from>
                  <to>
                    <xdr:col>4</xdr:col>
                    <xdr:colOff>1857375</xdr:colOff>
                    <xdr:row>20</xdr:row>
                    <xdr:rowOff>180975</xdr:rowOff>
                  </to>
                </anchor>
              </controlPr>
            </control>
          </mc:Choice>
        </mc:AlternateContent>
        <mc:AlternateContent xmlns:mc="http://schemas.openxmlformats.org/markup-compatibility/2006">
          <mc:Choice Requires="x14">
            <control shapeId="10355" r:id="rId118" name="Check Box 115">
              <controlPr defaultSize="0" autoFill="0" autoLine="0" autoPict="0">
                <anchor moveWithCells="1">
                  <from>
                    <xdr:col>4</xdr:col>
                    <xdr:colOff>790575</xdr:colOff>
                    <xdr:row>18</xdr:row>
                    <xdr:rowOff>161925</xdr:rowOff>
                  </from>
                  <to>
                    <xdr:col>4</xdr:col>
                    <xdr:colOff>1304925</xdr:colOff>
                    <xdr:row>19</xdr:row>
                    <xdr:rowOff>180975</xdr:rowOff>
                  </to>
                </anchor>
              </controlPr>
            </control>
          </mc:Choice>
        </mc:AlternateContent>
        <mc:AlternateContent xmlns:mc="http://schemas.openxmlformats.org/markup-compatibility/2006">
          <mc:Choice Requires="x14">
            <control shapeId="10356" r:id="rId119" name="Check Box 116">
              <controlPr defaultSize="0" autoFill="0" autoLine="0" autoPict="0">
                <anchor moveWithCells="1">
                  <from>
                    <xdr:col>4</xdr:col>
                    <xdr:colOff>1343025</xdr:colOff>
                    <xdr:row>18</xdr:row>
                    <xdr:rowOff>161925</xdr:rowOff>
                  </from>
                  <to>
                    <xdr:col>4</xdr:col>
                    <xdr:colOff>1857375</xdr:colOff>
                    <xdr:row>19</xdr:row>
                    <xdr:rowOff>180975</xdr:rowOff>
                  </to>
                </anchor>
              </controlPr>
            </control>
          </mc:Choice>
        </mc:AlternateContent>
        <mc:AlternateContent xmlns:mc="http://schemas.openxmlformats.org/markup-compatibility/2006">
          <mc:Choice Requires="x14">
            <control shapeId="10357" r:id="rId120" name="Check Box 117">
              <controlPr defaultSize="0" autoFill="0" autoLine="0" autoPict="0">
                <anchor moveWithCells="1">
                  <from>
                    <xdr:col>4</xdr:col>
                    <xdr:colOff>790575</xdr:colOff>
                    <xdr:row>17</xdr:row>
                    <xdr:rowOff>38100</xdr:rowOff>
                  </from>
                  <to>
                    <xdr:col>4</xdr:col>
                    <xdr:colOff>1304925</xdr:colOff>
                    <xdr:row>18</xdr:row>
                    <xdr:rowOff>190500</xdr:rowOff>
                  </to>
                </anchor>
              </controlPr>
            </control>
          </mc:Choice>
        </mc:AlternateContent>
        <mc:AlternateContent xmlns:mc="http://schemas.openxmlformats.org/markup-compatibility/2006">
          <mc:Choice Requires="x14">
            <control shapeId="10358" r:id="rId121" name="Check Box 118">
              <controlPr defaultSize="0" autoFill="0" autoLine="0" autoPict="0">
                <anchor moveWithCells="1">
                  <from>
                    <xdr:col>4</xdr:col>
                    <xdr:colOff>1343025</xdr:colOff>
                    <xdr:row>17</xdr:row>
                    <xdr:rowOff>38100</xdr:rowOff>
                  </from>
                  <to>
                    <xdr:col>4</xdr:col>
                    <xdr:colOff>1857375</xdr:colOff>
                    <xdr:row>18</xdr:row>
                    <xdr:rowOff>190500</xdr:rowOff>
                  </to>
                </anchor>
              </controlPr>
            </control>
          </mc:Choice>
        </mc:AlternateContent>
        <mc:AlternateContent xmlns:mc="http://schemas.openxmlformats.org/markup-compatibility/2006">
          <mc:Choice Requires="x14">
            <control shapeId="10359" r:id="rId122" name="Check Box 119">
              <controlPr defaultSize="0" autoFill="0" autoLine="0" autoPict="0">
                <anchor moveWithCells="1">
                  <from>
                    <xdr:col>4</xdr:col>
                    <xdr:colOff>790575</xdr:colOff>
                    <xdr:row>16</xdr:row>
                    <xdr:rowOff>247650</xdr:rowOff>
                  </from>
                  <to>
                    <xdr:col>4</xdr:col>
                    <xdr:colOff>1304925</xdr:colOff>
                    <xdr:row>17</xdr:row>
                    <xdr:rowOff>66675</xdr:rowOff>
                  </to>
                </anchor>
              </controlPr>
            </control>
          </mc:Choice>
        </mc:AlternateContent>
        <mc:AlternateContent xmlns:mc="http://schemas.openxmlformats.org/markup-compatibility/2006">
          <mc:Choice Requires="x14">
            <control shapeId="10360" r:id="rId123" name="Check Box 120">
              <controlPr defaultSize="0" autoFill="0" autoLine="0" autoPict="0">
                <anchor moveWithCells="1">
                  <from>
                    <xdr:col>4</xdr:col>
                    <xdr:colOff>1343025</xdr:colOff>
                    <xdr:row>16</xdr:row>
                    <xdr:rowOff>247650</xdr:rowOff>
                  </from>
                  <to>
                    <xdr:col>4</xdr:col>
                    <xdr:colOff>1857375</xdr:colOff>
                    <xdr:row>17</xdr:row>
                    <xdr:rowOff>66675</xdr:rowOff>
                  </to>
                </anchor>
              </controlPr>
            </control>
          </mc:Choice>
        </mc:AlternateContent>
        <mc:AlternateContent xmlns:mc="http://schemas.openxmlformats.org/markup-compatibility/2006">
          <mc:Choice Requires="x14">
            <control shapeId="10361" r:id="rId124" name="Check Box 121">
              <controlPr defaultSize="0" autoFill="0" autoLine="0" autoPict="0">
                <anchor moveWithCells="1">
                  <from>
                    <xdr:col>4</xdr:col>
                    <xdr:colOff>790575</xdr:colOff>
                    <xdr:row>15</xdr:row>
                    <xdr:rowOff>247650</xdr:rowOff>
                  </from>
                  <to>
                    <xdr:col>4</xdr:col>
                    <xdr:colOff>1304925</xdr:colOff>
                    <xdr:row>16</xdr:row>
                    <xdr:rowOff>276225</xdr:rowOff>
                  </to>
                </anchor>
              </controlPr>
            </control>
          </mc:Choice>
        </mc:AlternateContent>
        <mc:AlternateContent xmlns:mc="http://schemas.openxmlformats.org/markup-compatibility/2006">
          <mc:Choice Requires="x14">
            <control shapeId="10362" r:id="rId125" name="Check Box 122">
              <controlPr defaultSize="0" autoFill="0" autoLine="0" autoPict="0">
                <anchor moveWithCells="1">
                  <from>
                    <xdr:col>4</xdr:col>
                    <xdr:colOff>1343025</xdr:colOff>
                    <xdr:row>15</xdr:row>
                    <xdr:rowOff>247650</xdr:rowOff>
                  </from>
                  <to>
                    <xdr:col>4</xdr:col>
                    <xdr:colOff>1857375</xdr:colOff>
                    <xdr:row>16</xdr:row>
                    <xdr:rowOff>276225</xdr:rowOff>
                  </to>
                </anchor>
              </controlPr>
            </control>
          </mc:Choice>
        </mc:AlternateContent>
        <mc:AlternateContent xmlns:mc="http://schemas.openxmlformats.org/markup-compatibility/2006">
          <mc:Choice Requires="x14">
            <control shapeId="10363" r:id="rId126" name="Check Box 123">
              <controlPr defaultSize="0" autoFill="0" autoLine="0" autoPict="0">
                <anchor moveWithCells="1">
                  <from>
                    <xdr:col>4</xdr:col>
                    <xdr:colOff>790575</xdr:colOff>
                    <xdr:row>14</xdr:row>
                    <xdr:rowOff>247650</xdr:rowOff>
                  </from>
                  <to>
                    <xdr:col>4</xdr:col>
                    <xdr:colOff>1304925</xdr:colOff>
                    <xdr:row>14</xdr:row>
                    <xdr:rowOff>466725</xdr:rowOff>
                  </to>
                </anchor>
              </controlPr>
            </control>
          </mc:Choice>
        </mc:AlternateContent>
        <mc:AlternateContent xmlns:mc="http://schemas.openxmlformats.org/markup-compatibility/2006">
          <mc:Choice Requires="x14">
            <control shapeId="10364" r:id="rId127" name="Check Box 124">
              <controlPr defaultSize="0" autoFill="0" autoLine="0" autoPict="0">
                <anchor moveWithCells="1">
                  <from>
                    <xdr:col>4</xdr:col>
                    <xdr:colOff>1343025</xdr:colOff>
                    <xdr:row>14</xdr:row>
                    <xdr:rowOff>247650</xdr:rowOff>
                  </from>
                  <to>
                    <xdr:col>4</xdr:col>
                    <xdr:colOff>1857375</xdr:colOff>
                    <xdr:row>14</xdr:row>
                    <xdr:rowOff>466725</xdr:rowOff>
                  </to>
                </anchor>
              </controlPr>
            </control>
          </mc:Choice>
        </mc:AlternateContent>
        <mc:AlternateContent xmlns:mc="http://schemas.openxmlformats.org/markup-compatibility/2006">
          <mc:Choice Requires="x14">
            <control shapeId="10365" r:id="rId128" name="Check Box 125">
              <controlPr defaultSize="0" autoFill="0" autoLine="0" autoPict="0">
                <anchor moveWithCells="1">
                  <from>
                    <xdr:col>4</xdr:col>
                    <xdr:colOff>790575</xdr:colOff>
                    <xdr:row>12</xdr:row>
                    <xdr:rowOff>238125</xdr:rowOff>
                  </from>
                  <to>
                    <xdr:col>4</xdr:col>
                    <xdr:colOff>1304925</xdr:colOff>
                    <xdr:row>14</xdr:row>
                    <xdr:rowOff>85725</xdr:rowOff>
                  </to>
                </anchor>
              </controlPr>
            </control>
          </mc:Choice>
        </mc:AlternateContent>
        <mc:AlternateContent xmlns:mc="http://schemas.openxmlformats.org/markup-compatibility/2006">
          <mc:Choice Requires="x14">
            <control shapeId="10366" r:id="rId129" name="Check Box 126">
              <controlPr defaultSize="0" autoFill="0" autoLine="0" autoPict="0">
                <anchor moveWithCells="1">
                  <from>
                    <xdr:col>4</xdr:col>
                    <xdr:colOff>1343025</xdr:colOff>
                    <xdr:row>12</xdr:row>
                    <xdr:rowOff>238125</xdr:rowOff>
                  </from>
                  <to>
                    <xdr:col>4</xdr:col>
                    <xdr:colOff>1857375</xdr:colOff>
                    <xdr:row>14</xdr:row>
                    <xdr:rowOff>85725</xdr:rowOff>
                  </to>
                </anchor>
              </controlPr>
            </control>
          </mc:Choice>
        </mc:AlternateContent>
        <mc:AlternateContent xmlns:mc="http://schemas.openxmlformats.org/markup-compatibility/2006">
          <mc:Choice Requires="x14">
            <control shapeId="10367" r:id="rId130" name="Check Box 127">
              <controlPr defaultSize="0" autoFill="0" autoLine="0" autoPict="0">
                <anchor moveWithCells="1">
                  <from>
                    <xdr:col>4</xdr:col>
                    <xdr:colOff>790575</xdr:colOff>
                    <xdr:row>14</xdr:row>
                    <xdr:rowOff>57150</xdr:rowOff>
                  </from>
                  <to>
                    <xdr:col>4</xdr:col>
                    <xdr:colOff>1304925</xdr:colOff>
                    <xdr:row>14</xdr:row>
                    <xdr:rowOff>276225</xdr:rowOff>
                  </to>
                </anchor>
              </controlPr>
            </control>
          </mc:Choice>
        </mc:AlternateContent>
        <mc:AlternateContent xmlns:mc="http://schemas.openxmlformats.org/markup-compatibility/2006">
          <mc:Choice Requires="x14">
            <control shapeId="10368" r:id="rId131" name="Check Box 128">
              <controlPr defaultSize="0" autoFill="0" autoLine="0" autoPict="0">
                <anchor moveWithCells="1">
                  <from>
                    <xdr:col>4</xdr:col>
                    <xdr:colOff>1343025</xdr:colOff>
                    <xdr:row>14</xdr:row>
                    <xdr:rowOff>57150</xdr:rowOff>
                  </from>
                  <to>
                    <xdr:col>4</xdr:col>
                    <xdr:colOff>1857375</xdr:colOff>
                    <xdr:row>14</xdr:row>
                    <xdr:rowOff>276225</xdr:rowOff>
                  </to>
                </anchor>
              </controlPr>
            </control>
          </mc:Choice>
        </mc:AlternateContent>
        <mc:AlternateContent xmlns:mc="http://schemas.openxmlformats.org/markup-compatibility/2006">
          <mc:Choice Requires="x14">
            <control shapeId="10369" r:id="rId132" name="Check Box 129">
              <controlPr defaultSize="0" autoFill="0" autoLine="0" autoPict="0">
                <anchor moveWithCells="1">
                  <from>
                    <xdr:col>3</xdr:col>
                    <xdr:colOff>457200</xdr:colOff>
                    <xdr:row>10</xdr:row>
                    <xdr:rowOff>209550</xdr:rowOff>
                  </from>
                  <to>
                    <xdr:col>3</xdr:col>
                    <xdr:colOff>971550</xdr:colOff>
                    <xdr:row>11</xdr:row>
                    <xdr:rowOff>266700</xdr:rowOff>
                  </to>
                </anchor>
              </controlPr>
            </control>
          </mc:Choice>
        </mc:AlternateContent>
        <mc:AlternateContent xmlns:mc="http://schemas.openxmlformats.org/markup-compatibility/2006">
          <mc:Choice Requires="x14">
            <control shapeId="10370" r:id="rId133" name="Check Box 130">
              <controlPr defaultSize="0" autoFill="0" autoLine="0" autoPict="0">
                <anchor moveWithCells="1">
                  <from>
                    <xdr:col>3</xdr:col>
                    <xdr:colOff>1009650</xdr:colOff>
                    <xdr:row>10</xdr:row>
                    <xdr:rowOff>209550</xdr:rowOff>
                  </from>
                  <to>
                    <xdr:col>3</xdr:col>
                    <xdr:colOff>1524000</xdr:colOff>
                    <xdr:row>11</xdr:row>
                    <xdr:rowOff>266700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49"/>
  <sheetViews>
    <sheetView topLeftCell="D32" zoomScale="73" zoomScaleNormal="73" workbookViewId="0">
      <selection activeCell="E35" sqref="E35:H35"/>
    </sheetView>
  </sheetViews>
  <sheetFormatPr defaultColWidth="9.28515625" defaultRowHeight="15" x14ac:dyDescent="0.25"/>
  <cols>
    <col min="1" max="2" width="1.7109375" style="270" customWidth="1"/>
    <col min="3" max="3" width="50" style="270" customWidth="1"/>
    <col min="4" max="4" width="29.42578125" style="270" customWidth="1"/>
    <col min="5" max="5" width="38" style="270" customWidth="1"/>
    <col min="6" max="6" width="16.42578125" style="270" customWidth="1"/>
    <col min="7" max="7" width="26.28515625" style="270" customWidth="1"/>
    <col min="8" max="8" width="57.42578125" style="270" bestFit="1" customWidth="1"/>
    <col min="9" max="10" width="1.7109375" style="270" customWidth="1"/>
    <col min="11" max="16384" width="9.28515625" style="270"/>
  </cols>
  <sheetData>
    <row r="1" spans="2:9" ht="15.75" thickBot="1" x14ac:dyDescent="0.3"/>
    <row r="2" spans="2:9" ht="15.75" thickBot="1" x14ac:dyDescent="0.3">
      <c r="B2" s="295"/>
      <c r="C2" s="294"/>
      <c r="D2" s="294"/>
      <c r="E2" s="294"/>
      <c r="F2" s="294"/>
      <c r="G2" s="294"/>
      <c r="H2" s="294"/>
      <c r="I2" s="293"/>
    </row>
    <row r="3" spans="2:9" ht="21" thickBot="1" x14ac:dyDescent="0.3">
      <c r="B3" s="274"/>
      <c r="C3" s="680" t="s">
        <v>494</v>
      </c>
      <c r="D3" s="681"/>
      <c r="E3" s="681"/>
      <c r="F3" s="681"/>
      <c r="G3" s="681"/>
      <c r="H3" s="682"/>
      <c r="I3" s="287"/>
    </row>
    <row r="4" spans="2:9" x14ac:dyDescent="0.25">
      <c r="B4" s="274"/>
      <c r="C4" s="271"/>
      <c r="D4" s="271"/>
      <c r="E4" s="271"/>
      <c r="F4" s="271"/>
      <c r="G4" s="271"/>
      <c r="H4" s="271"/>
      <c r="I4" s="287"/>
    </row>
    <row r="5" spans="2:9" x14ac:dyDescent="0.25">
      <c r="B5" s="274"/>
      <c r="C5" s="271"/>
      <c r="D5" s="271"/>
      <c r="E5" s="271"/>
      <c r="F5" s="271"/>
      <c r="G5" s="271"/>
      <c r="H5" s="271"/>
      <c r="I5" s="287"/>
    </row>
    <row r="6" spans="2:9" x14ac:dyDescent="0.25">
      <c r="B6" s="274"/>
      <c r="C6" s="288" t="s">
        <v>495</v>
      </c>
      <c r="D6" s="271"/>
      <c r="E6" s="271"/>
      <c r="F6" s="271"/>
      <c r="G6" s="271"/>
      <c r="H6" s="271"/>
      <c r="I6" s="287"/>
    </row>
    <row r="7" spans="2:9" ht="15.75" thickBot="1" x14ac:dyDescent="0.3">
      <c r="B7" s="274"/>
      <c r="C7" s="271"/>
      <c r="D7" s="271"/>
      <c r="E7" s="271"/>
      <c r="F7" s="271"/>
      <c r="G7" s="271"/>
      <c r="H7" s="271"/>
      <c r="I7" s="287"/>
    </row>
    <row r="8" spans="2:9" ht="45" customHeight="1" x14ac:dyDescent="0.25">
      <c r="B8" s="274"/>
      <c r="C8" s="619" t="s">
        <v>496</v>
      </c>
      <c r="D8" s="620"/>
      <c r="E8" s="621" t="s">
        <v>497</v>
      </c>
      <c r="F8" s="621"/>
      <c r="G8" s="621"/>
      <c r="H8" s="622"/>
      <c r="I8" s="287"/>
    </row>
    <row r="9" spans="2:9" ht="45" customHeight="1" thickBot="1" x14ac:dyDescent="0.3">
      <c r="B9" s="274"/>
      <c r="C9" s="616" t="s">
        <v>498</v>
      </c>
      <c r="D9" s="617"/>
      <c r="E9" s="671" t="s">
        <v>499</v>
      </c>
      <c r="F9" s="671"/>
      <c r="G9" s="671"/>
      <c r="H9" s="672"/>
      <c r="I9" s="287"/>
    </row>
    <row r="10" spans="2:9" ht="15" customHeight="1" thickBot="1" x14ac:dyDescent="0.3">
      <c r="B10" s="274"/>
      <c r="C10" s="683"/>
      <c r="D10" s="683"/>
      <c r="E10" s="684"/>
      <c r="F10" s="684"/>
      <c r="G10" s="684"/>
      <c r="H10" s="684"/>
      <c r="I10" s="287"/>
    </row>
    <row r="11" spans="2:9" ht="30" customHeight="1" x14ac:dyDescent="0.25">
      <c r="B11" s="274"/>
      <c r="C11" s="627" t="s">
        <v>500</v>
      </c>
      <c r="D11" s="678"/>
      <c r="E11" s="678"/>
      <c r="F11" s="678"/>
      <c r="G11" s="678"/>
      <c r="H11" s="679"/>
      <c r="I11" s="287"/>
    </row>
    <row r="12" spans="2:9" ht="29.25" thickBot="1" x14ac:dyDescent="0.3">
      <c r="B12" s="274"/>
      <c r="C12" s="292" t="s">
        <v>501</v>
      </c>
      <c r="D12" s="291" t="s">
        <v>502</v>
      </c>
      <c r="E12" s="291" t="s">
        <v>503</v>
      </c>
      <c r="F12" s="291" t="s">
        <v>504</v>
      </c>
      <c r="G12" s="291" t="s">
        <v>505</v>
      </c>
      <c r="H12" s="290" t="s">
        <v>506</v>
      </c>
      <c r="I12" s="287"/>
    </row>
    <row r="13" spans="2:9" ht="60" customHeight="1" x14ac:dyDescent="0.25">
      <c r="B13" s="274"/>
      <c r="C13" s="25" t="s">
        <v>311</v>
      </c>
      <c r="D13" s="398" t="s">
        <v>507</v>
      </c>
      <c r="E13" s="250" t="s">
        <v>508</v>
      </c>
      <c r="F13" s="398">
        <v>0</v>
      </c>
      <c r="G13" s="250" t="s">
        <v>509</v>
      </c>
      <c r="H13" s="488" t="s">
        <v>1277</v>
      </c>
      <c r="I13" s="287"/>
    </row>
    <row r="14" spans="2:9" ht="66" customHeight="1" x14ac:dyDescent="0.25">
      <c r="B14" s="274"/>
      <c r="C14" s="18" t="s">
        <v>312</v>
      </c>
      <c r="D14" s="398" t="s">
        <v>507</v>
      </c>
      <c r="E14" s="250" t="s">
        <v>510</v>
      </c>
      <c r="F14" s="398">
        <v>0</v>
      </c>
      <c r="G14" s="250" t="s">
        <v>511</v>
      </c>
      <c r="H14" s="488" t="s">
        <v>1278</v>
      </c>
      <c r="I14" s="287"/>
    </row>
    <row r="15" spans="2:9" ht="169.5" customHeight="1" x14ac:dyDescent="0.25">
      <c r="B15" s="274"/>
      <c r="C15" s="18" t="s">
        <v>313</v>
      </c>
      <c r="D15" s="398" t="s">
        <v>507</v>
      </c>
      <c r="E15" s="250" t="s">
        <v>512</v>
      </c>
      <c r="F15" s="398">
        <v>0</v>
      </c>
      <c r="G15" s="250" t="s">
        <v>513</v>
      </c>
      <c r="H15" s="488" t="s">
        <v>1277</v>
      </c>
      <c r="I15" s="287"/>
    </row>
    <row r="16" spans="2:9" ht="102.75" customHeight="1" x14ac:dyDescent="0.25">
      <c r="B16" s="274"/>
      <c r="C16" s="18" t="s">
        <v>314</v>
      </c>
      <c r="D16" s="398" t="s">
        <v>507</v>
      </c>
      <c r="E16" s="250" t="s">
        <v>514</v>
      </c>
      <c r="F16" s="398">
        <v>0</v>
      </c>
      <c r="G16" s="250" t="s">
        <v>515</v>
      </c>
      <c r="H16" s="488" t="s">
        <v>1278</v>
      </c>
      <c r="I16" s="287"/>
    </row>
    <row r="17" spans="2:9" ht="84" customHeight="1" x14ac:dyDescent="0.25">
      <c r="B17" s="274"/>
      <c r="C17" s="18" t="s">
        <v>315</v>
      </c>
      <c r="D17" s="398" t="s">
        <v>507</v>
      </c>
      <c r="E17" s="250" t="s">
        <v>516</v>
      </c>
      <c r="F17" s="398">
        <v>0</v>
      </c>
      <c r="G17" s="250" t="s">
        <v>517</v>
      </c>
      <c r="H17" s="488" t="s">
        <v>1279</v>
      </c>
      <c r="I17" s="287"/>
    </row>
    <row r="18" spans="2:9" ht="96.75" customHeight="1" x14ac:dyDescent="0.25">
      <c r="B18" s="274"/>
      <c r="C18" s="18" t="s">
        <v>316</v>
      </c>
      <c r="D18" s="398" t="s">
        <v>507</v>
      </c>
      <c r="E18" s="250" t="s">
        <v>1244</v>
      </c>
      <c r="F18" s="398">
        <v>0</v>
      </c>
      <c r="G18" s="250" t="s">
        <v>518</v>
      </c>
      <c r="H18" s="488" t="s">
        <v>1279</v>
      </c>
      <c r="I18" s="287"/>
    </row>
    <row r="19" spans="2:9" ht="63.75" customHeight="1" x14ac:dyDescent="0.25">
      <c r="B19" s="274"/>
      <c r="C19" s="18" t="s">
        <v>317</v>
      </c>
      <c r="D19" s="398" t="s">
        <v>507</v>
      </c>
      <c r="E19" s="250" t="s">
        <v>519</v>
      </c>
      <c r="F19" s="398">
        <v>0</v>
      </c>
      <c r="G19" s="250" t="s">
        <v>520</v>
      </c>
      <c r="H19" s="488" t="s">
        <v>1278</v>
      </c>
      <c r="I19" s="287"/>
    </row>
    <row r="20" spans="2:9" ht="222" customHeight="1" x14ac:dyDescent="0.25">
      <c r="B20" s="274"/>
      <c r="C20" s="18" t="s">
        <v>521</v>
      </c>
      <c r="D20" s="398" t="s">
        <v>522</v>
      </c>
      <c r="E20" s="250" t="s">
        <v>523</v>
      </c>
      <c r="F20" s="398">
        <v>0</v>
      </c>
      <c r="G20" s="250" t="s">
        <v>524</v>
      </c>
      <c r="H20" s="488" t="s">
        <v>1277</v>
      </c>
      <c r="I20" s="287"/>
    </row>
    <row r="21" spans="2:9" ht="30" customHeight="1" thickBot="1" x14ac:dyDescent="0.3">
      <c r="B21" s="274"/>
      <c r="C21" s="648" t="s">
        <v>525</v>
      </c>
      <c r="D21" s="650" t="s">
        <v>522</v>
      </c>
      <c r="E21" s="652" t="s">
        <v>526</v>
      </c>
      <c r="F21" s="650">
        <v>0</v>
      </c>
      <c r="G21" s="654" t="s">
        <v>527</v>
      </c>
      <c r="H21" s="646" t="s">
        <v>1278</v>
      </c>
      <c r="I21" s="287"/>
    </row>
    <row r="22" spans="2:9" ht="194.25" customHeight="1" thickBot="1" x14ac:dyDescent="0.3">
      <c r="B22" s="274"/>
      <c r="C22" s="649"/>
      <c r="D22" s="651"/>
      <c r="E22" s="653"/>
      <c r="F22" s="651"/>
      <c r="G22" s="655"/>
      <c r="H22" s="647"/>
      <c r="I22" s="287"/>
    </row>
    <row r="23" spans="2:9" x14ac:dyDescent="0.25">
      <c r="B23" s="274"/>
      <c r="C23" s="271"/>
      <c r="D23" s="271"/>
      <c r="E23" s="271"/>
      <c r="F23" s="271"/>
      <c r="G23" s="271"/>
      <c r="H23" s="271"/>
      <c r="I23" s="287"/>
    </row>
    <row r="24" spans="2:9" x14ac:dyDescent="0.25">
      <c r="B24" s="274"/>
      <c r="C24" s="239"/>
      <c r="D24" s="271"/>
      <c r="E24" s="271"/>
      <c r="F24" s="271"/>
      <c r="G24" s="271"/>
      <c r="H24" s="271"/>
      <c r="I24" s="287"/>
    </row>
    <row r="25" spans="2:9" x14ac:dyDescent="0.25">
      <c r="B25" s="274"/>
      <c r="C25" s="288" t="s">
        <v>528</v>
      </c>
      <c r="D25" s="271"/>
      <c r="E25" s="271"/>
      <c r="F25" s="271"/>
      <c r="G25" s="271"/>
      <c r="H25" s="271"/>
      <c r="I25" s="287"/>
    </row>
    <row r="26" spans="2:9" ht="15.75" thickBot="1" x14ac:dyDescent="0.3">
      <c r="B26" s="274"/>
      <c r="C26" s="288"/>
      <c r="D26" s="271"/>
      <c r="E26" s="271"/>
      <c r="F26" s="271"/>
      <c r="G26" s="271"/>
      <c r="H26" s="271"/>
      <c r="I26" s="287"/>
    </row>
    <row r="27" spans="2:9" ht="45" customHeight="1" x14ac:dyDescent="0.25">
      <c r="B27" s="274"/>
      <c r="C27" s="674" t="s">
        <v>529</v>
      </c>
      <c r="D27" s="675"/>
      <c r="E27" s="675"/>
      <c r="F27" s="675"/>
      <c r="G27" s="675"/>
      <c r="H27" s="676"/>
      <c r="I27" s="287"/>
    </row>
    <row r="28" spans="2:9" ht="45" customHeight="1" x14ac:dyDescent="0.25">
      <c r="B28" s="274"/>
      <c r="C28" s="656" t="s">
        <v>530</v>
      </c>
      <c r="D28" s="657"/>
      <c r="E28" s="657" t="s">
        <v>506</v>
      </c>
      <c r="F28" s="657"/>
      <c r="G28" s="657"/>
      <c r="H28" s="660"/>
      <c r="I28" s="287"/>
    </row>
    <row r="29" spans="2:9" ht="45" customHeight="1" x14ac:dyDescent="0.25">
      <c r="B29" s="274"/>
      <c r="C29" s="606"/>
      <c r="D29" s="607"/>
      <c r="E29" s="604"/>
      <c r="F29" s="677"/>
      <c r="G29" s="677"/>
      <c r="H29" s="605"/>
      <c r="I29" s="287"/>
    </row>
    <row r="30" spans="2:9" customFormat="1" ht="15" customHeight="1" thickBot="1" x14ac:dyDescent="0.3">
      <c r="B30" s="80"/>
      <c r="C30" s="673"/>
      <c r="D30" s="610"/>
      <c r="E30" s="602"/>
      <c r="F30" s="602"/>
      <c r="G30" s="602"/>
      <c r="H30" s="603"/>
      <c r="I30" s="83"/>
    </row>
    <row r="31" spans="2:9" x14ac:dyDescent="0.25">
      <c r="B31" s="274"/>
      <c r="C31" s="271"/>
      <c r="D31" s="271"/>
      <c r="E31" s="271"/>
      <c r="F31" s="271"/>
      <c r="G31" s="271"/>
      <c r="H31" s="271"/>
      <c r="I31" s="287"/>
    </row>
    <row r="32" spans="2:9" x14ac:dyDescent="0.25">
      <c r="B32" s="274"/>
      <c r="C32" s="271"/>
      <c r="D32" s="271"/>
      <c r="E32" s="271"/>
      <c r="F32" s="271"/>
      <c r="G32" s="271"/>
      <c r="H32" s="271"/>
      <c r="I32" s="287"/>
    </row>
    <row r="33" spans="2:9" x14ac:dyDescent="0.25">
      <c r="B33" s="274"/>
      <c r="C33" s="288" t="s">
        <v>531</v>
      </c>
      <c r="D33" s="288"/>
      <c r="E33" s="271"/>
      <c r="F33" s="271"/>
      <c r="G33" s="271"/>
      <c r="H33" s="271"/>
      <c r="I33" s="287"/>
    </row>
    <row r="34" spans="2:9" ht="15.75" thickBot="1" x14ac:dyDescent="0.3">
      <c r="B34" s="274"/>
      <c r="C34" s="289"/>
      <c r="D34" s="271"/>
      <c r="E34" s="271"/>
      <c r="F34" s="271"/>
      <c r="G34" s="271"/>
      <c r="H34" s="271"/>
      <c r="I34" s="287"/>
    </row>
    <row r="35" spans="2:9" ht="151.15" customHeight="1" x14ac:dyDescent="0.25">
      <c r="B35" s="274"/>
      <c r="C35" s="619" t="s">
        <v>532</v>
      </c>
      <c r="D35" s="620"/>
      <c r="E35" s="621" t="s">
        <v>1281</v>
      </c>
      <c r="F35" s="640"/>
      <c r="G35" s="640"/>
      <c r="H35" s="641"/>
      <c r="I35" s="287"/>
    </row>
    <row r="36" spans="2:9" ht="91.9" customHeight="1" x14ac:dyDescent="0.25">
      <c r="B36" s="274"/>
      <c r="C36" s="614" t="s">
        <v>533</v>
      </c>
      <c r="D36" s="615"/>
      <c r="E36" s="623" t="s">
        <v>1282</v>
      </c>
      <c r="F36" s="669"/>
      <c r="G36" s="669"/>
      <c r="H36" s="670"/>
      <c r="I36" s="287"/>
    </row>
    <row r="37" spans="2:9" ht="45" customHeight="1" x14ac:dyDescent="0.25">
      <c r="B37" s="274"/>
      <c r="C37" s="614" t="s">
        <v>534</v>
      </c>
      <c r="D37" s="615"/>
      <c r="E37" s="623" t="s">
        <v>1283</v>
      </c>
      <c r="F37" s="623"/>
      <c r="G37" s="623"/>
      <c r="H37" s="624"/>
      <c r="I37" s="287"/>
    </row>
    <row r="38" spans="2:9" ht="31.5" customHeight="1" x14ac:dyDescent="0.25">
      <c r="B38" s="274"/>
      <c r="C38" s="614" t="s">
        <v>535</v>
      </c>
      <c r="D38" s="615"/>
      <c r="E38" s="623" t="s">
        <v>1280</v>
      </c>
      <c r="F38" s="623"/>
      <c r="G38" s="623"/>
      <c r="H38" s="624"/>
      <c r="I38" s="287"/>
    </row>
    <row r="39" spans="2:9" ht="54.75" customHeight="1" thickBot="1" x14ac:dyDescent="0.3">
      <c r="B39" s="274"/>
      <c r="C39" s="616" t="s">
        <v>536</v>
      </c>
      <c r="D39" s="617"/>
      <c r="E39" s="671" t="s">
        <v>537</v>
      </c>
      <c r="F39" s="671"/>
      <c r="G39" s="671"/>
      <c r="H39" s="672"/>
      <c r="I39" s="287"/>
    </row>
    <row r="40" spans="2:9" x14ac:dyDescent="0.25">
      <c r="B40" s="274"/>
      <c r="C40" s="81"/>
      <c r="D40" s="81"/>
      <c r="E40" s="81"/>
      <c r="F40" s="81"/>
      <c r="G40" s="81"/>
      <c r="H40" s="81"/>
      <c r="I40" s="287"/>
    </row>
    <row r="41" spans="2:9" x14ac:dyDescent="0.25">
      <c r="B41" s="274"/>
      <c r="C41" s="239"/>
      <c r="D41" s="271"/>
      <c r="E41" s="271"/>
      <c r="F41" s="271"/>
      <c r="G41" s="271"/>
      <c r="H41" s="271"/>
      <c r="I41" s="287"/>
    </row>
    <row r="42" spans="2:9" x14ac:dyDescent="0.25">
      <c r="B42" s="274"/>
      <c r="C42" s="288" t="s">
        <v>538</v>
      </c>
      <c r="D42" s="271"/>
      <c r="E42" s="271"/>
      <c r="F42" s="271"/>
      <c r="G42" s="271"/>
      <c r="H42" s="271"/>
      <c r="I42" s="287"/>
    </row>
    <row r="43" spans="2:9" ht="15.75" thickBot="1" x14ac:dyDescent="0.3">
      <c r="B43" s="274"/>
      <c r="C43" s="288"/>
      <c r="D43" s="271"/>
      <c r="E43" s="271"/>
      <c r="F43" s="271"/>
      <c r="G43" s="271"/>
      <c r="H43" s="271"/>
      <c r="I43" s="287"/>
    </row>
    <row r="44" spans="2:9" x14ac:dyDescent="0.25">
      <c r="B44" s="274"/>
      <c r="C44" s="619" t="s">
        <v>539</v>
      </c>
      <c r="D44" s="620"/>
      <c r="E44" s="658"/>
      <c r="F44" s="658"/>
      <c r="G44" s="658"/>
      <c r="H44" s="659"/>
      <c r="I44" s="287"/>
    </row>
    <row r="45" spans="2:9" x14ac:dyDescent="0.25">
      <c r="B45" s="274"/>
      <c r="C45" s="656" t="s">
        <v>540</v>
      </c>
      <c r="D45" s="657"/>
      <c r="E45" s="657" t="s">
        <v>493</v>
      </c>
      <c r="F45" s="657"/>
      <c r="G45" s="657"/>
      <c r="H45" s="660"/>
      <c r="I45" s="287"/>
    </row>
    <row r="46" spans="2:9" ht="36" customHeight="1" x14ac:dyDescent="0.25">
      <c r="B46" s="274"/>
      <c r="C46" s="606"/>
      <c r="D46" s="607"/>
      <c r="E46" s="666" t="s">
        <v>541</v>
      </c>
      <c r="F46" s="667"/>
      <c r="G46" s="667"/>
      <c r="H46" s="668"/>
      <c r="I46" s="287"/>
    </row>
    <row r="47" spans="2:9" ht="15.75" thickBot="1" x14ac:dyDescent="0.3">
      <c r="B47" s="274"/>
      <c r="C47" s="661"/>
      <c r="D47" s="662"/>
      <c r="E47" s="663"/>
      <c r="F47" s="664"/>
      <c r="G47" s="664"/>
      <c r="H47" s="665"/>
      <c r="I47" s="287"/>
    </row>
    <row r="48" spans="2:9" x14ac:dyDescent="0.25">
      <c r="B48" s="274"/>
      <c r="C48" s="271"/>
      <c r="D48" s="271"/>
      <c r="E48" s="271"/>
      <c r="F48" s="271"/>
      <c r="G48" s="271"/>
      <c r="H48" s="271"/>
      <c r="I48" s="287"/>
    </row>
    <row r="49" spans="2:9" ht="15.75" thickBot="1" x14ac:dyDescent="0.3">
      <c r="B49" s="274"/>
      <c r="C49" s="286"/>
      <c r="D49" s="286"/>
      <c r="E49" s="286"/>
      <c r="F49" s="286"/>
      <c r="G49" s="286"/>
      <c r="H49" s="286"/>
      <c r="I49" s="287"/>
    </row>
  </sheetData>
  <mergeCells count="39">
    <mergeCell ref="C11:H11"/>
    <mergeCell ref="C3:H3"/>
    <mergeCell ref="C8:D8"/>
    <mergeCell ref="C10:D10"/>
    <mergeCell ref="E8:H8"/>
    <mergeCell ref="E10:H10"/>
    <mergeCell ref="C9:D9"/>
    <mergeCell ref="E9:H9"/>
    <mergeCell ref="C28:D28"/>
    <mergeCell ref="E28:H28"/>
    <mergeCell ref="C30:D30"/>
    <mergeCell ref="E30:H30"/>
    <mergeCell ref="C27:H27"/>
    <mergeCell ref="C29:D29"/>
    <mergeCell ref="E29:H29"/>
    <mergeCell ref="C35:D35"/>
    <mergeCell ref="C36:D36"/>
    <mergeCell ref="C37:D37"/>
    <mergeCell ref="C38:D38"/>
    <mergeCell ref="C39:D39"/>
    <mergeCell ref="E35:H35"/>
    <mergeCell ref="E36:H36"/>
    <mergeCell ref="E37:H37"/>
    <mergeCell ref="E38:H38"/>
    <mergeCell ref="E39:H39"/>
    <mergeCell ref="C44:D44"/>
    <mergeCell ref="C45:D45"/>
    <mergeCell ref="E44:H44"/>
    <mergeCell ref="E45:H45"/>
    <mergeCell ref="C47:D47"/>
    <mergeCell ref="E47:H47"/>
    <mergeCell ref="C46:D46"/>
    <mergeCell ref="E46:H46"/>
    <mergeCell ref="H21:H22"/>
    <mergeCell ref="C21:C22"/>
    <mergeCell ref="D21:D22"/>
    <mergeCell ref="E21:E22"/>
    <mergeCell ref="F21:F22"/>
    <mergeCell ref="G21:G22"/>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4</xdr:col>
                    <xdr:colOff>790575</xdr:colOff>
                    <xdr:row>44</xdr:row>
                    <xdr:rowOff>19050</xdr:rowOff>
                  </from>
                  <to>
                    <xdr:col>4</xdr:col>
                    <xdr:colOff>1724025</xdr:colOff>
                    <xdr:row>45</xdr:row>
                    <xdr:rowOff>28575</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4</xdr:col>
                    <xdr:colOff>1800225</xdr:colOff>
                    <xdr:row>44</xdr:row>
                    <xdr:rowOff>19050</xdr:rowOff>
                  </from>
                  <to>
                    <xdr:col>5</xdr:col>
                    <xdr:colOff>200025</xdr:colOff>
                    <xdr:row>45</xdr:row>
                    <xdr:rowOff>28575</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5</xdr:col>
                    <xdr:colOff>180975</xdr:colOff>
                    <xdr:row>44</xdr:row>
                    <xdr:rowOff>19050</xdr:rowOff>
                  </from>
                  <to>
                    <xdr:col>6</xdr:col>
                    <xdr:colOff>533400</xdr:colOff>
                    <xdr:row>45</xdr:row>
                    <xdr:rowOff>28575</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F34"/>
  <sheetViews>
    <sheetView topLeftCell="A5" zoomScale="120" zoomScaleNormal="120" workbookViewId="0">
      <selection activeCell="C24" sqref="C24"/>
    </sheetView>
  </sheetViews>
  <sheetFormatPr defaultColWidth="9.28515625" defaultRowHeight="15" x14ac:dyDescent="0.25"/>
  <cols>
    <col min="1" max="2" width="1.7109375" style="1" customWidth="1"/>
    <col min="3" max="3" width="11.42578125" style="296" customWidth="1"/>
    <col min="4" max="4" width="116" style="20" customWidth="1"/>
    <col min="5" max="6" width="1.7109375" style="1" customWidth="1"/>
    <col min="7" max="16384" width="9.28515625" style="1"/>
  </cols>
  <sheetData>
    <row r="1" spans="2:6" ht="10.5" customHeight="1" thickBot="1" x14ac:dyDescent="0.3"/>
    <row r="2" spans="2:6" ht="15.75" thickBot="1" x14ac:dyDescent="0.3">
      <c r="B2" s="313"/>
      <c r="C2" s="312"/>
      <c r="D2" s="311"/>
      <c r="E2" s="310"/>
    </row>
    <row r="3" spans="2:6" ht="21" thickBot="1" x14ac:dyDescent="0.35">
      <c r="B3" s="304"/>
      <c r="C3" s="633" t="s">
        <v>542</v>
      </c>
      <c r="D3" s="635"/>
      <c r="E3" s="302"/>
    </row>
    <row r="4" spans="2:6" ht="20.25" x14ac:dyDescent="0.3">
      <c r="B4" s="304"/>
      <c r="C4" s="309"/>
      <c r="D4" s="309"/>
      <c r="E4" s="302"/>
    </row>
    <row r="5" spans="2:6" ht="20.25" x14ac:dyDescent="0.3">
      <c r="B5" s="304"/>
      <c r="C5" s="240" t="s">
        <v>543</v>
      </c>
      <c r="D5" s="309"/>
      <c r="E5" s="302"/>
    </row>
    <row r="6" spans="2:6" ht="15.75" thickBot="1" x14ac:dyDescent="0.3">
      <c r="B6" s="304"/>
      <c r="C6" s="66"/>
      <c r="D6" s="266"/>
      <c r="E6" s="302"/>
    </row>
    <row r="7" spans="2:6" ht="30" customHeight="1" x14ac:dyDescent="0.25">
      <c r="B7" s="304"/>
      <c r="C7" s="307" t="s">
        <v>544</v>
      </c>
      <c r="D7" s="306" t="s">
        <v>545</v>
      </c>
      <c r="E7" s="302"/>
    </row>
    <row r="8" spans="2:6" ht="45" x14ac:dyDescent="0.25">
      <c r="B8" s="304"/>
      <c r="C8" s="292">
        <v>1</v>
      </c>
      <c r="D8" s="249" t="s">
        <v>546</v>
      </c>
      <c r="E8" s="302"/>
      <c r="F8" s="297"/>
    </row>
    <row r="9" spans="2:6" x14ac:dyDescent="0.25">
      <c r="B9" s="304"/>
      <c r="C9" s="292">
        <v>2</v>
      </c>
      <c r="D9" s="249" t="s">
        <v>547</v>
      </c>
      <c r="E9" s="302"/>
    </row>
    <row r="10" spans="2:6" ht="45" x14ac:dyDescent="0.25">
      <c r="B10" s="304"/>
      <c r="C10" s="292">
        <v>3</v>
      </c>
      <c r="D10" s="249" t="s">
        <v>548</v>
      </c>
      <c r="E10" s="302"/>
    </row>
    <row r="11" spans="2:6" x14ac:dyDescent="0.25">
      <c r="B11" s="304"/>
      <c r="C11" s="292">
        <v>4</v>
      </c>
      <c r="D11" s="249" t="s">
        <v>549</v>
      </c>
      <c r="E11" s="302"/>
    </row>
    <row r="12" spans="2:6" ht="30" x14ac:dyDescent="0.25">
      <c r="B12" s="304"/>
      <c r="C12" s="292">
        <v>5</v>
      </c>
      <c r="D12" s="249" t="s">
        <v>550</v>
      </c>
      <c r="E12" s="302"/>
    </row>
    <row r="13" spans="2:6" x14ac:dyDescent="0.25">
      <c r="B13" s="304"/>
      <c r="C13" s="292">
        <v>6</v>
      </c>
      <c r="D13" s="249" t="s">
        <v>551</v>
      </c>
      <c r="E13" s="302"/>
    </row>
    <row r="14" spans="2:6" ht="30" x14ac:dyDescent="0.25">
      <c r="B14" s="304"/>
      <c r="C14" s="292">
        <v>7</v>
      </c>
      <c r="D14" s="249" t="s">
        <v>552</v>
      </c>
      <c r="E14" s="302"/>
    </row>
    <row r="15" spans="2:6" x14ac:dyDescent="0.25">
      <c r="B15" s="304"/>
      <c r="C15" s="292">
        <v>8</v>
      </c>
      <c r="D15" s="249" t="s">
        <v>553</v>
      </c>
      <c r="E15" s="302"/>
    </row>
    <row r="16" spans="2:6" x14ac:dyDescent="0.25">
      <c r="B16" s="304"/>
      <c r="C16" s="292">
        <v>9</v>
      </c>
      <c r="D16" s="249" t="s">
        <v>554</v>
      </c>
      <c r="E16" s="302"/>
    </row>
    <row r="17" spans="2:5" x14ac:dyDescent="0.25">
      <c r="B17" s="304"/>
      <c r="C17" s="292">
        <v>10</v>
      </c>
      <c r="D17" s="305" t="s">
        <v>555</v>
      </c>
      <c r="E17" s="302"/>
    </row>
    <row r="18" spans="2:5" ht="30.75" thickBot="1" x14ac:dyDescent="0.3">
      <c r="B18" s="304"/>
      <c r="C18" s="303">
        <v>11</v>
      </c>
      <c r="D18" s="275" t="s">
        <v>556</v>
      </c>
      <c r="E18" s="302"/>
    </row>
    <row r="19" spans="2:5" x14ac:dyDescent="0.25">
      <c r="B19" s="304"/>
      <c r="C19" s="308"/>
      <c r="D19" s="262"/>
      <c r="E19" s="302"/>
    </row>
    <row r="20" spans="2:5" x14ac:dyDescent="0.25">
      <c r="B20" s="304"/>
      <c r="C20" s="240" t="s">
        <v>557</v>
      </c>
      <c r="D20" s="262"/>
      <c r="E20" s="302"/>
    </row>
    <row r="21" spans="2:5" ht="15.75" thickBot="1" x14ac:dyDescent="0.3">
      <c r="B21" s="304"/>
      <c r="C21" s="66"/>
      <c r="D21" s="262"/>
      <c r="E21" s="302"/>
    </row>
    <row r="22" spans="2:5" ht="30" customHeight="1" x14ac:dyDescent="0.25">
      <c r="B22" s="304"/>
      <c r="C22" s="307" t="s">
        <v>544</v>
      </c>
      <c r="D22" s="306" t="s">
        <v>545</v>
      </c>
      <c r="E22" s="302"/>
    </row>
    <row r="23" spans="2:5" x14ac:dyDescent="0.25">
      <c r="B23" s="304"/>
      <c r="C23" s="292">
        <v>1</v>
      </c>
      <c r="D23" s="305" t="s">
        <v>558</v>
      </c>
      <c r="E23" s="302"/>
    </row>
    <row r="24" spans="2:5" x14ac:dyDescent="0.25">
      <c r="B24" s="304"/>
      <c r="C24" s="292">
        <v>2</v>
      </c>
      <c r="D24" s="249" t="s">
        <v>559</v>
      </c>
      <c r="E24" s="302"/>
    </row>
    <row r="25" spans="2:5" x14ac:dyDescent="0.25">
      <c r="B25" s="304"/>
      <c r="C25" s="292">
        <v>3</v>
      </c>
      <c r="D25" s="249" t="s">
        <v>560</v>
      </c>
      <c r="E25" s="302"/>
    </row>
    <row r="26" spans="2:5" x14ac:dyDescent="0.25">
      <c r="B26" s="304"/>
      <c r="C26" s="292">
        <v>4</v>
      </c>
      <c r="D26" s="249" t="s">
        <v>561</v>
      </c>
      <c r="E26" s="302"/>
    </row>
    <row r="27" spans="2:5" x14ac:dyDescent="0.25">
      <c r="B27" s="304"/>
      <c r="C27" s="292">
        <v>5</v>
      </c>
      <c r="D27" s="249" t="s">
        <v>562</v>
      </c>
      <c r="E27" s="302"/>
    </row>
    <row r="28" spans="2:5" ht="45.75" thickBot="1" x14ac:dyDescent="0.3">
      <c r="B28" s="304"/>
      <c r="C28" s="303">
        <v>6</v>
      </c>
      <c r="D28" s="275" t="s">
        <v>563</v>
      </c>
      <c r="E28" s="302"/>
    </row>
    <row r="29" spans="2:5" ht="15.75" thickBot="1" x14ac:dyDescent="0.3">
      <c r="B29" s="301"/>
      <c r="C29" s="300"/>
      <c r="D29" s="299"/>
      <c r="E29" s="298"/>
    </row>
    <row r="30" spans="2:5" x14ac:dyDescent="0.25">
      <c r="D30" s="297"/>
    </row>
    <row r="31" spans="2:5" x14ac:dyDescent="0.25">
      <c r="D31" s="297"/>
    </row>
    <row r="32" spans="2:5" x14ac:dyDescent="0.25">
      <c r="D32" s="297"/>
    </row>
    <row r="33" spans="4:4" x14ac:dyDescent="0.25">
      <c r="D33" s="297"/>
    </row>
    <row r="34" spans="4:4" x14ac:dyDescent="0.25">
      <c r="D34" s="297"/>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sheetPr>
  <dimension ref="B1:BB196"/>
  <sheetViews>
    <sheetView tabSelected="1" topLeftCell="A118" zoomScale="64" zoomScaleNormal="64" zoomScalePageLayoutView="80" workbookViewId="0">
      <selection activeCell="P121" sqref="P121"/>
    </sheetView>
  </sheetViews>
  <sheetFormatPr defaultColWidth="8.7109375" defaultRowHeight="15" x14ac:dyDescent="0.25"/>
  <cols>
    <col min="1" max="2" width="2.28515625" style="1" customWidth="1"/>
    <col min="3" max="3" width="22.42578125" style="16" customWidth="1"/>
    <col min="4" max="4" width="15.42578125" style="1" customWidth="1"/>
    <col min="5" max="5" width="17" style="1" customWidth="1"/>
    <col min="6" max="6" width="12" style="1" customWidth="1"/>
    <col min="7" max="7" width="5.28515625" style="1" customWidth="1"/>
    <col min="8" max="8" width="18.7109375" style="1" customWidth="1"/>
    <col min="9" max="9" width="37" style="1" customWidth="1"/>
    <col min="10" max="10" width="52.42578125" style="1" customWidth="1"/>
    <col min="11" max="11" width="13.7109375" style="1" customWidth="1"/>
    <col min="12" max="12" width="2.7109375" style="1" customWidth="1"/>
    <col min="13" max="13" width="2" style="1" customWidth="1"/>
    <col min="14" max="14" width="40.7109375" style="1" customWidth="1"/>
    <col min="15" max="15" width="0" style="1" hidden="1" customWidth="1"/>
    <col min="16" max="16384" width="8.7109375" style="1"/>
  </cols>
  <sheetData>
    <row r="1" spans="2:54" ht="15.75" thickBot="1" x14ac:dyDescent="0.3"/>
    <row r="2" spans="2:54" ht="15.75" thickBot="1" x14ac:dyDescent="0.3">
      <c r="B2" s="31"/>
      <c r="C2" s="32"/>
      <c r="D2" s="33"/>
      <c r="E2" s="33"/>
      <c r="F2" s="33"/>
      <c r="G2" s="33"/>
      <c r="H2" s="33"/>
      <c r="I2" s="33"/>
      <c r="J2" s="57"/>
      <c r="K2" s="57"/>
      <c r="L2" s="34"/>
    </row>
    <row r="3" spans="2:54" ht="21" thickBot="1" x14ac:dyDescent="0.35">
      <c r="B3" s="101"/>
      <c r="C3" s="519" t="s">
        <v>620</v>
      </c>
      <c r="D3" s="520"/>
      <c r="E3" s="520"/>
      <c r="F3" s="520"/>
      <c r="G3" s="520"/>
      <c r="H3" s="520"/>
      <c r="I3" s="520"/>
      <c r="J3" s="520"/>
      <c r="K3" s="521"/>
      <c r="L3" s="82"/>
    </row>
    <row r="4" spans="2:54" ht="15" customHeight="1" x14ac:dyDescent="0.25">
      <c r="B4" s="35"/>
      <c r="C4" s="748" t="s">
        <v>621</v>
      </c>
      <c r="D4" s="748"/>
      <c r="E4" s="748"/>
      <c r="F4" s="748"/>
      <c r="G4" s="748"/>
      <c r="H4" s="748"/>
      <c r="I4" s="748"/>
      <c r="J4" s="748"/>
      <c r="K4" s="748"/>
      <c r="L4" s="36"/>
    </row>
    <row r="5" spans="2:54" ht="15" customHeight="1" x14ac:dyDescent="0.25">
      <c r="B5" s="35"/>
      <c r="C5" s="755" t="s">
        <v>622</v>
      </c>
      <c r="D5" s="755"/>
      <c r="E5" s="755"/>
      <c r="F5" s="755"/>
      <c r="G5" s="755"/>
      <c r="H5" s="755"/>
      <c r="I5" s="755"/>
      <c r="J5" s="755"/>
      <c r="K5" s="755"/>
      <c r="L5" s="36"/>
    </row>
    <row r="6" spans="2:54" x14ac:dyDescent="0.25">
      <c r="B6" s="35"/>
      <c r="C6" s="37"/>
      <c r="D6" s="38"/>
      <c r="E6" s="38"/>
      <c r="F6" s="38"/>
      <c r="G6" s="38"/>
      <c r="H6" s="38"/>
      <c r="I6" s="38"/>
      <c r="J6" s="66"/>
      <c r="K6" s="66"/>
      <c r="L6" s="36"/>
    </row>
    <row r="7" spans="2:54" ht="28.9" customHeight="1" thickBot="1" x14ac:dyDescent="0.3">
      <c r="B7" s="35"/>
      <c r="C7" s="37"/>
      <c r="D7" s="735" t="s">
        <v>623</v>
      </c>
      <c r="E7" s="735"/>
      <c r="F7" s="735" t="s">
        <v>624</v>
      </c>
      <c r="G7" s="735"/>
      <c r="H7" s="736" t="s">
        <v>625</v>
      </c>
      <c r="I7" s="736"/>
      <c r="J7" s="95" t="s">
        <v>626</v>
      </c>
      <c r="K7" s="95" t="s">
        <v>627</v>
      </c>
      <c r="L7" s="36"/>
    </row>
    <row r="8" spans="2:54" s="16" customFormat="1" ht="298.89999999999998" customHeight="1" thickBot="1" x14ac:dyDescent="0.3">
      <c r="B8" s="40"/>
      <c r="C8" s="465" t="s">
        <v>628</v>
      </c>
      <c r="D8" s="689" t="s">
        <v>311</v>
      </c>
      <c r="E8" s="690"/>
      <c r="F8" s="704" t="s">
        <v>629</v>
      </c>
      <c r="G8" s="705"/>
      <c r="H8" s="689" t="s">
        <v>630</v>
      </c>
      <c r="I8" s="690"/>
      <c r="J8" s="411" t="s">
        <v>1220</v>
      </c>
      <c r="K8" s="442" t="s">
        <v>631</v>
      </c>
      <c r="L8" s="4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row>
    <row r="9" spans="2:54" s="16" customFormat="1" ht="226.15" customHeight="1" thickBot="1" x14ac:dyDescent="0.3">
      <c r="B9" s="40"/>
      <c r="C9" s="94"/>
      <c r="D9" s="742" t="s">
        <v>312</v>
      </c>
      <c r="E9" s="743"/>
      <c r="F9" s="704" t="s">
        <v>632</v>
      </c>
      <c r="G9" s="705"/>
      <c r="H9" s="689" t="s">
        <v>633</v>
      </c>
      <c r="I9" s="690"/>
      <c r="J9" s="476" t="s">
        <v>634</v>
      </c>
      <c r="K9" s="412" t="s">
        <v>631</v>
      </c>
      <c r="L9" s="4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row>
    <row r="10" spans="2:54" s="16" customFormat="1" ht="274.14999999999998" customHeight="1" thickBot="1" x14ac:dyDescent="0.3">
      <c r="B10" s="40"/>
      <c r="C10" s="94"/>
      <c r="D10" s="685" t="s">
        <v>313</v>
      </c>
      <c r="E10" s="686"/>
      <c r="F10" s="687" t="s">
        <v>635</v>
      </c>
      <c r="G10" s="688"/>
      <c r="H10" s="685" t="s">
        <v>636</v>
      </c>
      <c r="I10" s="686"/>
      <c r="J10" s="411" t="s">
        <v>1221</v>
      </c>
      <c r="K10" s="443" t="s">
        <v>631</v>
      </c>
      <c r="L10" s="4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row>
    <row r="11" spans="2:54" s="16" customFormat="1" ht="157.15" customHeight="1" thickBot="1" x14ac:dyDescent="0.3">
      <c r="B11" s="40"/>
      <c r="C11" s="94"/>
      <c r="D11" s="685" t="s">
        <v>314</v>
      </c>
      <c r="E11" s="686"/>
      <c r="F11" s="687" t="s">
        <v>629</v>
      </c>
      <c r="G11" s="688"/>
      <c r="H11" s="685" t="s">
        <v>637</v>
      </c>
      <c r="I11" s="686"/>
      <c r="J11" s="411" t="s">
        <v>638</v>
      </c>
      <c r="K11" s="443" t="s">
        <v>631</v>
      </c>
      <c r="L11" s="4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row>
    <row r="12" spans="2:54" s="16" customFormat="1" ht="112.9" customHeight="1" thickBot="1" x14ac:dyDescent="0.3">
      <c r="B12" s="40"/>
      <c r="C12" s="94"/>
      <c r="D12" s="685" t="s">
        <v>315</v>
      </c>
      <c r="E12" s="686"/>
      <c r="F12" s="687" t="s">
        <v>639</v>
      </c>
      <c r="G12" s="688"/>
      <c r="H12" s="685" t="s">
        <v>640</v>
      </c>
      <c r="I12" s="686"/>
      <c r="J12" s="411" t="s">
        <v>1222</v>
      </c>
      <c r="K12" s="443" t="s">
        <v>39</v>
      </c>
      <c r="L12" s="4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row>
    <row r="13" spans="2:54" s="16" customFormat="1" ht="186.4" customHeight="1" thickBot="1" x14ac:dyDescent="0.3">
      <c r="B13" s="40"/>
      <c r="C13" s="94"/>
      <c r="D13" s="691" t="s">
        <v>316</v>
      </c>
      <c r="E13" s="692"/>
      <c r="F13" s="687" t="s">
        <v>632</v>
      </c>
      <c r="G13" s="688"/>
      <c r="H13" s="685" t="s">
        <v>641</v>
      </c>
      <c r="I13" s="686"/>
      <c r="J13" s="411" t="s">
        <v>642</v>
      </c>
      <c r="K13" s="443" t="s">
        <v>631</v>
      </c>
      <c r="L13" s="4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row>
    <row r="14" spans="2:54" s="16" customFormat="1" ht="115.15" customHeight="1" thickBot="1" x14ac:dyDescent="0.3">
      <c r="B14" s="40"/>
      <c r="C14" s="94"/>
      <c r="D14" s="685" t="s">
        <v>317</v>
      </c>
      <c r="E14" s="686"/>
      <c r="F14" s="687" t="s">
        <v>643</v>
      </c>
      <c r="G14" s="688"/>
      <c r="H14" s="746" t="s">
        <v>644</v>
      </c>
      <c r="I14" s="747"/>
      <c r="J14" s="411" t="s">
        <v>645</v>
      </c>
      <c r="K14" s="417" t="s">
        <v>39</v>
      </c>
      <c r="L14" s="4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row>
    <row r="15" spans="2:54" s="16" customFormat="1" ht="192" customHeight="1" thickBot="1" x14ac:dyDescent="0.3">
      <c r="B15" s="40"/>
      <c r="C15" s="94"/>
      <c r="D15" s="685" t="s">
        <v>318</v>
      </c>
      <c r="E15" s="686"/>
      <c r="F15" s="687" t="s">
        <v>646</v>
      </c>
      <c r="G15" s="688"/>
      <c r="H15" s="685" t="s">
        <v>647</v>
      </c>
      <c r="I15" s="686"/>
      <c r="J15" s="411" t="s">
        <v>1223</v>
      </c>
      <c r="K15" s="417" t="s">
        <v>39</v>
      </c>
      <c r="L15" s="4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row>
    <row r="16" spans="2:54" s="16" customFormat="1" ht="209.25" customHeight="1" thickBot="1" x14ac:dyDescent="0.3">
      <c r="B16" s="40"/>
      <c r="C16" s="94"/>
      <c r="D16" s="685" t="s">
        <v>320</v>
      </c>
      <c r="E16" s="686" t="s">
        <v>320</v>
      </c>
      <c r="F16" s="687" t="s">
        <v>646</v>
      </c>
      <c r="G16" s="688"/>
      <c r="H16" s="685" t="s">
        <v>605</v>
      </c>
      <c r="I16" s="686"/>
      <c r="J16" s="411" t="s">
        <v>1224</v>
      </c>
      <c r="K16" s="417" t="s">
        <v>39</v>
      </c>
      <c r="L16" s="4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row>
    <row r="17" spans="2:54" s="16" customFormat="1" ht="220.15" customHeight="1" thickBot="1" x14ac:dyDescent="0.3">
      <c r="B17" s="40"/>
      <c r="C17" s="94"/>
      <c r="D17" s="685" t="s">
        <v>321</v>
      </c>
      <c r="E17" s="686" t="s">
        <v>321</v>
      </c>
      <c r="F17" s="687" t="s">
        <v>646</v>
      </c>
      <c r="G17" s="688"/>
      <c r="H17" s="685" t="s">
        <v>648</v>
      </c>
      <c r="I17" s="686"/>
      <c r="J17" s="411" t="s">
        <v>649</v>
      </c>
      <c r="K17" s="417" t="s">
        <v>39</v>
      </c>
      <c r="L17" s="4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row>
    <row r="18" spans="2:54" s="16" customFormat="1" ht="93.75" customHeight="1" thickBot="1" x14ac:dyDescent="0.3">
      <c r="B18" s="40"/>
      <c r="C18" s="94"/>
      <c r="D18" s="693" t="s">
        <v>325</v>
      </c>
      <c r="E18" s="694" t="s">
        <v>325</v>
      </c>
      <c r="F18" s="704" t="s">
        <v>643</v>
      </c>
      <c r="G18" s="705"/>
      <c r="H18" s="689" t="s">
        <v>650</v>
      </c>
      <c r="I18" s="690"/>
      <c r="J18" s="411" t="s">
        <v>1225</v>
      </c>
      <c r="K18" s="412" t="s">
        <v>39</v>
      </c>
      <c r="L18" s="4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row>
    <row r="19" spans="2:54" s="16" customFormat="1" ht="120.75" thickBot="1" x14ac:dyDescent="0.3">
      <c r="B19" s="40"/>
      <c r="C19" s="94"/>
      <c r="D19" s="693" t="s">
        <v>327</v>
      </c>
      <c r="E19" s="694" t="s">
        <v>327</v>
      </c>
      <c r="F19" s="704" t="s">
        <v>643</v>
      </c>
      <c r="G19" s="705"/>
      <c r="H19" s="689" t="s">
        <v>619</v>
      </c>
      <c r="I19" s="690"/>
      <c r="J19" s="411" t="s">
        <v>651</v>
      </c>
      <c r="K19" s="412" t="s">
        <v>631</v>
      </c>
      <c r="L19" s="4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row>
    <row r="20" spans="2:54" s="16" customFormat="1" ht="18.75" customHeight="1" thickBot="1" x14ac:dyDescent="0.3">
      <c r="B20" s="40"/>
      <c r="C20" s="357"/>
      <c r="D20" s="463"/>
      <c r="E20" s="464"/>
      <c r="F20" s="464"/>
      <c r="G20" s="464"/>
      <c r="H20" s="464"/>
      <c r="I20" s="464"/>
      <c r="J20" s="447" t="s">
        <v>652</v>
      </c>
      <c r="K20" s="446" t="s">
        <v>39</v>
      </c>
      <c r="L20" s="4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row>
    <row r="21" spans="2:54" s="16" customFormat="1" ht="18.75" customHeight="1" x14ac:dyDescent="0.25">
      <c r="B21" s="40"/>
      <c r="C21" s="357"/>
      <c r="D21" s="42"/>
      <c r="E21" s="42"/>
      <c r="F21" s="42"/>
      <c r="G21" s="42"/>
      <c r="H21" s="42"/>
      <c r="I21" s="42"/>
      <c r="J21" s="99"/>
      <c r="K21" s="37"/>
      <c r="L21" s="41"/>
      <c r="N21" s="1"/>
      <c r="O21" s="1"/>
      <c r="P21" s="1"/>
      <c r="Q21" s="1"/>
      <c r="R21" s="1"/>
      <c r="S21" s="1"/>
      <c r="T21" s="1"/>
      <c r="U21" s="1"/>
      <c r="V21" s="1"/>
      <c r="W21" s="1"/>
      <c r="X21" s="1"/>
      <c r="Y21" s="1"/>
      <c r="Z21" s="1"/>
      <c r="AA21" s="1"/>
      <c r="AB21" s="1"/>
      <c r="AC21" s="1"/>
      <c r="AD21" s="1"/>
      <c r="AE21" s="1"/>
      <c r="AF21" s="1"/>
      <c r="AG21" s="1"/>
      <c r="AH21" s="1"/>
      <c r="AI21" s="1"/>
      <c r="AJ21" s="1"/>
      <c r="AK21" s="1"/>
      <c r="AL21" s="1"/>
      <c r="AM21" s="1"/>
      <c r="AN21" s="1"/>
      <c r="AO21" s="1"/>
      <c r="AP21" s="1"/>
      <c r="AQ21" s="1"/>
      <c r="AR21" s="1"/>
      <c r="AS21" s="1"/>
      <c r="AT21" s="1"/>
      <c r="AU21" s="1"/>
      <c r="AV21" s="1"/>
      <c r="AW21" s="1"/>
      <c r="AX21" s="1"/>
      <c r="AY21" s="1"/>
      <c r="AZ21" s="1"/>
      <c r="BA21" s="1"/>
      <c r="BB21" s="1"/>
    </row>
    <row r="22" spans="2:54" s="16" customFormat="1" ht="15.75" thickBot="1" x14ac:dyDescent="0.3">
      <c r="B22" s="40"/>
      <c r="C22" s="357"/>
      <c r="D22" s="706" t="s">
        <v>653</v>
      </c>
      <c r="E22" s="706"/>
      <c r="F22" s="706"/>
      <c r="G22" s="706"/>
      <c r="H22" s="706"/>
      <c r="I22" s="706"/>
      <c r="J22" s="706"/>
      <c r="K22" s="706"/>
      <c r="L22" s="4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row>
    <row r="23" spans="2:54" s="16" customFormat="1" ht="15.75" thickBot="1" x14ac:dyDescent="0.3">
      <c r="B23" s="40"/>
      <c r="C23" s="357"/>
      <c r="D23" s="74" t="s">
        <v>100</v>
      </c>
      <c r="E23" s="707" t="s">
        <v>654</v>
      </c>
      <c r="F23" s="708"/>
      <c r="G23" s="708"/>
      <c r="H23" s="708"/>
      <c r="I23" s="708"/>
      <c r="J23" s="709"/>
      <c r="K23" s="42"/>
      <c r="L23" s="41"/>
      <c r="N23" s="1"/>
      <c r="O23" s="1"/>
      <c r="P23" s="1"/>
      <c r="Q23" s="1"/>
      <c r="R23" s="1"/>
      <c r="S23" s="1"/>
      <c r="T23" s="1"/>
      <c r="U23" s="1"/>
      <c r="V23" s="1"/>
      <c r="W23" s="1"/>
      <c r="X23" s="1"/>
      <c r="Y23" s="1"/>
      <c r="Z23" s="1"/>
      <c r="AA23" s="1"/>
      <c r="AB23" s="1"/>
      <c r="AC23" s="1"/>
      <c r="AD23" s="1"/>
      <c r="AE23" s="1"/>
      <c r="AF23" s="1"/>
      <c r="AG23" s="1"/>
      <c r="AH23" s="1"/>
      <c r="AI23" s="1"/>
      <c r="AJ23" s="1"/>
      <c r="AK23" s="1"/>
      <c r="AL23" s="1"/>
      <c r="AM23" s="1"/>
      <c r="AN23" s="1"/>
      <c r="AO23" s="1"/>
      <c r="AP23" s="1"/>
      <c r="AQ23" s="1"/>
      <c r="AR23" s="1"/>
      <c r="AS23" s="1"/>
      <c r="AT23" s="1"/>
      <c r="AU23" s="1"/>
      <c r="AV23" s="1"/>
      <c r="AW23" s="1"/>
      <c r="AX23" s="1"/>
      <c r="AY23" s="1"/>
      <c r="AZ23" s="1"/>
      <c r="BA23" s="1"/>
      <c r="BB23" s="1"/>
    </row>
    <row r="24" spans="2:54" s="16" customFormat="1" ht="15.75" thickBot="1" x14ac:dyDescent="0.3">
      <c r="B24" s="40"/>
      <c r="C24" s="357"/>
      <c r="D24" s="74" t="s">
        <v>103</v>
      </c>
      <c r="E24" s="710" t="s">
        <v>655</v>
      </c>
      <c r="F24" s="711"/>
      <c r="G24" s="711"/>
      <c r="H24" s="711"/>
      <c r="I24" s="711"/>
      <c r="J24" s="712"/>
      <c r="K24" s="42"/>
      <c r="L24" s="41"/>
      <c r="N24" s="1"/>
      <c r="O24" s="1"/>
      <c r="P24" s="1"/>
      <c r="Q24" s="1"/>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1"/>
      <c r="AU24" s="1"/>
      <c r="AV24" s="1"/>
      <c r="AW24" s="1"/>
      <c r="AX24" s="1"/>
      <c r="AY24" s="1"/>
      <c r="AZ24" s="1"/>
      <c r="BA24" s="1"/>
      <c r="BB24" s="1"/>
    </row>
    <row r="25" spans="2:54" s="16" customFormat="1" ht="13.5" customHeight="1" x14ac:dyDescent="0.25">
      <c r="B25" s="40"/>
      <c r="C25" s="357"/>
      <c r="D25" s="42"/>
      <c r="E25" s="42"/>
      <c r="F25" s="42"/>
      <c r="G25" s="42"/>
      <c r="H25" s="42"/>
      <c r="I25" s="42"/>
      <c r="J25" s="42"/>
      <c r="K25" s="42"/>
      <c r="L25" s="41"/>
      <c r="N25" s="1"/>
      <c r="O25" s="1"/>
      <c r="P25" s="1"/>
      <c r="Q25" s="1"/>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1"/>
      <c r="AU25" s="1"/>
      <c r="AV25" s="1"/>
      <c r="AW25" s="1"/>
      <c r="AX25" s="1"/>
      <c r="AY25" s="1"/>
      <c r="AZ25" s="1"/>
      <c r="BA25" s="1"/>
      <c r="BB25" s="1"/>
    </row>
    <row r="26" spans="2:54" s="16" customFormat="1" ht="30.75" customHeight="1" thickBot="1" x14ac:dyDescent="0.3">
      <c r="B26" s="40"/>
      <c r="C26" s="555" t="s">
        <v>656</v>
      </c>
      <c r="D26" s="555"/>
      <c r="E26" s="555"/>
      <c r="F26" s="555"/>
      <c r="G26" s="555"/>
      <c r="H26" s="555"/>
      <c r="I26" s="555"/>
      <c r="J26" s="555"/>
      <c r="K26" s="66"/>
      <c r="L26" s="41"/>
      <c r="N26" s="1"/>
      <c r="O26" s="1"/>
      <c r="P26" s="1"/>
      <c r="Q26" s="1"/>
      <c r="R26" s="1"/>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row>
    <row r="27" spans="2:54" s="16" customFormat="1" ht="156" customHeight="1" x14ac:dyDescent="0.25">
      <c r="B27" s="40"/>
      <c r="C27" s="407"/>
      <c r="D27" s="695" t="s">
        <v>1238</v>
      </c>
      <c r="E27" s="696"/>
      <c r="F27" s="696"/>
      <c r="G27" s="696"/>
      <c r="H27" s="696"/>
      <c r="I27" s="696"/>
      <c r="J27" s="696"/>
      <c r="K27" s="697"/>
      <c r="L27" s="4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row>
    <row r="28" spans="2:54" s="16" customFormat="1" ht="91.9" customHeight="1" x14ac:dyDescent="0.25">
      <c r="B28" s="40"/>
      <c r="C28" s="407"/>
      <c r="D28" s="698"/>
      <c r="E28" s="699"/>
      <c r="F28" s="699"/>
      <c r="G28" s="699"/>
      <c r="H28" s="699"/>
      <c r="I28" s="699"/>
      <c r="J28" s="699"/>
      <c r="K28" s="700"/>
      <c r="L28" s="4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row>
    <row r="29" spans="2:54" s="16" customFormat="1" ht="67.900000000000006" customHeight="1" x14ac:dyDescent="0.25">
      <c r="B29" s="40"/>
      <c r="C29" s="407"/>
      <c r="D29" s="698"/>
      <c r="E29" s="699"/>
      <c r="F29" s="699"/>
      <c r="G29" s="699"/>
      <c r="H29" s="699"/>
      <c r="I29" s="699"/>
      <c r="J29" s="699"/>
      <c r="K29" s="700"/>
      <c r="L29" s="4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row>
    <row r="30" spans="2:54" s="16" customFormat="1" ht="57" customHeight="1" thickBot="1" x14ac:dyDescent="0.3">
      <c r="B30" s="40"/>
      <c r="C30" s="407"/>
      <c r="D30" s="701"/>
      <c r="E30" s="702"/>
      <c r="F30" s="702"/>
      <c r="G30" s="702"/>
      <c r="H30" s="702"/>
      <c r="I30" s="702"/>
      <c r="J30" s="702"/>
      <c r="K30" s="703"/>
      <c r="L30" s="4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row>
    <row r="31" spans="2:54" s="16" customFormat="1" x14ac:dyDescent="0.25">
      <c r="B31" s="40"/>
      <c r="C31" s="407"/>
      <c r="D31" s="407"/>
      <c r="E31" s="407"/>
      <c r="F31" s="407"/>
      <c r="G31" s="407"/>
      <c r="H31" s="407"/>
      <c r="I31" s="407"/>
      <c r="J31" s="66"/>
      <c r="K31" s="66"/>
      <c r="L31" s="4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row>
    <row r="32" spans="2:54" ht="25.9" customHeight="1" thickBot="1" x14ac:dyDescent="0.3">
      <c r="B32" s="40"/>
      <c r="C32" s="43"/>
      <c r="D32" s="735" t="s">
        <v>623</v>
      </c>
      <c r="E32" s="735"/>
      <c r="F32" s="735" t="s">
        <v>624</v>
      </c>
      <c r="G32" s="735"/>
      <c r="H32" s="736" t="s">
        <v>657</v>
      </c>
      <c r="I32" s="736"/>
      <c r="J32" s="95" t="s">
        <v>626</v>
      </c>
      <c r="K32" s="95" t="s">
        <v>627</v>
      </c>
      <c r="L32" s="41"/>
    </row>
    <row r="33" spans="2:12" ht="135" customHeight="1" thickBot="1" x14ac:dyDescent="0.3">
      <c r="B33" s="40"/>
      <c r="C33" s="465" t="s">
        <v>658</v>
      </c>
      <c r="D33" s="689" t="s">
        <v>311</v>
      </c>
      <c r="E33" s="690"/>
      <c r="F33" s="704" t="s">
        <v>629</v>
      </c>
      <c r="G33" s="705"/>
      <c r="H33" s="689" t="s">
        <v>659</v>
      </c>
      <c r="I33" s="690"/>
      <c r="J33" s="411" t="s">
        <v>660</v>
      </c>
      <c r="K33" s="412" t="s">
        <v>31</v>
      </c>
      <c r="L33" s="41"/>
    </row>
    <row r="34" spans="2:12" ht="126" customHeight="1" thickBot="1" x14ac:dyDescent="0.3">
      <c r="B34" s="40"/>
      <c r="C34" s="366"/>
      <c r="D34" s="742" t="s">
        <v>312</v>
      </c>
      <c r="E34" s="743"/>
      <c r="F34" s="704" t="s">
        <v>632</v>
      </c>
      <c r="G34" s="705"/>
      <c r="H34" s="689" t="s">
        <v>661</v>
      </c>
      <c r="I34" s="690"/>
      <c r="J34" s="475" t="s">
        <v>662</v>
      </c>
      <c r="K34" s="412" t="s">
        <v>631</v>
      </c>
      <c r="L34" s="41"/>
    </row>
    <row r="35" spans="2:12" ht="121.9" customHeight="1" thickBot="1" x14ac:dyDescent="0.3">
      <c r="B35" s="40"/>
      <c r="C35" s="366"/>
      <c r="D35" s="685" t="s">
        <v>313</v>
      </c>
      <c r="E35" s="686"/>
      <c r="F35" s="687" t="s">
        <v>635</v>
      </c>
      <c r="G35" s="688"/>
      <c r="H35" s="689" t="s">
        <v>663</v>
      </c>
      <c r="I35" s="690"/>
      <c r="J35" s="476" t="s">
        <v>664</v>
      </c>
      <c r="K35" s="417" t="s">
        <v>31</v>
      </c>
      <c r="L35" s="41"/>
    </row>
    <row r="36" spans="2:12" ht="88.15" customHeight="1" thickBot="1" x14ac:dyDescent="0.3">
      <c r="B36" s="40"/>
      <c r="C36" s="366"/>
      <c r="D36" s="744" t="s">
        <v>316</v>
      </c>
      <c r="E36" s="745"/>
      <c r="F36" s="704" t="s">
        <v>632</v>
      </c>
      <c r="G36" s="705"/>
      <c r="H36" s="689" t="s">
        <v>665</v>
      </c>
      <c r="I36" s="690"/>
      <c r="J36" s="411" t="s">
        <v>666</v>
      </c>
      <c r="K36" s="412" t="s">
        <v>31</v>
      </c>
      <c r="L36" s="41"/>
    </row>
    <row r="37" spans="2:12" ht="94.9" customHeight="1" thickBot="1" x14ac:dyDescent="0.3">
      <c r="B37" s="40"/>
      <c r="C37" s="366"/>
      <c r="D37" s="685" t="s">
        <v>317</v>
      </c>
      <c r="E37" s="686"/>
      <c r="F37" s="687" t="s">
        <v>643</v>
      </c>
      <c r="G37" s="688"/>
      <c r="H37" s="759" t="s">
        <v>667</v>
      </c>
      <c r="I37" s="760"/>
      <c r="J37" s="411" t="s">
        <v>668</v>
      </c>
      <c r="K37" s="412" t="s">
        <v>631</v>
      </c>
      <c r="L37" s="41"/>
    </row>
    <row r="38" spans="2:12" ht="85.5" customHeight="1" thickBot="1" x14ac:dyDescent="0.3">
      <c r="B38" s="40"/>
      <c r="C38" s="366"/>
      <c r="D38" s="693" t="s">
        <v>325</v>
      </c>
      <c r="E38" s="694" t="s">
        <v>325</v>
      </c>
      <c r="F38" s="704" t="s">
        <v>643</v>
      </c>
      <c r="G38" s="705"/>
      <c r="H38" s="689" t="s">
        <v>650</v>
      </c>
      <c r="I38" s="690"/>
      <c r="J38" s="411" t="s">
        <v>669</v>
      </c>
      <c r="K38" s="412" t="s">
        <v>631</v>
      </c>
      <c r="L38" s="41"/>
    </row>
    <row r="39" spans="2:12" ht="87" customHeight="1" thickBot="1" x14ac:dyDescent="0.3">
      <c r="B39" s="40"/>
      <c r="C39" s="94"/>
      <c r="D39" s="693" t="s">
        <v>327</v>
      </c>
      <c r="E39" s="694" t="s">
        <v>327</v>
      </c>
      <c r="F39" s="704" t="s">
        <v>643</v>
      </c>
      <c r="G39" s="705"/>
      <c r="H39" s="689" t="s">
        <v>670</v>
      </c>
      <c r="I39" s="690"/>
      <c r="J39" s="411" t="s">
        <v>671</v>
      </c>
      <c r="K39" s="412" t="s">
        <v>631</v>
      </c>
      <c r="L39" s="41"/>
    </row>
    <row r="40" spans="2:12" ht="18.75" customHeight="1" thickBot="1" x14ac:dyDescent="0.3">
      <c r="B40" s="40"/>
      <c r="C40" s="37"/>
      <c r="D40" s="460"/>
      <c r="E40" s="461"/>
      <c r="F40" s="461"/>
      <c r="G40" s="461"/>
      <c r="H40" s="461"/>
      <c r="I40" s="462"/>
      <c r="J40" s="441" t="s">
        <v>652</v>
      </c>
      <c r="K40" s="441" t="s">
        <v>631</v>
      </c>
      <c r="L40" s="41"/>
    </row>
    <row r="41" spans="2:12" x14ac:dyDescent="0.25">
      <c r="B41" s="40"/>
      <c r="C41" s="37"/>
      <c r="D41" s="127" t="s">
        <v>653</v>
      </c>
      <c r="E41" s="66"/>
      <c r="F41" s="66"/>
      <c r="G41" s="66"/>
      <c r="H41" s="37"/>
      <c r="I41" s="37"/>
      <c r="J41" s="99"/>
      <c r="K41" s="37"/>
      <c r="L41" s="41"/>
    </row>
    <row r="42" spans="2:12" ht="15.75" thickBot="1" x14ac:dyDescent="0.3">
      <c r="B42" s="40"/>
      <c r="C42" s="37"/>
      <c r="D42" s="127"/>
      <c r="E42" s="66"/>
      <c r="F42" s="66"/>
      <c r="G42" s="66"/>
      <c r="H42" s="37"/>
      <c r="I42" s="37"/>
      <c r="J42" s="99"/>
      <c r="K42" s="37"/>
      <c r="L42" s="41"/>
    </row>
    <row r="43" spans="2:12" ht="15.75" thickBot="1" x14ac:dyDescent="0.3">
      <c r="B43" s="40"/>
      <c r="C43" s="37"/>
      <c r="D43" s="74" t="s">
        <v>100</v>
      </c>
      <c r="E43" s="767" t="s">
        <v>672</v>
      </c>
      <c r="F43" s="765"/>
      <c r="G43" s="765"/>
      <c r="H43" s="765"/>
      <c r="I43" s="765"/>
      <c r="J43" s="766"/>
      <c r="K43" s="38"/>
      <c r="L43" s="41"/>
    </row>
    <row r="44" spans="2:12" ht="15.75" thickBot="1" x14ac:dyDescent="0.3">
      <c r="B44" s="40"/>
      <c r="C44" s="37"/>
      <c r="D44" s="74" t="s">
        <v>103</v>
      </c>
      <c r="E44" s="444"/>
      <c r="F44" s="764" t="s">
        <v>673</v>
      </c>
      <c r="G44" s="765"/>
      <c r="H44" s="765"/>
      <c r="I44" s="765"/>
      <c r="J44" s="765"/>
      <c r="K44" s="766"/>
      <c r="L44" s="41"/>
    </row>
    <row r="45" spans="2:12" ht="15.75" customHeight="1" x14ac:dyDescent="0.25">
      <c r="B45" s="40"/>
      <c r="C45" s="37"/>
      <c r="D45" s="37"/>
      <c r="E45" s="37"/>
      <c r="F45" s="37"/>
      <c r="G45" s="37"/>
      <c r="H45" s="37"/>
      <c r="I45" s="37"/>
      <c r="J45" s="99"/>
      <c r="K45" s="37"/>
      <c r="L45" s="41"/>
    </row>
    <row r="46" spans="2:12" ht="32.65" customHeight="1" x14ac:dyDescent="0.25">
      <c r="B46" s="40"/>
      <c r="C46" s="555" t="s">
        <v>656</v>
      </c>
      <c r="D46" s="555"/>
      <c r="E46" s="555"/>
      <c r="F46" s="555"/>
      <c r="G46" s="555"/>
      <c r="H46" s="555"/>
      <c r="I46" s="555"/>
      <c r="J46" s="555"/>
      <c r="K46" s="66"/>
      <c r="L46" s="41"/>
    </row>
    <row r="47" spans="2:12" ht="48" customHeight="1" x14ac:dyDescent="0.25">
      <c r="B47" s="40"/>
      <c r="C47" s="407"/>
      <c r="D47" s="713" t="s">
        <v>674</v>
      </c>
      <c r="E47" s="714"/>
      <c r="F47" s="714"/>
      <c r="G47" s="714"/>
      <c r="H47" s="714"/>
      <c r="I47" s="714"/>
      <c r="J47" s="714"/>
      <c r="K47" s="715"/>
      <c r="L47" s="41"/>
    </row>
    <row r="48" spans="2:12" ht="33.75" customHeight="1" x14ac:dyDescent="0.25">
      <c r="B48" s="40"/>
      <c r="C48" s="407"/>
      <c r="D48" s="698"/>
      <c r="E48" s="699"/>
      <c r="F48" s="699"/>
      <c r="G48" s="699"/>
      <c r="H48" s="699"/>
      <c r="I48" s="699"/>
      <c r="J48" s="699"/>
      <c r="K48" s="700"/>
      <c r="L48" s="41"/>
    </row>
    <row r="49" spans="2:12" ht="43.9" customHeight="1" x14ac:dyDescent="0.25">
      <c r="B49" s="40"/>
      <c r="C49" s="407"/>
      <c r="D49" s="698"/>
      <c r="E49" s="699"/>
      <c r="F49" s="699"/>
      <c r="G49" s="699"/>
      <c r="H49" s="699"/>
      <c r="I49" s="699"/>
      <c r="J49" s="699"/>
      <c r="K49" s="700"/>
      <c r="L49" s="41"/>
    </row>
    <row r="50" spans="2:12" ht="52.15" customHeight="1" x14ac:dyDescent="0.25">
      <c r="B50" s="40"/>
      <c r="C50" s="407"/>
      <c r="D50" s="698"/>
      <c r="E50" s="699"/>
      <c r="F50" s="699"/>
      <c r="G50" s="699"/>
      <c r="H50" s="699"/>
      <c r="I50" s="699"/>
      <c r="J50" s="699"/>
      <c r="K50" s="700"/>
      <c r="L50" s="41"/>
    </row>
    <row r="51" spans="2:12" ht="42" customHeight="1" x14ac:dyDescent="0.25">
      <c r="B51" s="40"/>
      <c r="C51" s="407"/>
      <c r="D51" s="698"/>
      <c r="E51" s="699"/>
      <c r="F51" s="699"/>
      <c r="G51" s="699"/>
      <c r="H51" s="699"/>
      <c r="I51" s="699"/>
      <c r="J51" s="699"/>
      <c r="K51" s="700"/>
      <c r="L51" s="41"/>
    </row>
    <row r="52" spans="2:12" ht="27.4" customHeight="1" x14ac:dyDescent="0.25">
      <c r="B52" s="40"/>
      <c r="C52" s="407"/>
      <c r="D52" s="698"/>
      <c r="E52" s="699"/>
      <c r="F52" s="699"/>
      <c r="G52" s="699"/>
      <c r="H52" s="699"/>
      <c r="I52" s="699"/>
      <c r="J52" s="699"/>
      <c r="K52" s="700"/>
      <c r="L52" s="41"/>
    </row>
    <row r="53" spans="2:12" ht="31.15" hidden="1" customHeight="1" x14ac:dyDescent="0.25">
      <c r="B53" s="40"/>
      <c r="C53" s="407"/>
      <c r="D53" s="698"/>
      <c r="E53" s="699"/>
      <c r="F53" s="699"/>
      <c r="G53" s="699"/>
      <c r="H53" s="699"/>
      <c r="I53" s="699"/>
      <c r="J53" s="699"/>
      <c r="K53" s="700"/>
      <c r="L53" s="41"/>
    </row>
    <row r="54" spans="2:12" ht="36" customHeight="1" thickBot="1" x14ac:dyDescent="0.3">
      <c r="B54" s="40"/>
      <c r="C54" s="407"/>
      <c r="D54" s="701"/>
      <c r="E54" s="702"/>
      <c r="F54" s="702"/>
      <c r="G54" s="702"/>
      <c r="H54" s="702"/>
      <c r="I54" s="702"/>
      <c r="J54" s="702"/>
      <c r="K54" s="703"/>
      <c r="L54" s="41"/>
    </row>
    <row r="55" spans="2:12" x14ac:dyDescent="0.25">
      <c r="B55" s="40"/>
      <c r="C55" s="37"/>
      <c r="D55" s="37"/>
      <c r="E55" s="37"/>
      <c r="F55" s="37"/>
      <c r="G55" s="37"/>
      <c r="H55" s="37"/>
      <c r="I55" s="37"/>
      <c r="J55" s="99"/>
      <c r="K55" s="37"/>
      <c r="L55" s="41"/>
    </row>
    <row r="56" spans="2:12" ht="16.149999999999999" customHeight="1" x14ac:dyDescent="0.25">
      <c r="B56" s="40"/>
      <c r="C56" s="37"/>
      <c r="D56" s="37"/>
      <c r="E56" s="37"/>
      <c r="F56" s="37"/>
      <c r="G56" s="37"/>
      <c r="H56" s="37"/>
      <c r="I56" s="37"/>
      <c r="J56" s="99"/>
      <c r="K56" s="37"/>
      <c r="L56" s="41"/>
    </row>
    <row r="57" spans="2:12" ht="25.15" customHeight="1" thickBot="1" x14ac:dyDescent="0.3">
      <c r="B57" s="40"/>
      <c r="C57" s="43"/>
      <c r="D57" s="734" t="s">
        <v>623</v>
      </c>
      <c r="E57" s="734"/>
      <c r="F57" s="735" t="s">
        <v>624</v>
      </c>
      <c r="G57" s="735"/>
      <c r="H57" s="736" t="s">
        <v>625</v>
      </c>
      <c r="I57" s="736"/>
      <c r="J57" s="95" t="s">
        <v>626</v>
      </c>
      <c r="K57" s="95" t="s">
        <v>627</v>
      </c>
      <c r="L57" s="41"/>
    </row>
    <row r="58" spans="2:12" ht="355.9" customHeight="1" thickBot="1" x14ac:dyDescent="0.3">
      <c r="B58" s="40"/>
      <c r="C58" s="725" t="s">
        <v>675</v>
      </c>
      <c r="D58" s="689" t="s">
        <v>311</v>
      </c>
      <c r="E58" s="690"/>
      <c r="F58" s="704" t="s">
        <v>629</v>
      </c>
      <c r="G58" s="705"/>
      <c r="H58" s="689" t="s">
        <v>676</v>
      </c>
      <c r="I58" s="690"/>
      <c r="J58" s="411" t="s">
        <v>677</v>
      </c>
      <c r="K58" s="412" t="s">
        <v>31</v>
      </c>
      <c r="L58" s="41"/>
    </row>
    <row r="59" spans="2:12" ht="183" customHeight="1" thickBot="1" x14ac:dyDescent="0.3">
      <c r="B59" s="40"/>
      <c r="C59" s="725"/>
      <c r="D59" s="761" t="s">
        <v>312</v>
      </c>
      <c r="E59" s="761"/>
      <c r="F59" s="704" t="s">
        <v>632</v>
      </c>
      <c r="G59" s="705"/>
      <c r="H59" s="689" t="s">
        <v>678</v>
      </c>
      <c r="I59" s="690"/>
      <c r="J59" s="476" t="s">
        <v>679</v>
      </c>
      <c r="K59" s="412" t="s">
        <v>631</v>
      </c>
      <c r="L59" s="41"/>
    </row>
    <row r="60" spans="2:12" ht="148.15" customHeight="1" thickBot="1" x14ac:dyDescent="0.3">
      <c r="B60" s="40"/>
      <c r="C60" s="725"/>
      <c r="D60" s="685" t="s">
        <v>313</v>
      </c>
      <c r="E60" s="686"/>
      <c r="F60" s="763" t="s">
        <v>635</v>
      </c>
      <c r="G60" s="688"/>
      <c r="H60" s="689" t="s">
        <v>680</v>
      </c>
      <c r="I60" s="690"/>
      <c r="J60" s="411" t="s">
        <v>681</v>
      </c>
      <c r="K60" s="417" t="s">
        <v>631</v>
      </c>
      <c r="L60" s="41"/>
    </row>
    <row r="61" spans="2:12" ht="112.15" customHeight="1" thickBot="1" x14ac:dyDescent="0.3">
      <c r="B61" s="40"/>
      <c r="C61" s="725"/>
      <c r="D61" s="685" t="s">
        <v>682</v>
      </c>
      <c r="E61" s="686"/>
      <c r="F61" s="763" t="s">
        <v>629</v>
      </c>
      <c r="G61" s="688"/>
      <c r="H61" s="689" t="s">
        <v>683</v>
      </c>
      <c r="I61" s="690"/>
      <c r="J61" s="411" t="s">
        <v>684</v>
      </c>
      <c r="K61" s="417" t="s">
        <v>631</v>
      </c>
      <c r="L61" s="41"/>
    </row>
    <row r="62" spans="2:12" ht="147" customHeight="1" thickBot="1" x14ac:dyDescent="0.3">
      <c r="B62" s="40"/>
      <c r="C62" s="725"/>
      <c r="D62" s="689" t="s">
        <v>685</v>
      </c>
      <c r="E62" s="690"/>
      <c r="F62" s="740" t="s">
        <v>639</v>
      </c>
      <c r="G62" s="705"/>
      <c r="H62" s="689" t="s">
        <v>686</v>
      </c>
      <c r="I62" s="690"/>
      <c r="J62" s="411" t="s">
        <v>687</v>
      </c>
      <c r="K62" s="417" t="s">
        <v>39</v>
      </c>
      <c r="L62" s="41"/>
    </row>
    <row r="63" spans="2:12" ht="175.9" customHeight="1" thickBot="1" x14ac:dyDescent="0.3">
      <c r="B63" s="40"/>
      <c r="C63" s="725"/>
      <c r="D63" s="762" t="s">
        <v>316</v>
      </c>
      <c r="E63" s="762"/>
      <c r="F63" s="704" t="s">
        <v>632</v>
      </c>
      <c r="G63" s="705"/>
      <c r="H63" s="689" t="s">
        <v>688</v>
      </c>
      <c r="I63" s="690"/>
      <c r="J63" s="411" t="s">
        <v>689</v>
      </c>
      <c r="K63" s="412" t="s">
        <v>631</v>
      </c>
      <c r="L63" s="41"/>
    </row>
    <row r="64" spans="2:12" ht="187.15" customHeight="1" thickBot="1" x14ac:dyDescent="0.3">
      <c r="B64" s="40"/>
      <c r="C64" s="725"/>
      <c r="D64" s="689" t="s">
        <v>690</v>
      </c>
      <c r="E64" s="690"/>
      <c r="F64" s="704" t="s">
        <v>646</v>
      </c>
      <c r="G64" s="705"/>
      <c r="H64" s="689" t="s">
        <v>647</v>
      </c>
      <c r="I64" s="690"/>
      <c r="J64" s="411" t="s">
        <v>691</v>
      </c>
      <c r="K64" s="412" t="s">
        <v>631</v>
      </c>
      <c r="L64" s="41"/>
    </row>
    <row r="65" spans="2:12" ht="67.900000000000006" customHeight="1" thickBot="1" x14ac:dyDescent="0.3">
      <c r="B65" s="40"/>
      <c r="C65" s="725"/>
      <c r="D65" s="689" t="s">
        <v>692</v>
      </c>
      <c r="E65" s="690"/>
      <c r="F65" s="704" t="s">
        <v>646</v>
      </c>
      <c r="G65" s="705"/>
      <c r="H65" s="689" t="s">
        <v>603</v>
      </c>
      <c r="I65" s="690"/>
      <c r="J65" s="411" t="s">
        <v>693</v>
      </c>
      <c r="K65" s="412"/>
      <c r="L65" s="41"/>
    </row>
    <row r="66" spans="2:12" ht="193.15" customHeight="1" thickBot="1" x14ac:dyDescent="0.3">
      <c r="B66" s="40"/>
      <c r="C66" s="725"/>
      <c r="D66" s="689" t="s">
        <v>694</v>
      </c>
      <c r="E66" s="690"/>
      <c r="F66" s="704" t="s">
        <v>646</v>
      </c>
      <c r="G66" s="705"/>
      <c r="H66" s="689" t="s">
        <v>695</v>
      </c>
      <c r="I66" s="690"/>
      <c r="J66" s="411" t="s">
        <v>696</v>
      </c>
      <c r="K66" s="412" t="s">
        <v>631</v>
      </c>
      <c r="L66" s="41"/>
    </row>
    <row r="67" spans="2:12" ht="216" customHeight="1" thickBot="1" x14ac:dyDescent="0.3">
      <c r="B67" s="40"/>
      <c r="C67" s="725"/>
      <c r="D67" s="689" t="s">
        <v>697</v>
      </c>
      <c r="E67" s="690"/>
      <c r="F67" s="704" t="s">
        <v>646</v>
      </c>
      <c r="G67" s="705"/>
      <c r="H67" s="689" t="s">
        <v>698</v>
      </c>
      <c r="I67" s="690"/>
      <c r="J67" s="411" t="s">
        <v>699</v>
      </c>
      <c r="K67" s="412" t="s">
        <v>631</v>
      </c>
      <c r="L67" s="41"/>
    </row>
    <row r="68" spans="2:12" ht="78.400000000000006" customHeight="1" thickBot="1" x14ac:dyDescent="0.3">
      <c r="B68" s="40"/>
      <c r="C68" s="725"/>
      <c r="D68" s="689" t="s">
        <v>700</v>
      </c>
      <c r="E68" s="690"/>
      <c r="F68" s="704" t="s">
        <v>701</v>
      </c>
      <c r="G68" s="705"/>
      <c r="H68" s="689" t="s">
        <v>702</v>
      </c>
      <c r="I68" s="690"/>
      <c r="J68" s="411" t="s">
        <v>703</v>
      </c>
      <c r="K68" s="412"/>
      <c r="L68" s="41"/>
    </row>
    <row r="69" spans="2:12" ht="169.15" customHeight="1" thickBot="1" x14ac:dyDescent="0.3">
      <c r="B69" s="40"/>
      <c r="C69" s="725"/>
      <c r="D69" s="689" t="s">
        <v>704</v>
      </c>
      <c r="E69" s="690"/>
      <c r="F69" s="704" t="s">
        <v>643</v>
      </c>
      <c r="G69" s="705"/>
      <c r="H69" s="689" t="s">
        <v>650</v>
      </c>
      <c r="I69" s="690"/>
      <c r="J69" s="411" t="s">
        <v>705</v>
      </c>
      <c r="K69" s="412" t="s">
        <v>631</v>
      </c>
      <c r="L69" s="41"/>
    </row>
    <row r="70" spans="2:12" ht="181.9" customHeight="1" thickBot="1" x14ac:dyDescent="0.3">
      <c r="B70" s="40"/>
      <c r="C70" s="725"/>
      <c r="D70" s="689" t="s">
        <v>706</v>
      </c>
      <c r="E70" s="737"/>
      <c r="F70" s="704" t="s">
        <v>707</v>
      </c>
      <c r="G70" s="705"/>
      <c r="H70" s="689" t="s">
        <v>708</v>
      </c>
      <c r="I70" s="690"/>
      <c r="J70" s="411" t="s">
        <v>709</v>
      </c>
      <c r="K70" s="445" t="s">
        <v>31</v>
      </c>
      <c r="L70" s="41"/>
    </row>
    <row r="71" spans="2:12" ht="25.9" customHeight="1" thickBot="1" x14ac:dyDescent="0.3">
      <c r="B71" s="40"/>
      <c r="C71" s="725"/>
      <c r="D71" s="37"/>
      <c r="E71" s="37"/>
      <c r="F71" s="37"/>
      <c r="G71" s="37"/>
      <c r="H71" s="37"/>
      <c r="I71" s="37"/>
      <c r="J71" s="447" t="s">
        <v>652</v>
      </c>
      <c r="K71" s="446" t="s">
        <v>631</v>
      </c>
      <c r="L71" s="41"/>
    </row>
    <row r="72" spans="2:12" ht="15.75" thickBot="1" x14ac:dyDescent="0.3">
      <c r="B72" s="40"/>
      <c r="C72" s="37"/>
      <c r="D72" s="127" t="s">
        <v>653</v>
      </c>
      <c r="E72" s="66"/>
      <c r="F72" s="66"/>
      <c r="G72" s="66"/>
      <c r="H72" s="37"/>
      <c r="I72" s="37"/>
      <c r="J72" s="99"/>
      <c r="K72" s="37"/>
      <c r="L72" s="41"/>
    </row>
    <row r="73" spans="2:12" ht="15.75" thickBot="1" x14ac:dyDescent="0.3">
      <c r="B73" s="40"/>
      <c r="C73" s="37"/>
      <c r="D73" s="74" t="s">
        <v>100</v>
      </c>
      <c r="E73" s="727" t="s">
        <v>710</v>
      </c>
      <c r="F73" s="711"/>
      <c r="G73" s="711"/>
      <c r="H73" s="711"/>
      <c r="I73" s="711"/>
      <c r="J73" s="712"/>
      <c r="K73" s="37"/>
      <c r="L73" s="41"/>
    </row>
    <row r="74" spans="2:12" ht="15.75" thickBot="1" x14ac:dyDescent="0.3">
      <c r="B74" s="40"/>
      <c r="C74" s="37"/>
      <c r="D74" s="74" t="s">
        <v>103</v>
      </c>
      <c r="E74" s="710" t="s">
        <v>133</v>
      </c>
      <c r="F74" s="711"/>
      <c r="G74" s="711"/>
      <c r="H74" s="711"/>
      <c r="I74" s="711"/>
      <c r="J74" s="712"/>
      <c r="K74" s="37"/>
      <c r="L74" s="41"/>
    </row>
    <row r="75" spans="2:12" x14ac:dyDescent="0.25">
      <c r="B75" s="40"/>
      <c r="C75" s="37"/>
      <c r="D75" s="74"/>
      <c r="E75" s="37"/>
      <c r="F75" s="37"/>
      <c r="G75" s="37"/>
      <c r="H75" s="37"/>
      <c r="I75" s="37"/>
      <c r="J75" s="37"/>
      <c r="K75" s="37"/>
      <c r="L75" s="41"/>
    </row>
    <row r="76" spans="2:12" ht="32.65" customHeight="1" thickBot="1" x14ac:dyDescent="0.3">
      <c r="B76" s="40"/>
      <c r="C76" s="555" t="s">
        <v>656</v>
      </c>
      <c r="D76" s="555"/>
      <c r="E76" s="555"/>
      <c r="F76" s="555"/>
      <c r="G76" s="555"/>
      <c r="H76" s="555"/>
      <c r="I76" s="555"/>
      <c r="J76" s="555"/>
      <c r="K76" s="66"/>
      <c r="L76" s="41"/>
    </row>
    <row r="77" spans="2:12" ht="102" customHeight="1" x14ac:dyDescent="0.25">
      <c r="B77" s="40"/>
      <c r="C77" s="407"/>
      <c r="D77" s="695" t="s">
        <v>711</v>
      </c>
      <c r="E77" s="696"/>
      <c r="F77" s="696"/>
      <c r="G77" s="696"/>
      <c r="H77" s="696"/>
      <c r="I77" s="696"/>
      <c r="J77" s="696"/>
      <c r="K77" s="697"/>
      <c r="L77" s="41"/>
    </row>
    <row r="78" spans="2:12" ht="66" customHeight="1" x14ac:dyDescent="0.25">
      <c r="B78" s="40"/>
      <c r="C78" s="407"/>
      <c r="D78" s="698"/>
      <c r="E78" s="699"/>
      <c r="F78" s="699"/>
      <c r="G78" s="699"/>
      <c r="H78" s="699"/>
      <c r="I78" s="699"/>
      <c r="J78" s="699"/>
      <c r="K78" s="700"/>
      <c r="L78" s="41"/>
    </row>
    <row r="79" spans="2:12" ht="31.15" customHeight="1" x14ac:dyDescent="0.25">
      <c r="B79" s="40"/>
      <c r="C79" s="407"/>
      <c r="D79" s="698"/>
      <c r="E79" s="699"/>
      <c r="F79" s="699"/>
      <c r="G79" s="699"/>
      <c r="H79" s="699"/>
      <c r="I79" s="699"/>
      <c r="J79" s="699"/>
      <c r="K79" s="700"/>
      <c r="L79" s="41"/>
    </row>
    <row r="80" spans="2:12" ht="51" customHeight="1" x14ac:dyDescent="0.25">
      <c r="B80" s="40"/>
      <c r="C80" s="407"/>
      <c r="D80" s="698"/>
      <c r="E80" s="699"/>
      <c r="F80" s="699"/>
      <c r="G80" s="699"/>
      <c r="H80" s="699"/>
      <c r="I80" s="699"/>
      <c r="J80" s="699"/>
      <c r="K80" s="700"/>
      <c r="L80" s="41"/>
    </row>
    <row r="81" spans="2:54" ht="60.4" customHeight="1" thickBot="1" x14ac:dyDescent="0.3">
      <c r="B81" s="40"/>
      <c r="C81" s="407"/>
      <c r="D81" s="701"/>
      <c r="E81" s="702"/>
      <c r="F81" s="702"/>
      <c r="G81" s="702"/>
      <c r="H81" s="702"/>
      <c r="I81" s="702"/>
      <c r="J81" s="702"/>
      <c r="K81" s="703"/>
      <c r="L81" s="41"/>
    </row>
    <row r="82" spans="2:54" x14ac:dyDescent="0.25">
      <c r="B82" s="40"/>
      <c r="C82" s="37"/>
      <c r="D82" s="74"/>
      <c r="E82" s="37"/>
      <c r="F82" s="37"/>
      <c r="G82" s="37"/>
      <c r="H82" s="37"/>
      <c r="I82" s="37"/>
      <c r="J82" s="37"/>
      <c r="K82" s="37"/>
      <c r="L82" s="41"/>
    </row>
    <row r="83" spans="2:54" s="16" customFormat="1" ht="18.75" customHeight="1" x14ac:dyDescent="0.25">
      <c r="B83" s="40"/>
      <c r="C83" s="44"/>
      <c r="D83" s="44"/>
      <c r="E83" s="44"/>
      <c r="F83" s="44"/>
      <c r="G83" s="44"/>
      <c r="H83" s="44"/>
      <c r="I83" s="44"/>
      <c r="J83" s="66"/>
      <c r="K83" s="37"/>
      <c r="L83" s="41"/>
      <c r="N83" s="1"/>
      <c r="O83" s="1"/>
      <c r="P83" s="1"/>
      <c r="Q83" s="1"/>
      <c r="R83" s="1"/>
      <c r="S83" s="1"/>
      <c r="T83" s="1"/>
      <c r="U83" s="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row>
    <row r="84" spans="2:54" ht="25.15" customHeight="1" thickBot="1" x14ac:dyDescent="0.3">
      <c r="B84" s="40"/>
      <c r="C84" s="43"/>
      <c r="D84" s="734" t="s">
        <v>623</v>
      </c>
      <c r="E84" s="734"/>
      <c r="F84" s="735" t="s">
        <v>624</v>
      </c>
      <c r="G84" s="735"/>
      <c r="H84" s="736" t="s">
        <v>625</v>
      </c>
      <c r="I84" s="736"/>
      <c r="J84" s="95" t="s">
        <v>626</v>
      </c>
      <c r="K84" s="95" t="s">
        <v>627</v>
      </c>
      <c r="L84" s="41"/>
    </row>
    <row r="85" spans="2:54" ht="240" customHeight="1" thickBot="1" x14ac:dyDescent="0.3">
      <c r="B85" s="40"/>
      <c r="C85" s="725" t="s">
        <v>712</v>
      </c>
      <c r="D85" s="726" t="s">
        <v>311</v>
      </c>
      <c r="E85" s="690"/>
      <c r="F85" s="704" t="s">
        <v>629</v>
      </c>
      <c r="G85" s="705"/>
      <c r="H85" s="689" t="s">
        <v>676</v>
      </c>
      <c r="I85" s="690"/>
      <c r="J85" s="411" t="s">
        <v>713</v>
      </c>
      <c r="K85" s="412" t="s">
        <v>631</v>
      </c>
      <c r="L85" s="41"/>
    </row>
    <row r="86" spans="2:54" ht="67.900000000000006" customHeight="1" thickBot="1" x14ac:dyDescent="0.3">
      <c r="B86" s="40"/>
      <c r="C86" s="725"/>
      <c r="D86" s="685" t="s">
        <v>313</v>
      </c>
      <c r="E86" s="686"/>
      <c r="F86" s="763" t="s">
        <v>635</v>
      </c>
      <c r="G86" s="688"/>
      <c r="H86" s="689" t="s">
        <v>680</v>
      </c>
      <c r="I86" s="690"/>
      <c r="J86" s="411" t="s">
        <v>714</v>
      </c>
      <c r="K86" s="412" t="s">
        <v>31</v>
      </c>
      <c r="L86" s="41"/>
    </row>
    <row r="87" spans="2:54" ht="118.9" customHeight="1" thickBot="1" x14ac:dyDescent="0.3">
      <c r="B87" s="40"/>
      <c r="C87" s="725"/>
      <c r="D87" s="685" t="s">
        <v>682</v>
      </c>
      <c r="E87" s="686"/>
      <c r="F87" s="763" t="s">
        <v>629</v>
      </c>
      <c r="G87" s="688"/>
      <c r="H87" s="689" t="s">
        <v>715</v>
      </c>
      <c r="I87" s="690"/>
      <c r="J87" s="411" t="s">
        <v>716</v>
      </c>
      <c r="K87" s="412" t="s">
        <v>631</v>
      </c>
      <c r="L87" s="41"/>
    </row>
    <row r="88" spans="2:54" ht="99.4" customHeight="1" thickBot="1" x14ac:dyDescent="0.3">
      <c r="B88" s="40"/>
      <c r="C88" s="725"/>
      <c r="D88" s="689" t="s">
        <v>685</v>
      </c>
      <c r="E88" s="690"/>
      <c r="F88" s="740" t="s">
        <v>639</v>
      </c>
      <c r="G88" s="705"/>
      <c r="H88" s="689" t="s">
        <v>686</v>
      </c>
      <c r="I88" s="690"/>
      <c r="J88" s="411" t="s">
        <v>717</v>
      </c>
      <c r="K88" s="412" t="s">
        <v>631</v>
      </c>
      <c r="L88" s="41"/>
    </row>
    <row r="89" spans="2:54" ht="118.15" customHeight="1" thickBot="1" x14ac:dyDescent="0.3">
      <c r="B89" s="40"/>
      <c r="C89" s="725"/>
      <c r="D89" s="689" t="s">
        <v>718</v>
      </c>
      <c r="E89" s="690"/>
      <c r="F89" s="687" t="s">
        <v>643</v>
      </c>
      <c r="G89" s="688"/>
      <c r="H89" s="685" t="s">
        <v>719</v>
      </c>
      <c r="I89" s="686"/>
      <c r="J89" s="411" t="s">
        <v>720</v>
      </c>
      <c r="K89" s="412" t="s">
        <v>631</v>
      </c>
      <c r="L89" s="41"/>
    </row>
    <row r="90" spans="2:54" ht="150.4" customHeight="1" thickBot="1" x14ac:dyDescent="0.3">
      <c r="B90" s="40"/>
      <c r="C90" s="725"/>
      <c r="D90" s="689" t="s">
        <v>690</v>
      </c>
      <c r="E90" s="690"/>
      <c r="F90" s="704" t="s">
        <v>646</v>
      </c>
      <c r="G90" s="705"/>
      <c r="H90" s="689" t="s">
        <v>721</v>
      </c>
      <c r="I90" s="690"/>
      <c r="J90" s="411" t="s">
        <v>722</v>
      </c>
      <c r="K90" s="412" t="s">
        <v>631</v>
      </c>
      <c r="L90" s="41"/>
    </row>
    <row r="91" spans="2:54" ht="61.15" customHeight="1" thickBot="1" x14ac:dyDescent="0.3">
      <c r="B91" s="40"/>
      <c r="C91" s="725"/>
      <c r="D91" s="689" t="s">
        <v>692</v>
      </c>
      <c r="E91" s="690"/>
      <c r="F91" s="704" t="s">
        <v>646</v>
      </c>
      <c r="G91" s="705"/>
      <c r="H91" s="689" t="s">
        <v>603</v>
      </c>
      <c r="I91" s="690"/>
      <c r="J91" s="411" t="s">
        <v>723</v>
      </c>
      <c r="K91" s="412" t="s">
        <v>631</v>
      </c>
      <c r="L91" s="41"/>
    </row>
    <row r="92" spans="2:54" ht="210" customHeight="1" thickBot="1" x14ac:dyDescent="0.3">
      <c r="B92" s="40"/>
      <c r="C92" s="725"/>
      <c r="D92" s="689" t="s">
        <v>697</v>
      </c>
      <c r="E92" s="690"/>
      <c r="F92" s="704" t="s">
        <v>646</v>
      </c>
      <c r="G92" s="705"/>
      <c r="H92" s="689" t="s">
        <v>698</v>
      </c>
      <c r="I92" s="690"/>
      <c r="J92" s="411" t="s">
        <v>724</v>
      </c>
      <c r="K92" s="412" t="s">
        <v>631</v>
      </c>
      <c r="L92" s="41"/>
    </row>
    <row r="93" spans="2:54" ht="100.15" customHeight="1" thickBot="1" x14ac:dyDescent="0.3">
      <c r="B93" s="40"/>
      <c r="C93" s="725"/>
      <c r="D93" s="693" t="s">
        <v>327</v>
      </c>
      <c r="E93" s="694" t="s">
        <v>327</v>
      </c>
      <c r="F93" s="704" t="s">
        <v>643</v>
      </c>
      <c r="G93" s="705"/>
      <c r="H93" s="689" t="s">
        <v>725</v>
      </c>
      <c r="I93" s="690"/>
      <c r="J93" s="411" t="s">
        <v>726</v>
      </c>
      <c r="K93" s="412" t="s">
        <v>631</v>
      </c>
      <c r="L93" s="41"/>
    </row>
    <row r="94" spans="2:54" ht="235.9" customHeight="1" thickBot="1" x14ac:dyDescent="0.3">
      <c r="B94" s="40"/>
      <c r="C94" s="725"/>
      <c r="D94" s="726" t="s">
        <v>727</v>
      </c>
      <c r="E94" s="690"/>
      <c r="F94" s="704" t="s">
        <v>707</v>
      </c>
      <c r="G94" s="705"/>
      <c r="H94" s="685" t="s">
        <v>728</v>
      </c>
      <c r="I94" s="686"/>
      <c r="J94" s="411" t="s">
        <v>1226</v>
      </c>
      <c r="K94" s="412" t="s">
        <v>31</v>
      </c>
      <c r="L94" s="41"/>
    </row>
    <row r="95" spans="2:54" ht="25.9" customHeight="1" thickBot="1" x14ac:dyDescent="0.3">
      <c r="B95" s="40"/>
      <c r="C95" s="725"/>
      <c r="D95" s="460"/>
      <c r="E95" s="461"/>
      <c r="F95" s="461"/>
      <c r="G95" s="461"/>
      <c r="H95" s="461"/>
      <c r="I95" s="462"/>
      <c r="J95" s="447" t="s">
        <v>652</v>
      </c>
      <c r="K95" s="446" t="s">
        <v>631</v>
      </c>
      <c r="L95" s="41"/>
    </row>
    <row r="96" spans="2:54" ht="15.75" thickBot="1" x14ac:dyDescent="0.3">
      <c r="B96" s="40"/>
      <c r="C96" s="37"/>
      <c r="D96" s="127" t="s">
        <v>653</v>
      </c>
      <c r="E96" s="66"/>
      <c r="F96" s="66"/>
      <c r="G96" s="66"/>
      <c r="H96" s="37"/>
      <c r="I96" s="37"/>
      <c r="J96" s="99"/>
      <c r="K96" s="37"/>
      <c r="L96" s="41"/>
    </row>
    <row r="97" spans="2:12" ht="15.75" thickBot="1" x14ac:dyDescent="0.3">
      <c r="B97" s="40"/>
      <c r="C97" s="37"/>
      <c r="D97" s="74" t="s">
        <v>100</v>
      </c>
      <c r="E97" s="727" t="s">
        <v>729</v>
      </c>
      <c r="F97" s="711"/>
      <c r="G97" s="711"/>
      <c r="H97" s="711"/>
      <c r="I97" s="711"/>
      <c r="J97" s="712"/>
      <c r="K97" s="37"/>
      <c r="L97" s="41"/>
    </row>
    <row r="98" spans="2:12" ht="15.75" thickBot="1" x14ac:dyDescent="0.3">
      <c r="B98" s="40"/>
      <c r="C98" s="37"/>
      <c r="D98" s="74" t="s">
        <v>103</v>
      </c>
      <c r="E98" s="710" t="s">
        <v>112</v>
      </c>
      <c r="F98" s="711"/>
      <c r="G98" s="711"/>
      <c r="H98" s="711"/>
      <c r="I98" s="711"/>
      <c r="J98" s="712"/>
      <c r="K98" s="37"/>
      <c r="L98" s="41"/>
    </row>
    <row r="99" spans="2:12" x14ac:dyDescent="0.25">
      <c r="B99" s="40"/>
      <c r="C99" s="37"/>
      <c r="D99" s="74"/>
      <c r="E99" s="37"/>
      <c r="F99" s="37"/>
      <c r="G99" s="37"/>
      <c r="H99" s="37"/>
      <c r="I99" s="37"/>
      <c r="J99" s="37"/>
      <c r="K99" s="37"/>
      <c r="L99" s="41"/>
    </row>
    <row r="100" spans="2:12" ht="32.65" customHeight="1" thickBot="1" x14ac:dyDescent="0.3">
      <c r="B100" s="40"/>
      <c r="C100" s="555" t="s">
        <v>656</v>
      </c>
      <c r="D100" s="555"/>
      <c r="E100" s="555"/>
      <c r="F100" s="555"/>
      <c r="G100" s="555"/>
      <c r="H100" s="555"/>
      <c r="I100" s="555"/>
      <c r="J100" s="555"/>
      <c r="K100" s="66"/>
      <c r="L100" s="41"/>
    </row>
    <row r="101" spans="2:12" ht="48" customHeight="1" x14ac:dyDescent="0.25">
      <c r="B101" s="40"/>
      <c r="C101" s="407"/>
      <c r="D101" s="716" t="s">
        <v>730</v>
      </c>
      <c r="E101" s="717"/>
      <c r="F101" s="717"/>
      <c r="G101" s="717"/>
      <c r="H101" s="717"/>
      <c r="I101" s="717"/>
      <c r="J101" s="717"/>
      <c r="K101" s="718"/>
      <c r="L101" s="41"/>
    </row>
    <row r="102" spans="2:12" ht="64.150000000000006" customHeight="1" x14ac:dyDescent="0.25">
      <c r="B102" s="40"/>
      <c r="C102" s="407"/>
      <c r="D102" s="719"/>
      <c r="E102" s="720"/>
      <c r="F102" s="720"/>
      <c r="G102" s="720"/>
      <c r="H102" s="720"/>
      <c r="I102" s="720"/>
      <c r="J102" s="720"/>
      <c r="K102" s="721"/>
      <c r="L102" s="41"/>
    </row>
    <row r="103" spans="2:12" ht="61.15" customHeight="1" thickBot="1" x14ac:dyDescent="0.3">
      <c r="B103" s="40"/>
      <c r="C103" s="407"/>
      <c r="D103" s="722"/>
      <c r="E103" s="723"/>
      <c r="F103" s="723"/>
      <c r="G103" s="723"/>
      <c r="H103" s="723"/>
      <c r="I103" s="723"/>
      <c r="J103" s="723"/>
      <c r="K103" s="724"/>
      <c r="L103" s="41"/>
    </row>
    <row r="104" spans="2:12" x14ac:dyDescent="0.25">
      <c r="B104" s="40"/>
      <c r="C104" s="37"/>
      <c r="D104" s="74"/>
      <c r="E104" s="37"/>
      <c r="F104" s="37"/>
      <c r="G104" s="37"/>
      <c r="H104" s="37"/>
      <c r="I104" s="37"/>
      <c r="J104" s="37"/>
      <c r="K104" s="37"/>
      <c r="L104" s="41"/>
    </row>
    <row r="105" spans="2:12" x14ac:dyDescent="0.25">
      <c r="B105" s="40"/>
      <c r="C105" s="37"/>
      <c r="D105" s="74"/>
      <c r="E105" s="37"/>
      <c r="F105" s="37"/>
      <c r="G105" s="37"/>
      <c r="H105" s="37"/>
      <c r="I105" s="37"/>
      <c r="J105" s="37"/>
      <c r="K105" s="37"/>
      <c r="L105" s="41"/>
    </row>
    <row r="106" spans="2:12" ht="25.15" customHeight="1" thickBot="1" x14ac:dyDescent="0.3">
      <c r="B106" s="40"/>
      <c r="C106" s="43"/>
      <c r="D106" s="734" t="s">
        <v>623</v>
      </c>
      <c r="E106" s="734"/>
      <c r="F106" s="735" t="s">
        <v>624</v>
      </c>
      <c r="G106" s="735"/>
      <c r="H106" s="736" t="s">
        <v>625</v>
      </c>
      <c r="I106" s="736"/>
      <c r="J106" s="95" t="s">
        <v>626</v>
      </c>
      <c r="K106" s="95" t="s">
        <v>627</v>
      </c>
      <c r="L106" s="41"/>
    </row>
    <row r="107" spans="2:12" ht="190.15" customHeight="1" thickBot="1" x14ac:dyDescent="0.3">
      <c r="B107" s="40"/>
      <c r="C107" s="725" t="s">
        <v>731</v>
      </c>
      <c r="D107" s="737" t="s">
        <v>732</v>
      </c>
      <c r="E107" s="690"/>
      <c r="F107" s="738" t="s">
        <v>629</v>
      </c>
      <c r="G107" s="739"/>
      <c r="H107" s="689" t="s">
        <v>733</v>
      </c>
      <c r="I107" s="690"/>
      <c r="J107" s="476" t="s">
        <v>734</v>
      </c>
      <c r="K107" s="412" t="s">
        <v>39</v>
      </c>
      <c r="L107" s="41"/>
    </row>
    <row r="108" spans="2:12" ht="78.400000000000006" customHeight="1" thickBot="1" x14ac:dyDescent="0.3">
      <c r="B108" s="40"/>
      <c r="C108" s="725"/>
      <c r="D108" s="689" t="s">
        <v>313</v>
      </c>
      <c r="E108" s="690"/>
      <c r="F108" s="740" t="s">
        <v>635</v>
      </c>
      <c r="G108" s="705"/>
      <c r="H108" s="689" t="s">
        <v>680</v>
      </c>
      <c r="I108" s="690"/>
      <c r="J108" s="476" t="s">
        <v>735</v>
      </c>
      <c r="K108" s="412" t="s">
        <v>39</v>
      </c>
      <c r="L108" s="41"/>
    </row>
    <row r="109" spans="2:12" ht="100.9" customHeight="1" thickBot="1" x14ac:dyDescent="0.3">
      <c r="B109" s="40"/>
      <c r="C109" s="725"/>
      <c r="D109" s="689" t="s">
        <v>685</v>
      </c>
      <c r="E109" s="690"/>
      <c r="F109" s="740" t="s">
        <v>639</v>
      </c>
      <c r="G109" s="705"/>
      <c r="H109" s="689" t="s">
        <v>686</v>
      </c>
      <c r="I109" s="690"/>
      <c r="J109" s="476" t="s">
        <v>736</v>
      </c>
      <c r="K109" s="412" t="s">
        <v>39</v>
      </c>
      <c r="L109" s="41"/>
    </row>
    <row r="110" spans="2:12" ht="76.900000000000006" customHeight="1" thickBot="1" x14ac:dyDescent="0.3">
      <c r="B110" s="40"/>
      <c r="C110" s="725"/>
      <c r="D110" s="689" t="s">
        <v>718</v>
      </c>
      <c r="E110" s="690"/>
      <c r="F110" s="704" t="s">
        <v>643</v>
      </c>
      <c r="G110" s="705"/>
      <c r="H110" s="689" t="s">
        <v>719</v>
      </c>
      <c r="I110" s="690"/>
      <c r="J110" s="476" t="s">
        <v>737</v>
      </c>
      <c r="K110" s="412" t="s">
        <v>39</v>
      </c>
      <c r="L110" s="41"/>
    </row>
    <row r="111" spans="2:12" ht="88.15" customHeight="1" thickBot="1" x14ac:dyDescent="0.3">
      <c r="B111" s="40"/>
      <c r="C111" s="725"/>
      <c r="D111" s="770" t="s">
        <v>738</v>
      </c>
      <c r="E111" s="769"/>
      <c r="F111" s="704" t="s">
        <v>643</v>
      </c>
      <c r="G111" s="705"/>
      <c r="H111" s="768" t="s">
        <v>739</v>
      </c>
      <c r="I111" s="769"/>
      <c r="J111" s="448" t="s">
        <v>740</v>
      </c>
      <c r="K111" s="412" t="s">
        <v>39</v>
      </c>
      <c r="L111" s="41"/>
    </row>
    <row r="112" spans="2:12" ht="111" customHeight="1" thickBot="1" x14ac:dyDescent="0.3">
      <c r="B112" s="40"/>
      <c r="C112" s="725"/>
      <c r="D112" s="693" t="s">
        <v>327</v>
      </c>
      <c r="E112" s="694" t="s">
        <v>327</v>
      </c>
      <c r="F112" s="704" t="s">
        <v>643</v>
      </c>
      <c r="G112" s="705"/>
      <c r="H112" s="689" t="s">
        <v>725</v>
      </c>
      <c r="I112" s="690"/>
      <c r="J112" s="476" t="s">
        <v>741</v>
      </c>
      <c r="K112" s="412" t="s">
        <v>39</v>
      </c>
      <c r="L112" s="41"/>
    </row>
    <row r="113" spans="2:12" ht="88.15" customHeight="1" thickBot="1" x14ac:dyDescent="0.3">
      <c r="B113" s="40"/>
      <c r="C113" s="725"/>
      <c r="D113" s="768" t="s">
        <v>742</v>
      </c>
      <c r="E113" s="769"/>
      <c r="F113" s="704" t="s">
        <v>707</v>
      </c>
      <c r="G113" s="705"/>
      <c r="H113" s="689" t="s">
        <v>708</v>
      </c>
      <c r="I113" s="690"/>
      <c r="J113" s="476" t="s">
        <v>743</v>
      </c>
      <c r="K113" s="412" t="s">
        <v>39</v>
      </c>
      <c r="L113" s="41"/>
    </row>
    <row r="114" spans="2:12" ht="25.9" customHeight="1" thickBot="1" x14ac:dyDescent="0.3">
      <c r="B114" s="40"/>
      <c r="C114" s="725"/>
      <c r="D114" s="460"/>
      <c r="E114" s="461"/>
      <c r="F114" s="461"/>
      <c r="G114" s="461"/>
      <c r="H114" s="461"/>
      <c r="I114" s="462"/>
      <c r="J114" s="447" t="s">
        <v>652</v>
      </c>
      <c r="K114" s="446" t="s">
        <v>22</v>
      </c>
      <c r="L114" s="41"/>
    </row>
    <row r="115" spans="2:12" ht="15.75" thickBot="1" x14ac:dyDescent="0.3">
      <c r="B115" s="40"/>
      <c r="C115" s="37"/>
      <c r="D115" s="127" t="s">
        <v>653</v>
      </c>
      <c r="E115" s="66"/>
      <c r="F115" s="66"/>
      <c r="G115" s="66"/>
      <c r="H115" s="37"/>
      <c r="I115" s="37"/>
      <c r="J115" s="99"/>
      <c r="K115" s="37"/>
      <c r="L115" s="41"/>
    </row>
    <row r="116" spans="2:12" ht="15.75" thickBot="1" x14ac:dyDescent="0.3">
      <c r="B116" s="40"/>
      <c r="C116" s="37"/>
      <c r="D116" s="74" t="s">
        <v>100</v>
      </c>
      <c r="E116" s="727" t="s">
        <v>744</v>
      </c>
      <c r="F116" s="711"/>
      <c r="G116" s="711"/>
      <c r="H116" s="711"/>
      <c r="I116" s="711"/>
      <c r="J116" s="712"/>
      <c r="K116" s="37"/>
      <c r="L116" s="41"/>
    </row>
    <row r="117" spans="2:12" ht="15.75" thickBot="1" x14ac:dyDescent="0.3">
      <c r="B117" s="40"/>
      <c r="C117" s="37"/>
      <c r="D117" s="74" t="s">
        <v>103</v>
      </c>
      <c r="E117" s="710" t="s">
        <v>119</v>
      </c>
      <c r="F117" s="711"/>
      <c r="G117" s="711"/>
      <c r="H117" s="711"/>
      <c r="I117" s="711"/>
      <c r="J117" s="712"/>
      <c r="K117" s="37"/>
      <c r="L117" s="41"/>
    </row>
    <row r="118" spans="2:12" x14ac:dyDescent="0.25">
      <c r="B118" s="40"/>
      <c r="C118" s="37"/>
      <c r="D118" s="74"/>
      <c r="E118" s="37"/>
      <c r="F118" s="37"/>
      <c r="G118" s="37"/>
      <c r="H118" s="37"/>
      <c r="I118" s="37"/>
      <c r="J118" s="37"/>
      <c r="K118" s="37"/>
      <c r="L118" s="41"/>
    </row>
    <row r="119" spans="2:12" ht="32.65" customHeight="1" thickBot="1" x14ac:dyDescent="0.3">
      <c r="B119" s="40"/>
      <c r="C119" s="555" t="s">
        <v>656</v>
      </c>
      <c r="D119" s="555"/>
      <c r="E119" s="555"/>
      <c r="F119" s="555"/>
      <c r="G119" s="555"/>
      <c r="H119" s="555"/>
      <c r="I119" s="555"/>
      <c r="J119" s="555"/>
      <c r="K119" s="66"/>
      <c r="L119" s="41"/>
    </row>
    <row r="120" spans="2:12" ht="76.150000000000006" customHeight="1" x14ac:dyDescent="0.25">
      <c r="B120" s="40"/>
      <c r="C120" s="407"/>
      <c r="D120" s="695" t="s">
        <v>745</v>
      </c>
      <c r="E120" s="696"/>
      <c r="F120" s="696"/>
      <c r="G120" s="696"/>
      <c r="H120" s="696"/>
      <c r="I120" s="696"/>
      <c r="J120" s="696"/>
      <c r="K120" s="697"/>
      <c r="L120" s="41"/>
    </row>
    <row r="121" spans="2:12" ht="82.15" customHeight="1" thickBot="1" x14ac:dyDescent="0.3">
      <c r="B121" s="40"/>
      <c r="C121" s="407"/>
      <c r="D121" s="701"/>
      <c r="E121" s="702"/>
      <c r="F121" s="702"/>
      <c r="G121" s="702"/>
      <c r="H121" s="702"/>
      <c r="I121" s="702"/>
      <c r="J121" s="702"/>
      <c r="K121" s="703"/>
      <c r="L121" s="41"/>
    </row>
    <row r="122" spans="2:12" x14ac:dyDescent="0.25">
      <c r="B122" s="40"/>
      <c r="C122" s="37"/>
      <c r="D122" s="74"/>
      <c r="E122" s="37"/>
      <c r="F122" s="37"/>
      <c r="G122" s="37"/>
      <c r="H122" s="37"/>
      <c r="I122" s="37"/>
      <c r="J122" s="37"/>
      <c r="K122" s="37"/>
      <c r="L122" s="41"/>
    </row>
    <row r="123" spans="2:12" ht="25.15" customHeight="1" thickBot="1" x14ac:dyDescent="0.3">
      <c r="B123" s="40"/>
      <c r="C123" s="43"/>
      <c r="D123" s="734" t="s">
        <v>623</v>
      </c>
      <c r="E123" s="734"/>
      <c r="F123" s="735" t="s">
        <v>624</v>
      </c>
      <c r="G123" s="735"/>
      <c r="H123" s="736" t="s">
        <v>625</v>
      </c>
      <c r="I123" s="736"/>
      <c r="J123" s="95" t="s">
        <v>626</v>
      </c>
      <c r="K123" s="95" t="s">
        <v>627</v>
      </c>
      <c r="L123" s="41"/>
    </row>
    <row r="124" spans="2:12" ht="151.9" customHeight="1" thickBot="1" x14ac:dyDescent="0.3">
      <c r="B124" s="40"/>
      <c r="C124" s="725" t="s">
        <v>746</v>
      </c>
      <c r="D124" s="737" t="s">
        <v>732</v>
      </c>
      <c r="E124" s="690"/>
      <c r="F124" s="738" t="s">
        <v>629</v>
      </c>
      <c r="G124" s="739"/>
      <c r="H124" s="689" t="s">
        <v>733</v>
      </c>
      <c r="I124" s="690"/>
      <c r="J124" s="476" t="s">
        <v>747</v>
      </c>
      <c r="K124" s="412" t="s">
        <v>39</v>
      </c>
      <c r="L124" s="41"/>
    </row>
    <row r="125" spans="2:12" ht="73.900000000000006" customHeight="1" thickBot="1" x14ac:dyDescent="0.3">
      <c r="B125" s="40"/>
      <c r="C125" s="725"/>
      <c r="D125" s="689" t="s">
        <v>313</v>
      </c>
      <c r="E125" s="690"/>
      <c r="F125" s="740" t="s">
        <v>635</v>
      </c>
      <c r="G125" s="705"/>
      <c r="H125" s="689" t="s">
        <v>680</v>
      </c>
      <c r="I125" s="690"/>
      <c r="J125" s="476" t="s">
        <v>748</v>
      </c>
      <c r="K125" s="412" t="s">
        <v>749</v>
      </c>
      <c r="L125" s="41"/>
    </row>
    <row r="126" spans="2:12" ht="102" customHeight="1" thickBot="1" x14ac:dyDescent="0.3">
      <c r="B126" s="40"/>
      <c r="C126" s="725"/>
      <c r="D126" s="689" t="s">
        <v>685</v>
      </c>
      <c r="E126" s="690"/>
      <c r="F126" s="740" t="s">
        <v>639</v>
      </c>
      <c r="G126" s="705"/>
      <c r="H126" s="689" t="s">
        <v>686</v>
      </c>
      <c r="I126" s="690"/>
      <c r="J126" s="476" t="s">
        <v>750</v>
      </c>
      <c r="K126" s="412" t="s">
        <v>39</v>
      </c>
      <c r="L126" s="41"/>
    </row>
    <row r="127" spans="2:12" ht="87.4" customHeight="1" thickBot="1" x14ac:dyDescent="0.3">
      <c r="B127" s="40"/>
      <c r="C127" s="725"/>
      <c r="D127" s="693" t="s">
        <v>327</v>
      </c>
      <c r="E127" s="694" t="s">
        <v>327</v>
      </c>
      <c r="F127" s="704" t="s">
        <v>643</v>
      </c>
      <c r="G127" s="705"/>
      <c r="H127" s="689" t="s">
        <v>725</v>
      </c>
      <c r="I127" s="690"/>
      <c r="J127" s="476" t="s">
        <v>751</v>
      </c>
      <c r="K127" s="412" t="s">
        <v>39</v>
      </c>
      <c r="L127" s="41"/>
    </row>
    <row r="128" spans="2:12" ht="94.9" customHeight="1" thickBot="1" x14ac:dyDescent="0.3">
      <c r="B128" s="40"/>
      <c r="C128" s="725"/>
      <c r="D128" s="741" t="s">
        <v>706</v>
      </c>
      <c r="E128" s="694"/>
      <c r="F128" s="704" t="s">
        <v>707</v>
      </c>
      <c r="G128" s="705"/>
      <c r="H128" s="689" t="s">
        <v>752</v>
      </c>
      <c r="I128" s="690"/>
      <c r="J128" s="449" t="s">
        <v>753</v>
      </c>
      <c r="K128" s="450" t="s">
        <v>631</v>
      </c>
      <c r="L128" s="41"/>
    </row>
    <row r="129" spans="2:54" ht="25.9" customHeight="1" thickBot="1" x14ac:dyDescent="0.3">
      <c r="B129" s="40"/>
      <c r="C129" s="725"/>
      <c r="D129" s="460"/>
      <c r="E129" s="461"/>
      <c r="F129" s="461"/>
      <c r="G129" s="461"/>
      <c r="H129" s="461"/>
      <c r="I129" s="462"/>
      <c r="J129" s="447" t="s">
        <v>652</v>
      </c>
      <c r="K129" s="446" t="s">
        <v>22</v>
      </c>
      <c r="L129" s="41"/>
    </row>
    <row r="130" spans="2:54" ht="15.75" thickBot="1" x14ac:dyDescent="0.3">
      <c r="B130" s="40"/>
      <c r="C130" s="37"/>
      <c r="D130" s="127" t="s">
        <v>653</v>
      </c>
      <c r="E130" s="66"/>
      <c r="F130" s="66"/>
      <c r="G130" s="66"/>
      <c r="H130" s="37"/>
      <c r="I130" s="37"/>
      <c r="J130" s="99"/>
      <c r="K130" s="37"/>
      <c r="L130" s="41"/>
    </row>
    <row r="131" spans="2:54" ht="15.75" thickBot="1" x14ac:dyDescent="0.3">
      <c r="B131" s="40"/>
      <c r="C131" s="37"/>
      <c r="D131" s="74" t="s">
        <v>100</v>
      </c>
      <c r="E131" s="727" t="s">
        <v>754</v>
      </c>
      <c r="F131" s="711"/>
      <c r="G131" s="711"/>
      <c r="H131" s="711"/>
      <c r="I131" s="711"/>
      <c r="J131" s="712"/>
      <c r="K131" s="37"/>
      <c r="L131" s="41"/>
    </row>
    <row r="132" spans="2:54" ht="15.75" thickBot="1" x14ac:dyDescent="0.3">
      <c r="B132" s="40"/>
      <c r="C132" s="37"/>
      <c r="D132" s="74" t="s">
        <v>103</v>
      </c>
      <c r="E132" s="710" t="s">
        <v>126</v>
      </c>
      <c r="F132" s="711"/>
      <c r="G132" s="711"/>
      <c r="H132" s="711"/>
      <c r="I132" s="711"/>
      <c r="J132" s="712"/>
      <c r="K132" s="37"/>
      <c r="L132" s="41"/>
    </row>
    <row r="133" spans="2:54" x14ac:dyDescent="0.25">
      <c r="B133" s="40"/>
      <c r="C133" s="37"/>
      <c r="D133" s="74"/>
      <c r="E133" s="37"/>
      <c r="F133" s="37"/>
      <c r="G133" s="37"/>
      <c r="H133" s="37"/>
      <c r="I133" s="37"/>
      <c r="J133" s="37"/>
      <c r="K133" s="37"/>
      <c r="L133" s="41"/>
    </row>
    <row r="134" spans="2:54" ht="32.65" customHeight="1" thickBot="1" x14ac:dyDescent="0.3">
      <c r="B134" s="40"/>
      <c r="C134" s="555" t="s">
        <v>656</v>
      </c>
      <c r="D134" s="555"/>
      <c r="E134" s="555"/>
      <c r="F134" s="555"/>
      <c r="G134" s="555"/>
      <c r="H134" s="555"/>
      <c r="I134" s="555"/>
      <c r="J134" s="555"/>
      <c r="K134" s="66"/>
      <c r="L134" s="41"/>
    </row>
    <row r="135" spans="2:54" ht="88.15" customHeight="1" x14ac:dyDescent="0.25">
      <c r="B135" s="40"/>
      <c r="C135" s="407"/>
      <c r="D135" s="728" t="s">
        <v>755</v>
      </c>
      <c r="E135" s="729"/>
      <c r="F135" s="729"/>
      <c r="G135" s="729"/>
      <c r="H135" s="729"/>
      <c r="I135" s="729"/>
      <c r="J135" s="729"/>
      <c r="K135" s="730"/>
      <c r="L135" s="41"/>
    </row>
    <row r="136" spans="2:54" ht="111" customHeight="1" thickBot="1" x14ac:dyDescent="0.3">
      <c r="B136" s="40"/>
      <c r="C136" s="407"/>
      <c r="D136" s="731"/>
      <c r="E136" s="732"/>
      <c r="F136" s="732"/>
      <c r="G136" s="732"/>
      <c r="H136" s="732"/>
      <c r="I136" s="732"/>
      <c r="J136" s="732"/>
      <c r="K136" s="733"/>
      <c r="L136" s="41"/>
    </row>
    <row r="137" spans="2:54" x14ac:dyDescent="0.25">
      <c r="B137" s="40"/>
      <c r="C137" s="37"/>
      <c r="D137" s="74"/>
      <c r="E137" s="37"/>
      <c r="F137" s="37"/>
      <c r="G137" s="37"/>
      <c r="H137" s="37"/>
      <c r="I137" s="37"/>
      <c r="J137" s="37"/>
      <c r="K137" s="37"/>
      <c r="L137" s="41"/>
    </row>
    <row r="138" spans="2:54" s="16" customFormat="1" ht="18.75" customHeight="1" x14ac:dyDescent="0.25">
      <c r="B138" s="40"/>
      <c r="C138" s="44"/>
      <c r="D138" s="44"/>
      <c r="E138" s="44"/>
      <c r="F138" s="44"/>
      <c r="G138" s="44"/>
      <c r="H138" s="44"/>
      <c r="I138" s="44"/>
      <c r="J138" s="66"/>
      <c r="K138" s="66"/>
      <c r="L138" s="4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row>
    <row r="139" spans="2:54" s="16" customFormat="1" ht="15.75" customHeight="1" thickBot="1" x14ac:dyDescent="0.3">
      <c r="B139" s="40"/>
      <c r="C139" s="37"/>
      <c r="D139" s="355" t="s">
        <v>756</v>
      </c>
      <c r="E139" s="38"/>
      <c r="F139" s="38"/>
      <c r="G139" s="38"/>
      <c r="H139" s="38"/>
      <c r="I139" s="73" t="s">
        <v>757</v>
      </c>
      <c r="J139" s="66"/>
      <c r="K139" s="66"/>
      <c r="L139" s="4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row>
    <row r="140" spans="2:54" s="16" customFormat="1" ht="78" customHeight="1" x14ac:dyDescent="0.25">
      <c r="B140" s="40"/>
      <c r="C140" s="367" t="s">
        <v>629</v>
      </c>
      <c r="D140" s="756" t="s">
        <v>758</v>
      </c>
      <c r="E140" s="757"/>
      <c r="F140" s="758"/>
      <c r="G140" s="38"/>
      <c r="H140" s="22" t="s">
        <v>759</v>
      </c>
      <c r="I140" s="756" t="s">
        <v>760</v>
      </c>
      <c r="J140" s="757"/>
      <c r="K140" s="758"/>
      <c r="L140" s="4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row>
    <row r="141" spans="2:54" s="16" customFormat="1" ht="54.75" customHeight="1" x14ac:dyDescent="0.25">
      <c r="B141" s="40"/>
      <c r="C141" s="368" t="s">
        <v>632</v>
      </c>
      <c r="D141" s="749" t="s">
        <v>761</v>
      </c>
      <c r="E141" s="750"/>
      <c r="F141" s="751"/>
      <c r="G141" s="38"/>
      <c r="H141" s="23" t="s">
        <v>762</v>
      </c>
      <c r="I141" s="749" t="s">
        <v>763</v>
      </c>
      <c r="J141" s="750"/>
      <c r="K141" s="751"/>
      <c r="L141" s="4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row>
    <row r="142" spans="2:54" s="16" customFormat="1" ht="58.5" customHeight="1" x14ac:dyDescent="0.25">
      <c r="B142" s="40"/>
      <c r="C142" s="368" t="s">
        <v>635</v>
      </c>
      <c r="D142" s="749" t="s">
        <v>764</v>
      </c>
      <c r="E142" s="750"/>
      <c r="F142" s="751"/>
      <c r="G142" s="38"/>
      <c r="H142" s="23" t="s">
        <v>765</v>
      </c>
      <c r="I142" s="749" t="s">
        <v>766</v>
      </c>
      <c r="J142" s="750"/>
      <c r="K142" s="751"/>
      <c r="L142" s="4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row>
    <row r="143" spans="2:54" ht="60" customHeight="1" x14ac:dyDescent="0.25">
      <c r="B143" s="40"/>
      <c r="C143" s="368" t="s">
        <v>639</v>
      </c>
      <c r="D143" s="749" t="s">
        <v>767</v>
      </c>
      <c r="E143" s="750"/>
      <c r="F143" s="751"/>
      <c r="G143" s="38"/>
      <c r="H143" s="23" t="s">
        <v>768</v>
      </c>
      <c r="I143" s="749" t="s">
        <v>769</v>
      </c>
      <c r="J143" s="750"/>
      <c r="K143" s="751"/>
      <c r="L143" s="41"/>
    </row>
    <row r="144" spans="2:54" ht="54" customHeight="1" x14ac:dyDescent="0.25">
      <c r="B144" s="35"/>
      <c r="C144" s="368" t="s">
        <v>646</v>
      </c>
      <c r="D144" s="749" t="s">
        <v>770</v>
      </c>
      <c r="E144" s="750"/>
      <c r="F144" s="751"/>
      <c r="G144" s="38"/>
      <c r="H144" s="23" t="s">
        <v>771</v>
      </c>
      <c r="I144" s="749" t="s">
        <v>772</v>
      </c>
      <c r="J144" s="750"/>
      <c r="K144" s="751"/>
      <c r="L144" s="36"/>
    </row>
    <row r="145" spans="2:12" ht="61.5" customHeight="1" thickBot="1" x14ac:dyDescent="0.3">
      <c r="B145" s="35"/>
      <c r="C145" s="368" t="s">
        <v>773</v>
      </c>
      <c r="D145" s="749" t="s">
        <v>774</v>
      </c>
      <c r="E145" s="750"/>
      <c r="F145" s="751"/>
      <c r="G145" s="38"/>
      <c r="H145" s="24" t="s">
        <v>775</v>
      </c>
      <c r="I145" s="752" t="s">
        <v>776</v>
      </c>
      <c r="J145" s="753"/>
      <c r="K145" s="754"/>
      <c r="L145" s="36"/>
    </row>
    <row r="146" spans="2:12" ht="61.5" customHeight="1" x14ac:dyDescent="0.25">
      <c r="B146" s="35"/>
      <c r="C146" s="369" t="s">
        <v>777</v>
      </c>
      <c r="D146" s="749" t="s">
        <v>778</v>
      </c>
      <c r="E146" s="750"/>
      <c r="F146" s="751"/>
      <c r="G146" s="35"/>
      <c r="H146" s="128"/>
      <c r="I146" s="356"/>
      <c r="J146" s="356"/>
      <c r="K146" s="356"/>
      <c r="L146" s="36"/>
    </row>
    <row r="147" spans="2:12" ht="61.5" customHeight="1" thickBot="1" x14ac:dyDescent="0.3">
      <c r="B147" s="343"/>
      <c r="C147" s="370" t="s">
        <v>779</v>
      </c>
      <c r="D147" s="752" t="s">
        <v>780</v>
      </c>
      <c r="E147" s="753"/>
      <c r="F147" s="754"/>
      <c r="G147" s="35"/>
      <c r="H147" s="128"/>
      <c r="I147" s="356"/>
      <c r="J147" s="356"/>
      <c r="K147" s="356"/>
      <c r="L147" s="36"/>
    </row>
    <row r="148" spans="2:12" ht="15.75" thickBot="1" x14ac:dyDescent="0.3">
      <c r="B148" s="45"/>
      <c r="C148" s="46"/>
      <c r="D148" s="47"/>
      <c r="E148" s="47"/>
      <c r="F148" s="47"/>
      <c r="G148" s="47"/>
      <c r="H148" s="47"/>
      <c r="I148" s="47"/>
      <c r="J148" s="103"/>
      <c r="K148" s="103"/>
      <c r="L148" s="48"/>
    </row>
    <row r="149" spans="2:12" ht="49.9" customHeight="1" x14ac:dyDescent="0.25">
      <c r="C149" s="1"/>
    </row>
    <row r="150" spans="2:12" ht="49.9" customHeight="1" x14ac:dyDescent="0.25">
      <c r="C150" s="1"/>
    </row>
    <row r="151" spans="2:12" ht="49.5" customHeight="1" x14ac:dyDescent="0.25">
      <c r="C151" s="1"/>
    </row>
    <row r="152" spans="2:12" ht="49.9" customHeight="1" x14ac:dyDescent="0.25">
      <c r="C152" s="1"/>
    </row>
    <row r="153" spans="2:12" ht="49.9" customHeight="1" x14ac:dyDescent="0.25">
      <c r="C153" s="1"/>
    </row>
    <row r="154" spans="2:12" ht="49.9" customHeight="1" x14ac:dyDescent="0.25">
      <c r="C154" s="1"/>
    </row>
    <row r="155" spans="2:12" x14ac:dyDescent="0.25">
      <c r="C155" s="1"/>
    </row>
    <row r="156" spans="2:12" x14ac:dyDescent="0.25">
      <c r="C156" s="1"/>
    </row>
    <row r="157" spans="2:12" x14ac:dyDescent="0.25">
      <c r="C157" s="1"/>
    </row>
    <row r="158" spans="2:12" x14ac:dyDescent="0.25">
      <c r="C158" s="1"/>
    </row>
    <row r="159" spans="2:12" x14ac:dyDescent="0.25">
      <c r="C159" s="1"/>
    </row>
    <row r="160" spans="2:12" x14ac:dyDescent="0.25">
      <c r="C160" s="1"/>
    </row>
    <row r="161" spans="3:3" x14ac:dyDescent="0.25">
      <c r="C161" s="1"/>
    </row>
    <row r="162" spans="3:3" x14ac:dyDescent="0.25">
      <c r="C162" s="1"/>
    </row>
    <row r="163" spans="3:3" x14ac:dyDescent="0.25">
      <c r="C163" s="1"/>
    </row>
    <row r="164" spans="3:3" x14ac:dyDescent="0.25">
      <c r="C164" s="1"/>
    </row>
    <row r="165" spans="3:3" x14ac:dyDescent="0.25">
      <c r="C165" s="1"/>
    </row>
    <row r="166" spans="3:3" x14ac:dyDescent="0.25">
      <c r="C166" s="1"/>
    </row>
    <row r="167" spans="3:3" x14ac:dyDescent="0.25">
      <c r="C167" s="1"/>
    </row>
    <row r="168" spans="3:3" x14ac:dyDescent="0.25">
      <c r="C168" s="1"/>
    </row>
    <row r="169" spans="3:3" x14ac:dyDescent="0.25">
      <c r="C169" s="1"/>
    </row>
    <row r="170" spans="3:3" x14ac:dyDescent="0.25">
      <c r="C170" s="1"/>
    </row>
    <row r="171" spans="3:3" x14ac:dyDescent="0.25">
      <c r="C171" s="1"/>
    </row>
    <row r="172" spans="3:3" x14ac:dyDescent="0.25">
      <c r="C172" s="1"/>
    </row>
    <row r="173" spans="3:3" x14ac:dyDescent="0.25">
      <c r="C173" s="1"/>
    </row>
    <row r="174" spans="3:3" x14ac:dyDescent="0.25">
      <c r="C174" s="1"/>
    </row>
    <row r="175" spans="3:3" x14ac:dyDescent="0.25">
      <c r="C175" s="1"/>
    </row>
    <row r="176" spans="3:3" x14ac:dyDescent="0.25">
      <c r="C176" s="1"/>
    </row>
    <row r="177" spans="3:3" x14ac:dyDescent="0.25">
      <c r="C177" s="1"/>
    </row>
    <row r="178" spans="3:3" x14ac:dyDescent="0.25">
      <c r="C178" s="1"/>
    </row>
    <row r="179" spans="3:3" x14ac:dyDescent="0.25">
      <c r="C179" s="1"/>
    </row>
    <row r="180" spans="3:3" x14ac:dyDescent="0.25">
      <c r="C180" s="1"/>
    </row>
    <row r="181" spans="3:3" x14ac:dyDescent="0.25">
      <c r="C181" s="1"/>
    </row>
    <row r="182" spans="3:3" x14ac:dyDescent="0.25">
      <c r="C182" s="1"/>
    </row>
    <row r="183" spans="3:3" x14ac:dyDescent="0.25">
      <c r="C183" s="1"/>
    </row>
    <row r="184" spans="3:3" x14ac:dyDescent="0.25">
      <c r="C184" s="1"/>
    </row>
    <row r="185" spans="3:3" x14ac:dyDescent="0.25">
      <c r="C185" s="1"/>
    </row>
    <row r="186" spans="3:3" x14ac:dyDescent="0.25">
      <c r="C186" s="1"/>
    </row>
    <row r="187" spans="3:3" x14ac:dyDescent="0.25">
      <c r="C187" s="1"/>
    </row>
    <row r="188" spans="3:3" x14ac:dyDescent="0.25">
      <c r="C188" s="1"/>
    </row>
    <row r="189" spans="3:3" x14ac:dyDescent="0.25">
      <c r="C189" s="1"/>
    </row>
    <row r="190" spans="3:3" x14ac:dyDescent="0.25">
      <c r="C190" s="1"/>
    </row>
    <row r="191" spans="3:3" x14ac:dyDescent="0.25">
      <c r="C191" s="1"/>
    </row>
    <row r="192" spans="3:3" x14ac:dyDescent="0.25">
      <c r="C192" s="1"/>
    </row>
    <row r="193" spans="3:3" x14ac:dyDescent="0.25">
      <c r="C193" s="1"/>
    </row>
    <row r="194" spans="3:3" x14ac:dyDescent="0.25">
      <c r="C194" s="1"/>
    </row>
    <row r="195" spans="3:3" x14ac:dyDescent="0.25">
      <c r="C195" s="1"/>
    </row>
    <row r="196" spans="3:3" x14ac:dyDescent="0.25">
      <c r="C196" s="1"/>
    </row>
  </sheetData>
  <mergeCells count="226">
    <mergeCell ref="D112:E112"/>
    <mergeCell ref="F112:G112"/>
    <mergeCell ref="H112:I112"/>
    <mergeCell ref="D113:E113"/>
    <mergeCell ref="F113:G113"/>
    <mergeCell ref="H113:I113"/>
    <mergeCell ref="D126:E126"/>
    <mergeCell ref="F126:G126"/>
    <mergeCell ref="H126:I126"/>
    <mergeCell ref="E116:J116"/>
    <mergeCell ref="E117:J117"/>
    <mergeCell ref="C119:J119"/>
    <mergeCell ref="D120:K121"/>
    <mergeCell ref="C107:C114"/>
    <mergeCell ref="D108:E108"/>
    <mergeCell ref="H108:I108"/>
    <mergeCell ref="F108:G108"/>
    <mergeCell ref="H107:I107"/>
    <mergeCell ref="D111:E111"/>
    <mergeCell ref="F111:G111"/>
    <mergeCell ref="H111:I111"/>
    <mergeCell ref="F84:G84"/>
    <mergeCell ref="H84:I84"/>
    <mergeCell ref="D86:E86"/>
    <mergeCell ref="H86:I86"/>
    <mergeCell ref="F86:G86"/>
    <mergeCell ref="D87:E87"/>
    <mergeCell ref="D88:E88"/>
    <mergeCell ref="D91:E91"/>
    <mergeCell ref="F91:G91"/>
    <mergeCell ref="H91:I91"/>
    <mergeCell ref="F87:G87"/>
    <mergeCell ref="H87:I87"/>
    <mergeCell ref="F88:G88"/>
    <mergeCell ref="H88:I88"/>
    <mergeCell ref="F89:G89"/>
    <mergeCell ref="H89:I89"/>
    <mergeCell ref="D90:E90"/>
    <mergeCell ref="D89:E89"/>
    <mergeCell ref="F44:K44"/>
    <mergeCell ref="F39:G39"/>
    <mergeCell ref="F65:G65"/>
    <mergeCell ref="F66:G66"/>
    <mergeCell ref="F67:G67"/>
    <mergeCell ref="F68:G68"/>
    <mergeCell ref="F69:G69"/>
    <mergeCell ref="H69:I69"/>
    <mergeCell ref="H68:I68"/>
    <mergeCell ref="F61:G61"/>
    <mergeCell ref="H61:I61"/>
    <mergeCell ref="F62:G62"/>
    <mergeCell ref="H62:I62"/>
    <mergeCell ref="F64:G64"/>
    <mergeCell ref="H64:I64"/>
    <mergeCell ref="F63:G63"/>
    <mergeCell ref="H63:I63"/>
    <mergeCell ref="H67:I67"/>
    <mergeCell ref="H66:I66"/>
    <mergeCell ref="H65:I65"/>
    <mergeCell ref="E43:J43"/>
    <mergeCell ref="E74:J74"/>
    <mergeCell ref="D59:E59"/>
    <mergeCell ref="H70:I70"/>
    <mergeCell ref="E73:J73"/>
    <mergeCell ref="F70:G70"/>
    <mergeCell ref="D58:E58"/>
    <mergeCell ref="H58:I58"/>
    <mergeCell ref="F57:G57"/>
    <mergeCell ref="H57:I57"/>
    <mergeCell ref="D61:E61"/>
    <mergeCell ref="D62:E62"/>
    <mergeCell ref="D64:E64"/>
    <mergeCell ref="D63:E63"/>
    <mergeCell ref="D65:E65"/>
    <mergeCell ref="D66:E66"/>
    <mergeCell ref="D67:E67"/>
    <mergeCell ref="D68:E68"/>
    <mergeCell ref="D69:E69"/>
    <mergeCell ref="D60:E60"/>
    <mergeCell ref="F60:G60"/>
    <mergeCell ref="I141:K141"/>
    <mergeCell ref="I142:K142"/>
    <mergeCell ref="I143:K143"/>
    <mergeCell ref="I144:K144"/>
    <mergeCell ref="F33:G33"/>
    <mergeCell ref="F34:G34"/>
    <mergeCell ref="H34:I34"/>
    <mergeCell ref="F90:G90"/>
    <mergeCell ref="H90:I90"/>
    <mergeCell ref="H109:I109"/>
    <mergeCell ref="H110:I110"/>
    <mergeCell ref="F109:G109"/>
    <mergeCell ref="F110:G110"/>
    <mergeCell ref="F35:G35"/>
    <mergeCell ref="F94:G94"/>
    <mergeCell ref="H94:I94"/>
    <mergeCell ref="D77:K81"/>
    <mergeCell ref="D106:E106"/>
    <mergeCell ref="F106:G106"/>
    <mergeCell ref="H106:I106"/>
    <mergeCell ref="D107:E107"/>
    <mergeCell ref="F107:G107"/>
    <mergeCell ref="C76:J76"/>
    <mergeCell ref="D84:E84"/>
    <mergeCell ref="D146:F146"/>
    <mergeCell ref="D147:F147"/>
    <mergeCell ref="C5:K5"/>
    <mergeCell ref="D141:F141"/>
    <mergeCell ref="D142:F142"/>
    <mergeCell ref="D143:F143"/>
    <mergeCell ref="D144:F144"/>
    <mergeCell ref="D145:F145"/>
    <mergeCell ref="H33:I33"/>
    <mergeCell ref="H39:I39"/>
    <mergeCell ref="D140:F140"/>
    <mergeCell ref="C58:C71"/>
    <mergeCell ref="F58:G58"/>
    <mergeCell ref="F59:G59"/>
    <mergeCell ref="D57:E57"/>
    <mergeCell ref="D70:E70"/>
    <mergeCell ref="I145:K145"/>
    <mergeCell ref="H59:I59"/>
    <mergeCell ref="I140:K140"/>
    <mergeCell ref="F36:G36"/>
    <mergeCell ref="F37:G37"/>
    <mergeCell ref="D38:E38"/>
    <mergeCell ref="H37:I37"/>
    <mergeCell ref="D37:E37"/>
    <mergeCell ref="C3:K3"/>
    <mergeCell ref="C4:K4"/>
    <mergeCell ref="D8:E8"/>
    <mergeCell ref="D9:E9"/>
    <mergeCell ref="D7:E7"/>
    <mergeCell ref="H7:I7"/>
    <mergeCell ref="H9:I9"/>
    <mergeCell ref="H8:I8"/>
    <mergeCell ref="D10:E10"/>
    <mergeCell ref="H10:I10"/>
    <mergeCell ref="F7:G7"/>
    <mergeCell ref="F8:G8"/>
    <mergeCell ref="F9:G9"/>
    <mergeCell ref="F15:G15"/>
    <mergeCell ref="F10:G10"/>
    <mergeCell ref="D34:E34"/>
    <mergeCell ref="F38:G38"/>
    <mergeCell ref="D32:E32"/>
    <mergeCell ref="H32:I32"/>
    <mergeCell ref="H15:I15"/>
    <mergeCell ref="F13:G13"/>
    <mergeCell ref="F14:G14"/>
    <mergeCell ref="D35:E35"/>
    <mergeCell ref="H35:I35"/>
    <mergeCell ref="D36:E36"/>
    <mergeCell ref="H36:I36"/>
    <mergeCell ref="H13:I13"/>
    <mergeCell ref="H14:I14"/>
    <mergeCell ref="F32:G32"/>
    <mergeCell ref="D33:E33"/>
    <mergeCell ref="H38:I38"/>
    <mergeCell ref="D11:E11"/>
    <mergeCell ref="F11:G11"/>
    <mergeCell ref="H11:I11"/>
    <mergeCell ref="D12:E12"/>
    <mergeCell ref="F12:G12"/>
    <mergeCell ref="H12:I12"/>
    <mergeCell ref="D135:K136"/>
    <mergeCell ref="E131:J131"/>
    <mergeCell ref="E132:J132"/>
    <mergeCell ref="C134:J134"/>
    <mergeCell ref="D123:E123"/>
    <mergeCell ref="F123:G123"/>
    <mergeCell ref="H123:I123"/>
    <mergeCell ref="D124:E124"/>
    <mergeCell ref="F124:G124"/>
    <mergeCell ref="H124:I124"/>
    <mergeCell ref="C124:C129"/>
    <mergeCell ref="D125:E125"/>
    <mergeCell ref="F125:G125"/>
    <mergeCell ref="H125:I125"/>
    <mergeCell ref="D128:E128"/>
    <mergeCell ref="F128:G128"/>
    <mergeCell ref="H128:I128"/>
    <mergeCell ref="D127:E127"/>
    <mergeCell ref="F127:G127"/>
    <mergeCell ref="H127:I127"/>
    <mergeCell ref="C100:J100"/>
    <mergeCell ref="D101:K103"/>
    <mergeCell ref="H85:I85"/>
    <mergeCell ref="D109:E109"/>
    <mergeCell ref="D110:E110"/>
    <mergeCell ref="C85:C95"/>
    <mergeCell ref="D85:E85"/>
    <mergeCell ref="F85:G85"/>
    <mergeCell ref="D94:E94"/>
    <mergeCell ref="E97:J97"/>
    <mergeCell ref="E98:J98"/>
    <mergeCell ref="D93:E93"/>
    <mergeCell ref="F93:G93"/>
    <mergeCell ref="H93:I93"/>
    <mergeCell ref="D92:E92"/>
    <mergeCell ref="F92:G92"/>
    <mergeCell ref="H92:I92"/>
    <mergeCell ref="D16:E16"/>
    <mergeCell ref="F16:G16"/>
    <mergeCell ref="H16:I16"/>
    <mergeCell ref="D17:E17"/>
    <mergeCell ref="F17:G17"/>
    <mergeCell ref="H17:I17"/>
    <mergeCell ref="H60:I60"/>
    <mergeCell ref="D15:E15"/>
    <mergeCell ref="D13:E13"/>
    <mergeCell ref="D14:E14"/>
    <mergeCell ref="D18:E18"/>
    <mergeCell ref="C26:J26"/>
    <mergeCell ref="D27:K30"/>
    <mergeCell ref="F18:G18"/>
    <mergeCell ref="H18:I18"/>
    <mergeCell ref="D19:E19"/>
    <mergeCell ref="F19:G19"/>
    <mergeCell ref="H19:I19"/>
    <mergeCell ref="D22:K22"/>
    <mergeCell ref="E23:J23"/>
    <mergeCell ref="E24:J24"/>
    <mergeCell ref="C46:J46"/>
    <mergeCell ref="D47:K54"/>
    <mergeCell ref="D39:E39"/>
  </mergeCells>
  <dataValidations xWindow="978" yWindow="370" count="6">
    <dataValidation type="list" allowBlank="1" showInputMessage="1" showErrorMessage="1" sqref="G126:G127 G9 G39 G34 F125:F128 F34:F39 G59 G62 G111:G112 F59:F70 F108:F113 G88 F86:F94 G93 G109 G19 F9:F19">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32 J57 J84 J106 J123"/>
    <dataValidation allowBlank="1" showInputMessage="1" showErrorMessage="1" prompt="Refers to the progress expected to be reached at project finalization. " sqref="H7:I7 H32:I32 H57:I57 H84:I84 H106:I106 H123:I123"/>
    <dataValidation allowBlank="1" showInputMessage="1" showErrorMessage="1" prompt="Please use the drop-down menu to fill this section" sqref="F7:G7 F32:G32 F57:G57 F84:G84 F106:G106 F123:G123"/>
    <dataValidation allowBlank="1" showInputMessage="1" showErrorMessage="1" prompt="Report the project components/outcomes as in the project document " sqref="D7:E7 D32:E32 D57:E57 D84:E84 D106:E106 D123:E123"/>
    <dataValidation type="list" allowBlank="1" showInputMessage="1" showErrorMessage="1" prompt="Please use drop down menu to enter data " sqref="F8:G8 F33:G33 F58:G58 F85 F107:G107 F124:G124">
      <formula1>"Outcome 1, Outcome 2, Outcome 3, Outcome 4, Outcome 5, Outcome 6, Outcome 7, Outcome 8"</formula1>
    </dataValidation>
  </dataValidations>
  <hyperlinks>
    <hyperlink ref="F44" r:id="rId1" display="gerald.kairu@gwpea.org"/>
    <hyperlink ref="E74" r:id="rId2"/>
    <hyperlink ref="E98" r:id="rId3"/>
    <hyperlink ref="E117" r:id="rId4"/>
    <hyperlink ref="E132" r:id="rId5"/>
    <hyperlink ref="E24" r:id="rId6"/>
  </hyperlinks>
  <pageMargins left="0.2" right="0.21" top="0.17" bottom="0.17" header="0.17" footer="0.17"/>
  <pageSetup orientation="landscape" r:id="rId7"/>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3"/>
  <sheetViews>
    <sheetView topLeftCell="D22" zoomScale="70" zoomScaleNormal="70" workbookViewId="0">
      <selection activeCell="F28" sqref="F28:F32"/>
    </sheetView>
  </sheetViews>
  <sheetFormatPr defaultColWidth="8.7109375" defaultRowHeight="15" x14ac:dyDescent="0.25"/>
  <cols>
    <col min="1" max="1" width="1.42578125" customWidth="1"/>
    <col min="2" max="2" width="1.7109375" customWidth="1"/>
    <col min="3" max="3" width="45.42578125" customWidth="1"/>
    <col min="4" max="4" width="21" customWidth="1"/>
    <col min="5" max="5" width="32.42578125" customWidth="1"/>
    <col min="6" max="6" width="42.42578125" customWidth="1"/>
    <col min="7" max="7" width="38.28515625" customWidth="1"/>
    <col min="8" max="8" width="62.42578125" customWidth="1"/>
    <col min="9" max="10" width="1.7109375" customWidth="1"/>
  </cols>
  <sheetData>
    <row r="1" spans="2:9" ht="15.75" thickBot="1" x14ac:dyDescent="0.3"/>
    <row r="2" spans="2:9" ht="15.75" thickBot="1" x14ac:dyDescent="0.3">
      <c r="B2" s="31"/>
      <c r="C2" s="32"/>
      <c r="D2" s="33"/>
      <c r="E2" s="33"/>
      <c r="F2" s="33"/>
      <c r="G2" s="33"/>
      <c r="H2" s="33"/>
      <c r="I2" s="34"/>
    </row>
    <row r="3" spans="2:9" ht="21" thickBot="1" x14ac:dyDescent="0.35">
      <c r="B3" s="80"/>
      <c r="C3" s="519" t="s">
        <v>564</v>
      </c>
      <c r="D3" s="787"/>
      <c r="E3" s="787"/>
      <c r="F3" s="787"/>
      <c r="G3" s="787"/>
      <c r="H3" s="788"/>
      <c r="I3" s="82"/>
    </row>
    <row r="4" spans="2:9" x14ac:dyDescent="0.25">
      <c r="B4" s="35"/>
      <c r="C4" s="789" t="s">
        <v>565</v>
      </c>
      <c r="D4" s="789"/>
      <c r="E4" s="789"/>
      <c r="F4" s="789"/>
      <c r="G4" s="789"/>
      <c r="H4" s="789"/>
      <c r="I4" s="36"/>
    </row>
    <row r="5" spans="2:9" x14ac:dyDescent="0.25">
      <c r="B5" s="35"/>
      <c r="C5" s="755"/>
      <c r="D5" s="755"/>
      <c r="E5" s="755"/>
      <c r="F5" s="755"/>
      <c r="G5" s="755"/>
      <c r="H5" s="755"/>
      <c r="I5" s="36"/>
    </row>
    <row r="6" spans="2:9" ht="46.15" customHeight="1" thickBot="1" x14ac:dyDescent="0.3">
      <c r="B6" s="35"/>
      <c r="C6" s="794" t="s">
        <v>566</v>
      </c>
      <c r="D6" s="794"/>
      <c r="E6" s="38"/>
      <c r="F6" s="38"/>
      <c r="G6" s="38"/>
      <c r="H6" s="38"/>
      <c r="I6" s="36"/>
    </row>
    <row r="7" spans="2:9" ht="30" customHeight="1" thickBot="1" x14ac:dyDescent="0.3">
      <c r="B7" s="35"/>
      <c r="C7" s="129" t="s">
        <v>567</v>
      </c>
      <c r="D7" s="790" t="s">
        <v>503</v>
      </c>
      <c r="E7" s="791"/>
      <c r="F7" s="88" t="s">
        <v>504</v>
      </c>
      <c r="G7" s="471" t="s">
        <v>568</v>
      </c>
      <c r="H7" s="88" t="s">
        <v>569</v>
      </c>
      <c r="I7" s="36"/>
    </row>
    <row r="8" spans="2:9" ht="100.5" customHeight="1" thickBot="1" x14ac:dyDescent="0.3">
      <c r="B8" s="40"/>
      <c r="C8" s="403" t="s">
        <v>1276</v>
      </c>
      <c r="D8" s="792" t="s">
        <v>570</v>
      </c>
      <c r="E8" s="793"/>
      <c r="F8" s="473">
        <v>0</v>
      </c>
      <c r="G8" s="472">
        <v>0</v>
      </c>
      <c r="H8" s="401" t="s">
        <v>571</v>
      </c>
      <c r="I8" s="41"/>
    </row>
    <row r="9" spans="2:9" ht="45.75" thickBot="1" x14ac:dyDescent="0.3">
      <c r="B9" s="40"/>
      <c r="C9" s="402" t="s">
        <v>1256</v>
      </c>
      <c r="D9" s="785" t="s">
        <v>572</v>
      </c>
      <c r="E9" s="786"/>
      <c r="F9" s="473">
        <v>0</v>
      </c>
      <c r="G9" s="473">
        <v>0</v>
      </c>
      <c r="H9" s="23" t="s">
        <v>573</v>
      </c>
      <c r="I9" s="41"/>
    </row>
    <row r="10" spans="2:9" ht="150.75" thickBot="1" x14ac:dyDescent="0.3">
      <c r="B10" s="40"/>
      <c r="C10" s="400" t="s">
        <v>1257</v>
      </c>
      <c r="D10" s="785" t="s">
        <v>574</v>
      </c>
      <c r="E10" s="786"/>
      <c r="F10" s="473">
        <v>0</v>
      </c>
      <c r="G10" s="23" t="s">
        <v>575</v>
      </c>
      <c r="H10" s="23" t="s">
        <v>576</v>
      </c>
      <c r="I10" s="41"/>
    </row>
    <row r="11" spans="2:9" ht="142.9" customHeight="1" thickBot="1" x14ac:dyDescent="0.3">
      <c r="B11" s="40"/>
      <c r="C11" s="400" t="s">
        <v>1258</v>
      </c>
      <c r="D11" s="785" t="s">
        <v>577</v>
      </c>
      <c r="E11" s="786"/>
      <c r="F11" s="473">
        <v>0</v>
      </c>
      <c r="G11" s="23" t="s">
        <v>578</v>
      </c>
      <c r="H11" s="23" t="s">
        <v>579</v>
      </c>
      <c r="I11" s="41"/>
    </row>
    <row r="12" spans="2:9" ht="91.9" customHeight="1" thickBot="1" x14ac:dyDescent="0.3">
      <c r="B12" s="40"/>
      <c r="C12" s="400" t="s">
        <v>1259</v>
      </c>
      <c r="D12" s="785" t="s">
        <v>580</v>
      </c>
      <c r="E12" s="786"/>
      <c r="F12" s="473">
        <v>0</v>
      </c>
      <c r="G12" s="23" t="s">
        <v>581</v>
      </c>
      <c r="H12" s="23" t="s">
        <v>582</v>
      </c>
      <c r="I12" s="41"/>
    </row>
    <row r="13" spans="2:9" ht="136.15" customHeight="1" thickBot="1" x14ac:dyDescent="0.3">
      <c r="B13" s="40"/>
      <c r="C13" s="400" t="s">
        <v>1275</v>
      </c>
      <c r="D13" s="785" t="s">
        <v>583</v>
      </c>
      <c r="E13" s="786"/>
      <c r="F13" s="473">
        <v>0</v>
      </c>
      <c r="G13" s="23" t="s">
        <v>584</v>
      </c>
      <c r="H13" s="23" t="s">
        <v>585</v>
      </c>
      <c r="I13" s="41"/>
    </row>
    <row r="14" spans="2:9" ht="82.15" customHeight="1" thickBot="1" x14ac:dyDescent="0.3">
      <c r="B14" s="40"/>
      <c r="C14" s="400" t="s">
        <v>1274</v>
      </c>
      <c r="D14" s="771" t="s">
        <v>586</v>
      </c>
      <c r="E14" s="772"/>
      <c r="F14" s="473">
        <v>0</v>
      </c>
      <c r="G14" s="23" t="s">
        <v>587</v>
      </c>
      <c r="H14" s="23" t="s">
        <v>588</v>
      </c>
      <c r="I14" s="41"/>
    </row>
    <row r="15" spans="2:9" ht="83.65" customHeight="1" thickBot="1" x14ac:dyDescent="0.3">
      <c r="B15" s="40"/>
      <c r="C15" s="400" t="s">
        <v>1273</v>
      </c>
      <c r="D15" s="785" t="s">
        <v>589</v>
      </c>
      <c r="E15" s="786"/>
      <c r="F15" s="473">
        <v>0</v>
      </c>
      <c r="G15" s="473">
        <v>0</v>
      </c>
      <c r="H15" s="23" t="s">
        <v>590</v>
      </c>
      <c r="I15" s="41"/>
    </row>
    <row r="16" spans="2:9" ht="165.75" thickBot="1" x14ac:dyDescent="0.3">
      <c r="B16" s="40"/>
      <c r="C16" s="400" t="s">
        <v>1272</v>
      </c>
      <c r="D16" s="785" t="s">
        <v>591</v>
      </c>
      <c r="E16" s="786"/>
      <c r="F16" s="87">
        <v>0</v>
      </c>
      <c r="G16" s="473">
        <v>0</v>
      </c>
      <c r="H16" s="23" t="s">
        <v>592</v>
      </c>
      <c r="I16" s="41"/>
    </row>
    <row r="17" spans="2:9" ht="30.75" thickBot="1" x14ac:dyDescent="0.3">
      <c r="B17" s="40"/>
      <c r="C17" s="92" t="s">
        <v>1271</v>
      </c>
      <c r="D17" s="771" t="s">
        <v>593</v>
      </c>
      <c r="E17" s="772"/>
      <c r="F17" s="473">
        <v>0</v>
      </c>
      <c r="G17" s="473">
        <v>0</v>
      </c>
      <c r="H17" s="23" t="s">
        <v>594</v>
      </c>
      <c r="I17" s="41"/>
    </row>
    <row r="18" spans="2:9" ht="133.5" customHeight="1" thickBot="1" x14ac:dyDescent="0.3">
      <c r="B18" s="40"/>
      <c r="C18" s="400" t="s">
        <v>1270</v>
      </c>
      <c r="D18" s="785" t="s">
        <v>595</v>
      </c>
      <c r="E18" s="786"/>
      <c r="F18" s="473">
        <v>0</v>
      </c>
      <c r="G18" s="23" t="s">
        <v>596</v>
      </c>
      <c r="H18" s="23" t="s">
        <v>597</v>
      </c>
      <c r="I18" s="41"/>
    </row>
    <row r="19" spans="2:9" ht="60.75" thickBot="1" x14ac:dyDescent="0.3">
      <c r="B19" s="40"/>
      <c r="C19" s="400" t="s">
        <v>1269</v>
      </c>
      <c r="D19" s="785" t="s">
        <v>598</v>
      </c>
      <c r="E19" s="786"/>
      <c r="F19" s="473">
        <v>0</v>
      </c>
      <c r="G19" s="473">
        <v>0</v>
      </c>
      <c r="H19" s="23" t="s">
        <v>599</v>
      </c>
      <c r="I19" s="41"/>
    </row>
    <row r="20" spans="2:9" ht="163.9" customHeight="1" thickBot="1" x14ac:dyDescent="0.3">
      <c r="B20" s="40"/>
      <c r="C20" s="400" t="s">
        <v>1268</v>
      </c>
      <c r="D20" s="785" t="s">
        <v>600</v>
      </c>
      <c r="E20" s="786"/>
      <c r="F20" s="473">
        <v>0</v>
      </c>
      <c r="G20" s="473">
        <v>0</v>
      </c>
      <c r="H20" s="120" t="s">
        <v>601</v>
      </c>
      <c r="I20" s="41"/>
    </row>
    <row r="21" spans="2:9" ht="73.150000000000006" customHeight="1" thickBot="1" x14ac:dyDescent="0.3">
      <c r="B21" s="40"/>
      <c r="C21" s="400" t="s">
        <v>1267</v>
      </c>
      <c r="D21" s="785" t="s">
        <v>602</v>
      </c>
      <c r="E21" s="786"/>
      <c r="F21" s="473">
        <v>0</v>
      </c>
      <c r="G21" s="473">
        <v>0</v>
      </c>
      <c r="H21" s="120" t="s">
        <v>603</v>
      </c>
      <c r="I21" s="41"/>
    </row>
    <row r="22" spans="2:9" ht="199.15" customHeight="1" thickBot="1" x14ac:dyDescent="0.3">
      <c r="B22" s="40"/>
      <c r="C22" s="400" t="s">
        <v>1266</v>
      </c>
      <c r="D22" s="785" t="s">
        <v>604</v>
      </c>
      <c r="E22" s="786"/>
      <c r="F22" s="473">
        <v>0</v>
      </c>
      <c r="G22" s="473">
        <v>0</v>
      </c>
      <c r="H22" s="120" t="s">
        <v>605</v>
      </c>
      <c r="I22" s="41"/>
    </row>
    <row r="23" spans="2:9" ht="166.9" customHeight="1" thickBot="1" x14ac:dyDescent="0.3">
      <c r="B23" s="40"/>
      <c r="C23" s="92" t="s">
        <v>1265</v>
      </c>
      <c r="D23" s="783" t="s">
        <v>606</v>
      </c>
      <c r="E23" s="784"/>
      <c r="F23" s="473">
        <v>0</v>
      </c>
      <c r="G23" s="473">
        <v>0</v>
      </c>
      <c r="H23" s="120" t="s">
        <v>607</v>
      </c>
      <c r="I23" s="41"/>
    </row>
    <row r="24" spans="2:9" ht="91.15" customHeight="1" thickBot="1" x14ac:dyDescent="0.3">
      <c r="B24" s="40"/>
      <c r="C24" s="400" t="s">
        <v>1264</v>
      </c>
      <c r="D24" s="785" t="s">
        <v>608</v>
      </c>
      <c r="E24" s="786"/>
      <c r="F24" s="473">
        <v>0</v>
      </c>
      <c r="G24" s="473">
        <v>0</v>
      </c>
      <c r="H24" s="399" t="s">
        <v>609</v>
      </c>
      <c r="I24" s="41"/>
    </row>
    <row r="25" spans="2:9" ht="108.75" customHeight="1" thickBot="1" x14ac:dyDescent="0.3">
      <c r="B25" s="40"/>
      <c r="C25" s="400" t="s">
        <v>1263</v>
      </c>
      <c r="D25" s="785" t="s">
        <v>610</v>
      </c>
      <c r="E25" s="786"/>
      <c r="F25" s="473">
        <v>0</v>
      </c>
      <c r="G25" s="473">
        <v>0</v>
      </c>
      <c r="H25" s="399" t="s">
        <v>611</v>
      </c>
      <c r="I25" s="41"/>
    </row>
    <row r="26" spans="2:9" ht="30.75" thickBot="1" x14ac:dyDescent="0.3">
      <c r="B26" s="40"/>
      <c r="C26" s="92" t="s">
        <v>1262</v>
      </c>
      <c r="D26" s="785" t="s">
        <v>612</v>
      </c>
      <c r="E26" s="786"/>
      <c r="F26" s="473">
        <v>0</v>
      </c>
      <c r="G26" s="473">
        <v>0</v>
      </c>
      <c r="H26" s="440" t="s">
        <v>613</v>
      </c>
      <c r="I26" s="41"/>
    </row>
    <row r="27" spans="2:9" ht="61.15" customHeight="1" thickBot="1" x14ac:dyDescent="0.3">
      <c r="B27" s="40"/>
      <c r="C27" s="400" t="s">
        <v>1261</v>
      </c>
      <c r="D27" s="785" t="s">
        <v>614</v>
      </c>
      <c r="E27" s="786"/>
      <c r="F27" s="473">
        <v>0</v>
      </c>
      <c r="G27" s="474" t="s">
        <v>615</v>
      </c>
      <c r="H27" s="120" t="s">
        <v>616</v>
      </c>
      <c r="I27" s="41"/>
    </row>
    <row r="28" spans="2:9" ht="29.25" customHeight="1" x14ac:dyDescent="0.25">
      <c r="B28" s="40"/>
      <c r="C28" s="92" t="s">
        <v>1260</v>
      </c>
      <c r="D28" s="773" t="s">
        <v>617</v>
      </c>
      <c r="E28" s="774"/>
      <c r="F28" s="775">
        <v>0</v>
      </c>
      <c r="G28" s="778" t="s">
        <v>618</v>
      </c>
      <c r="H28" s="781" t="s">
        <v>619</v>
      </c>
      <c r="I28" s="41"/>
    </row>
    <row r="29" spans="2:9" x14ac:dyDescent="0.25">
      <c r="B29" s="40"/>
      <c r="C29" s="92"/>
      <c r="D29" s="742"/>
      <c r="E29" s="743"/>
      <c r="F29" s="776"/>
      <c r="G29" s="779"/>
      <c r="H29" s="779"/>
      <c r="I29" s="41"/>
    </row>
    <row r="30" spans="2:9" x14ac:dyDescent="0.25">
      <c r="B30" s="40"/>
      <c r="C30" s="92"/>
      <c r="D30" s="742"/>
      <c r="E30" s="743"/>
      <c r="F30" s="776"/>
      <c r="G30" s="779"/>
      <c r="H30" s="779"/>
      <c r="I30" s="41"/>
    </row>
    <row r="31" spans="2:9" x14ac:dyDescent="0.25">
      <c r="B31" s="40"/>
      <c r="C31" s="92"/>
      <c r="D31" s="742"/>
      <c r="E31" s="743"/>
      <c r="F31" s="776"/>
      <c r="G31" s="779"/>
      <c r="H31" s="779"/>
      <c r="I31" s="41"/>
    </row>
    <row r="32" spans="2:9" ht="50.65" customHeight="1" thickBot="1" x14ac:dyDescent="0.3">
      <c r="B32" s="40"/>
      <c r="C32" s="93"/>
      <c r="D32" s="744"/>
      <c r="E32" s="745"/>
      <c r="F32" s="777"/>
      <c r="G32" s="780"/>
      <c r="H32" s="782"/>
      <c r="I32" s="41"/>
    </row>
    <row r="33" spans="2:9" ht="15.75" thickBot="1" x14ac:dyDescent="0.3">
      <c r="B33" s="89"/>
      <c r="C33" s="90"/>
      <c r="D33" s="90"/>
      <c r="E33" s="90"/>
      <c r="F33" s="90"/>
      <c r="G33" s="90"/>
      <c r="H33" s="90"/>
      <c r="I33" s="91"/>
    </row>
  </sheetData>
  <mergeCells count="29">
    <mergeCell ref="C3:H3"/>
    <mergeCell ref="C4:H4"/>
    <mergeCell ref="C5:H5"/>
    <mergeCell ref="D7:E7"/>
    <mergeCell ref="D8:E8"/>
    <mergeCell ref="C6:D6"/>
    <mergeCell ref="D9:E9"/>
    <mergeCell ref="D10:E10"/>
    <mergeCell ref="D26:E26"/>
    <mergeCell ref="D20:E20"/>
    <mergeCell ref="D13:E13"/>
    <mergeCell ref="D24:E24"/>
    <mergeCell ref="D25:E25"/>
    <mergeCell ref="D19:E19"/>
    <mergeCell ref="D16:E16"/>
    <mergeCell ref="D22:E22"/>
    <mergeCell ref="D21:E21"/>
    <mergeCell ref="D11:E11"/>
    <mergeCell ref="D12:E12"/>
    <mergeCell ref="D14:E14"/>
    <mergeCell ref="D15:E15"/>
    <mergeCell ref="D18:E18"/>
    <mergeCell ref="D17:E17"/>
    <mergeCell ref="D28:E32"/>
    <mergeCell ref="F28:F32"/>
    <mergeCell ref="G28:G32"/>
    <mergeCell ref="H28:H32"/>
    <mergeCell ref="D23:E23"/>
    <mergeCell ref="D27:E27"/>
  </mergeCells>
  <pageMargins left="0.25" right="0.25" top="0.17" bottom="0.17" header="0.17" footer="0.17"/>
  <pageSetup orientation="portrait"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0"/>
  </sheetPr>
  <dimension ref="B1:E41"/>
  <sheetViews>
    <sheetView topLeftCell="A31" zoomScale="70" zoomScaleNormal="70" workbookViewId="0"/>
  </sheetViews>
  <sheetFormatPr defaultColWidth="8.7109375" defaultRowHeight="15" x14ac:dyDescent="0.25"/>
  <cols>
    <col min="1" max="1" width="1.28515625" customWidth="1"/>
    <col min="2" max="2" width="2" customWidth="1"/>
    <col min="3" max="3" width="45.28515625" customWidth="1"/>
    <col min="4" max="4" width="78.140625" customWidth="1"/>
    <col min="5" max="5" width="2.42578125" customWidth="1"/>
    <col min="6" max="6" width="1.42578125" customWidth="1"/>
  </cols>
  <sheetData>
    <row r="1" spans="2:5" ht="15.75" thickBot="1" x14ac:dyDescent="0.3"/>
    <row r="2" spans="2:5" ht="15.75" thickBot="1" x14ac:dyDescent="0.3">
      <c r="B2" s="100"/>
      <c r="C2" s="57"/>
      <c r="D2" s="57"/>
      <c r="E2" s="58"/>
    </row>
    <row r="3" spans="2:5" ht="19.5" thickBot="1" x14ac:dyDescent="0.35">
      <c r="B3" s="101"/>
      <c r="C3" s="797" t="s">
        <v>781</v>
      </c>
      <c r="D3" s="798"/>
      <c r="E3" s="67"/>
    </row>
    <row r="4" spans="2:5" x14ac:dyDescent="0.25">
      <c r="B4" s="101"/>
      <c r="C4" s="66"/>
      <c r="D4" s="66"/>
      <c r="E4" s="67"/>
    </row>
    <row r="5" spans="2:5" ht="15.75" thickBot="1" x14ac:dyDescent="0.3">
      <c r="B5" s="101"/>
      <c r="C5" s="490" t="s">
        <v>782</v>
      </c>
      <c r="D5" s="66"/>
      <c r="E5" s="67"/>
    </row>
    <row r="6" spans="2:5" ht="15.75" thickBot="1" x14ac:dyDescent="0.3">
      <c r="B6" s="101"/>
      <c r="C6" s="491" t="s">
        <v>783</v>
      </c>
      <c r="D6" s="492" t="s">
        <v>784</v>
      </c>
      <c r="E6" s="67"/>
    </row>
    <row r="7" spans="2:5" ht="186" customHeight="1" thickBot="1" x14ac:dyDescent="0.3">
      <c r="B7" s="101"/>
      <c r="C7" s="493" t="s">
        <v>785</v>
      </c>
      <c r="D7" s="494" t="s">
        <v>1242</v>
      </c>
      <c r="E7" s="67"/>
    </row>
    <row r="8" spans="2:5" ht="244.9" customHeight="1" thickBot="1" x14ac:dyDescent="0.3">
      <c r="B8" s="101"/>
      <c r="C8" s="495" t="s">
        <v>786</v>
      </c>
      <c r="D8" s="489" t="s">
        <v>1241</v>
      </c>
      <c r="E8" s="67"/>
    </row>
    <row r="9" spans="2:5" ht="60.75" thickBot="1" x14ac:dyDescent="0.3">
      <c r="B9" s="101"/>
      <c r="C9" s="411" t="s">
        <v>787</v>
      </c>
      <c r="D9" s="496" t="s">
        <v>788</v>
      </c>
      <c r="E9" s="67"/>
    </row>
    <row r="10" spans="2:5" ht="45.75" thickBot="1" x14ac:dyDescent="0.3">
      <c r="B10" s="101"/>
      <c r="C10" s="497" t="s">
        <v>789</v>
      </c>
      <c r="D10" s="494" t="s">
        <v>450</v>
      </c>
      <c r="E10" s="67"/>
    </row>
    <row r="11" spans="2:5" ht="135.75" thickBot="1" x14ac:dyDescent="0.3">
      <c r="B11" s="101"/>
      <c r="C11" s="493" t="s">
        <v>790</v>
      </c>
      <c r="D11" s="494" t="s">
        <v>791</v>
      </c>
      <c r="E11" s="67"/>
    </row>
    <row r="12" spans="2:5" ht="40.15" customHeight="1" x14ac:dyDescent="0.25">
      <c r="B12" s="101"/>
      <c r="C12" s="796" t="s">
        <v>792</v>
      </c>
      <c r="D12" s="796"/>
      <c r="E12" s="67"/>
    </row>
    <row r="13" spans="2:5" x14ac:dyDescent="0.25">
      <c r="B13" s="101"/>
      <c r="C13" s="66"/>
      <c r="D13" s="66"/>
      <c r="E13" s="67"/>
    </row>
    <row r="14" spans="2:5" ht="15.75" thickBot="1" x14ac:dyDescent="0.3">
      <c r="B14" s="101"/>
      <c r="C14" s="799" t="s">
        <v>1243</v>
      </c>
      <c r="D14" s="799"/>
      <c r="E14" s="67"/>
    </row>
    <row r="15" spans="2:5" ht="15.75" thickBot="1" x14ac:dyDescent="0.3">
      <c r="B15" s="101"/>
      <c r="C15" s="498" t="s">
        <v>793</v>
      </c>
      <c r="D15" s="498" t="s">
        <v>784</v>
      </c>
      <c r="E15" s="67"/>
    </row>
    <row r="16" spans="2:5" ht="15.75" thickBot="1" x14ac:dyDescent="0.3">
      <c r="B16" s="101"/>
      <c r="C16" s="795" t="s">
        <v>794</v>
      </c>
      <c r="D16" s="795"/>
      <c r="E16" s="67"/>
    </row>
    <row r="17" spans="2:5" ht="75.75" thickBot="1" x14ac:dyDescent="0.3">
      <c r="B17" s="101"/>
      <c r="C17" s="102" t="s">
        <v>795</v>
      </c>
      <c r="D17" s="349"/>
      <c r="E17" s="67"/>
    </row>
    <row r="18" spans="2:5" ht="60.75" thickBot="1" x14ac:dyDescent="0.3">
      <c r="B18" s="101"/>
      <c r="C18" s="102" t="s">
        <v>796</v>
      </c>
      <c r="D18" s="349"/>
      <c r="E18" s="67"/>
    </row>
    <row r="19" spans="2:5" ht="15.75" thickBot="1" x14ac:dyDescent="0.3">
      <c r="B19" s="101"/>
      <c r="C19" s="795" t="s">
        <v>797</v>
      </c>
      <c r="D19" s="795"/>
      <c r="E19" s="67"/>
    </row>
    <row r="20" spans="2:5" ht="75.75" customHeight="1" thickBot="1" x14ac:dyDescent="0.3">
      <c r="B20" s="101"/>
      <c r="C20" s="102" t="s">
        <v>798</v>
      </c>
      <c r="D20" s="349"/>
      <c r="E20" s="67"/>
    </row>
    <row r="21" spans="2:5" ht="120.75" customHeight="1" thickBot="1" x14ac:dyDescent="0.3">
      <c r="B21" s="101"/>
      <c r="C21" s="102" t="s">
        <v>799</v>
      </c>
      <c r="D21" s="349"/>
      <c r="E21" s="67"/>
    </row>
    <row r="22" spans="2:5" ht="15.75" thickBot="1" x14ac:dyDescent="0.3">
      <c r="B22" s="101"/>
      <c r="C22" s="795" t="s">
        <v>800</v>
      </c>
      <c r="D22" s="795"/>
      <c r="E22" s="67"/>
    </row>
    <row r="23" spans="2:5" ht="75.75" thickBot="1" x14ac:dyDescent="0.3">
      <c r="B23" s="101"/>
      <c r="C23" s="102" t="s">
        <v>801</v>
      </c>
      <c r="D23" s="349"/>
      <c r="E23" s="67"/>
    </row>
    <row r="24" spans="2:5" ht="60.75" thickBot="1" x14ac:dyDescent="0.3">
      <c r="B24" s="101"/>
      <c r="C24" s="102" t="s">
        <v>802</v>
      </c>
      <c r="D24" s="349"/>
      <c r="E24" s="67"/>
    </row>
    <row r="25" spans="2:5" ht="15.75" thickBot="1" x14ac:dyDescent="0.3">
      <c r="B25" s="101"/>
      <c r="C25" s="795" t="s">
        <v>803</v>
      </c>
      <c r="D25" s="795"/>
      <c r="E25" s="67"/>
    </row>
    <row r="26" spans="2:5" ht="30.75" thickBot="1" x14ac:dyDescent="0.3">
      <c r="B26" s="101"/>
      <c r="C26" s="102" t="s">
        <v>804</v>
      </c>
      <c r="D26" s="102"/>
      <c r="E26" s="67"/>
    </row>
    <row r="27" spans="2:5" ht="30.75" thickBot="1" x14ac:dyDescent="0.3">
      <c r="B27" s="101"/>
      <c r="C27" s="102" t="s">
        <v>805</v>
      </c>
      <c r="D27" s="102"/>
      <c r="E27" s="67"/>
    </row>
    <row r="28" spans="2:5" ht="30.75" thickBot="1" x14ac:dyDescent="0.3">
      <c r="B28" s="101"/>
      <c r="C28" s="102" t="s">
        <v>806</v>
      </c>
      <c r="D28" s="102"/>
      <c r="E28" s="67"/>
    </row>
    <row r="29" spans="2:5" ht="15.75" thickBot="1" x14ac:dyDescent="0.3">
      <c r="B29" s="101"/>
      <c r="C29" s="795" t="s">
        <v>807</v>
      </c>
      <c r="D29" s="795"/>
      <c r="E29" s="67"/>
    </row>
    <row r="30" spans="2:5" ht="60.75" thickBot="1" x14ac:dyDescent="0.3">
      <c r="B30" s="101"/>
      <c r="C30" s="102" t="s">
        <v>808</v>
      </c>
      <c r="D30" s="349"/>
      <c r="E30" s="67"/>
    </row>
    <row r="31" spans="2:5" ht="45.75" thickBot="1" x14ac:dyDescent="0.3">
      <c r="B31" s="101"/>
      <c r="C31" s="102" t="s">
        <v>809</v>
      </c>
      <c r="D31" s="349"/>
      <c r="E31" s="67"/>
    </row>
    <row r="32" spans="2:5" ht="75.75" thickBot="1" x14ac:dyDescent="0.3">
      <c r="B32" s="101"/>
      <c r="C32" s="102" t="s">
        <v>810</v>
      </c>
      <c r="D32" s="349"/>
      <c r="E32" s="67"/>
    </row>
    <row r="33" spans="2:5" ht="30.75" thickBot="1" x14ac:dyDescent="0.3">
      <c r="B33" s="101"/>
      <c r="C33" s="102" t="s">
        <v>811</v>
      </c>
      <c r="D33" s="349"/>
      <c r="E33" s="67"/>
    </row>
    <row r="34" spans="2:5" ht="75.75" thickBot="1" x14ac:dyDescent="0.3">
      <c r="B34" s="101"/>
      <c r="C34" s="102" t="s">
        <v>812</v>
      </c>
      <c r="D34" s="349"/>
      <c r="E34" s="67"/>
    </row>
    <row r="35" spans="2:5" ht="45.75" thickBot="1" x14ac:dyDescent="0.3">
      <c r="B35" s="101"/>
      <c r="C35" s="102" t="s">
        <v>813</v>
      </c>
      <c r="D35" s="349"/>
      <c r="E35" s="67"/>
    </row>
    <row r="36" spans="2:5" ht="15.75" thickBot="1" x14ac:dyDescent="0.3">
      <c r="B36" s="101"/>
      <c r="C36" s="795" t="s">
        <v>814</v>
      </c>
      <c r="D36" s="795"/>
      <c r="E36" s="67"/>
    </row>
    <row r="37" spans="2:5" ht="30.75" thickBot="1" x14ac:dyDescent="0.3">
      <c r="B37" s="345"/>
      <c r="C37" s="499" t="s">
        <v>815</v>
      </c>
      <c r="D37" s="349"/>
      <c r="E37" s="345"/>
    </row>
    <row r="38" spans="2:5" ht="15.75" thickBot="1" x14ac:dyDescent="0.3">
      <c r="B38" s="101"/>
      <c r="C38" s="795" t="s">
        <v>816</v>
      </c>
      <c r="D38" s="795"/>
      <c r="E38" s="67"/>
    </row>
    <row r="39" spans="2:5" ht="45.4" customHeight="1" thickBot="1" x14ac:dyDescent="0.3">
      <c r="B39" s="101"/>
      <c r="C39" s="500" t="s">
        <v>817</v>
      </c>
      <c r="D39" s="349"/>
      <c r="E39" s="67"/>
    </row>
    <row r="40" spans="2:5" ht="30.75" thickBot="1" x14ac:dyDescent="0.3">
      <c r="B40" s="101"/>
      <c r="C40" s="500" t="s">
        <v>818</v>
      </c>
      <c r="D40" s="501"/>
      <c r="E40" s="67"/>
    </row>
    <row r="41" spans="2:5" ht="15.75" thickBot="1" x14ac:dyDescent="0.3">
      <c r="B41" s="130"/>
      <c r="C41" s="103"/>
      <c r="D41" s="103"/>
      <c r="E41" s="131"/>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3</xdr:col>
                    <xdr:colOff>180975</xdr:colOff>
                    <xdr:row>39</xdr:row>
                    <xdr:rowOff>114300</xdr:rowOff>
                  </from>
                  <to>
                    <xdr:col>3</xdr:col>
                    <xdr:colOff>914400</xdr:colOff>
                    <xdr:row>40</xdr:row>
                    <xdr:rowOff>95250</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962025</xdr:colOff>
                    <xdr:row>39</xdr:row>
                    <xdr:rowOff>114300</xdr:rowOff>
                  </from>
                  <to>
                    <xdr:col>3</xdr:col>
                    <xdr:colOff>1695450</xdr:colOff>
                    <xdr:row>40</xdr:row>
                    <xdr:rowOff>95250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B1:T335"/>
  <sheetViews>
    <sheetView showGridLines="0" topLeftCell="A42" zoomScale="55" zoomScaleNormal="55" zoomScalePageLayoutView="85" workbookViewId="0"/>
  </sheetViews>
  <sheetFormatPr defaultColWidth="8.7109375" defaultRowHeight="15" outlineLevelRow="1" x14ac:dyDescent="0.25"/>
  <cols>
    <col min="1" max="1" width="3" customWidth="1"/>
    <col min="2" max="2" width="28.42578125" customWidth="1"/>
    <col min="3" max="3" width="50.42578125" customWidth="1"/>
    <col min="4" max="4" width="34.28515625" customWidth="1"/>
    <col min="5" max="5" width="32" customWidth="1"/>
    <col min="6" max="6" width="26.7109375" customWidth="1"/>
    <col min="7" max="7" width="26.42578125" bestFit="1" customWidth="1"/>
    <col min="8" max="8" width="30" customWidth="1"/>
    <col min="9" max="9" width="26.28515625" customWidth="1"/>
    <col min="10" max="10" width="25.7109375" customWidth="1"/>
    <col min="11" max="11" width="31" bestFit="1" customWidth="1"/>
    <col min="12" max="12" width="30.28515625" customWidth="1"/>
    <col min="13" max="13" width="27.28515625" bestFit="1" customWidth="1"/>
    <col min="14" max="14" width="25" customWidth="1"/>
    <col min="15" max="15" width="25.7109375" bestFit="1" customWidth="1"/>
    <col min="16" max="16" width="30.28515625" customWidth="1"/>
    <col min="17" max="17" width="27.28515625" bestFit="1" customWidth="1"/>
    <col min="18" max="18" width="24.28515625" customWidth="1"/>
    <col min="19" max="19" width="23.28515625" bestFit="1" customWidth="1"/>
    <col min="20" max="20" width="27.7109375" customWidth="1"/>
  </cols>
  <sheetData>
    <row r="1" spans="2:19" ht="15.75" thickBot="1" x14ac:dyDescent="0.3"/>
    <row r="2" spans="2:19" ht="26.25" x14ac:dyDescent="0.25">
      <c r="B2" s="84"/>
      <c r="C2" s="923"/>
      <c r="D2" s="923"/>
      <c r="E2" s="923"/>
      <c r="F2" s="923"/>
      <c r="G2" s="923"/>
      <c r="H2" s="78"/>
      <c r="I2" s="78"/>
      <c r="J2" s="78"/>
      <c r="K2" s="78"/>
      <c r="L2" s="78"/>
      <c r="M2" s="78"/>
      <c r="N2" s="78"/>
      <c r="O2" s="78"/>
      <c r="P2" s="78"/>
      <c r="Q2" s="78"/>
      <c r="R2" s="78"/>
      <c r="S2" s="79"/>
    </row>
    <row r="3" spans="2:19" ht="26.25" x14ac:dyDescent="0.25">
      <c r="B3" s="85"/>
      <c r="C3" s="930" t="s">
        <v>819</v>
      </c>
      <c r="D3" s="931"/>
      <c r="E3" s="931"/>
      <c r="F3" s="931"/>
      <c r="G3" s="932"/>
      <c r="H3" s="81"/>
      <c r="I3" s="81"/>
      <c r="J3" s="81"/>
      <c r="K3" s="81"/>
      <c r="L3" s="81"/>
      <c r="M3" s="81"/>
      <c r="N3" s="81"/>
      <c r="O3" s="81"/>
      <c r="P3" s="81"/>
      <c r="Q3" s="81"/>
      <c r="R3" s="81"/>
      <c r="S3" s="83"/>
    </row>
    <row r="4" spans="2:19" ht="26.25" x14ac:dyDescent="0.25">
      <c r="B4" s="85"/>
      <c r="C4" s="86"/>
      <c r="D4" s="86"/>
      <c r="E4" s="86"/>
      <c r="F4" s="86"/>
      <c r="G4" s="86"/>
      <c r="H4" s="81"/>
      <c r="I4" s="81"/>
      <c r="J4" s="81"/>
      <c r="K4" s="81"/>
      <c r="L4" s="81"/>
      <c r="M4" s="81"/>
      <c r="N4" s="81"/>
      <c r="O4" s="81"/>
      <c r="P4" s="81"/>
      <c r="Q4" s="81"/>
      <c r="R4" s="81"/>
      <c r="S4" s="83"/>
    </row>
    <row r="5" spans="2:19" ht="15.75" thickBot="1" x14ac:dyDescent="0.3">
      <c r="B5" s="80"/>
      <c r="C5" s="81"/>
      <c r="D5" s="81"/>
      <c r="E5" s="81"/>
      <c r="F5" s="81"/>
      <c r="G5" s="81"/>
      <c r="H5" s="81"/>
      <c r="I5" s="81"/>
      <c r="J5" s="81"/>
      <c r="K5" s="81"/>
      <c r="L5" s="81"/>
      <c r="M5" s="81"/>
      <c r="N5" s="81"/>
      <c r="O5" s="81"/>
      <c r="P5" s="81"/>
      <c r="Q5" s="81"/>
      <c r="R5" s="81"/>
      <c r="S5" s="83"/>
    </row>
    <row r="6" spans="2:19" ht="34.5" customHeight="1" thickBot="1" x14ac:dyDescent="0.3">
      <c r="B6" s="924" t="s">
        <v>820</v>
      </c>
      <c r="C6" s="925"/>
      <c r="D6" s="925"/>
      <c r="E6" s="925"/>
      <c r="F6" s="925"/>
      <c r="G6" s="925"/>
      <c r="H6" s="222"/>
      <c r="I6" s="222"/>
      <c r="J6" s="222"/>
      <c r="K6" s="222"/>
      <c r="L6" s="222"/>
      <c r="M6" s="222"/>
      <c r="N6" s="222"/>
      <c r="O6" s="222"/>
      <c r="P6" s="222"/>
      <c r="Q6" s="222"/>
      <c r="R6" s="222"/>
      <c r="S6" s="223"/>
    </row>
    <row r="7" spans="2:19" ht="15.75" customHeight="1" x14ac:dyDescent="0.25">
      <c r="B7" s="926" t="s">
        <v>821</v>
      </c>
      <c r="C7" s="927"/>
      <c r="D7" s="927"/>
      <c r="E7" s="927"/>
      <c r="F7" s="927"/>
      <c r="G7" s="927"/>
      <c r="H7" s="222"/>
      <c r="I7" s="222"/>
      <c r="J7" s="222"/>
      <c r="K7" s="222"/>
      <c r="L7" s="222"/>
      <c r="M7" s="222"/>
      <c r="N7" s="222"/>
      <c r="O7" s="222"/>
      <c r="P7" s="222"/>
      <c r="Q7" s="222"/>
      <c r="R7" s="222"/>
      <c r="S7" s="223"/>
    </row>
    <row r="8" spans="2:19" ht="15.75" customHeight="1" thickBot="1" x14ac:dyDescent="0.3">
      <c r="B8" s="928" t="s">
        <v>822</v>
      </c>
      <c r="C8" s="929"/>
      <c r="D8" s="929"/>
      <c r="E8" s="929"/>
      <c r="F8" s="929"/>
      <c r="G8" s="929"/>
      <c r="H8" s="224"/>
      <c r="I8" s="224"/>
      <c r="J8" s="224"/>
      <c r="K8" s="224"/>
      <c r="L8" s="224"/>
      <c r="M8" s="224"/>
      <c r="N8" s="224"/>
      <c r="O8" s="224"/>
      <c r="P8" s="224"/>
      <c r="Q8" s="224"/>
      <c r="R8" s="224"/>
      <c r="S8" s="225"/>
    </row>
    <row r="10" spans="2:19" ht="21" x14ac:dyDescent="0.35">
      <c r="B10" s="836" t="s">
        <v>823</v>
      </c>
      <c r="C10" s="836"/>
    </row>
    <row r="11" spans="2:19" ht="15.75" thickBot="1" x14ac:dyDescent="0.3"/>
    <row r="12" spans="2:19" ht="15" customHeight="1" thickBot="1" x14ac:dyDescent="0.3">
      <c r="B12" s="227" t="s">
        <v>824</v>
      </c>
      <c r="C12" s="132" t="s">
        <v>17</v>
      </c>
    </row>
    <row r="13" spans="2:19" ht="15.75" customHeight="1" thickBot="1" x14ac:dyDescent="0.3">
      <c r="B13" s="227" t="s">
        <v>166</v>
      </c>
      <c r="C13" s="132" t="s">
        <v>825</v>
      </c>
    </row>
    <row r="14" spans="2:19" ht="15.75" customHeight="1" thickBot="1" x14ac:dyDescent="0.3">
      <c r="B14" s="227" t="s">
        <v>826</v>
      </c>
      <c r="C14" s="132" t="s">
        <v>827</v>
      </c>
    </row>
    <row r="15" spans="2:19" ht="15.75" customHeight="1" thickBot="1" x14ac:dyDescent="0.3">
      <c r="B15" s="227" t="s">
        <v>828</v>
      </c>
      <c r="C15" s="132" t="s">
        <v>95</v>
      </c>
    </row>
    <row r="16" spans="2:19" ht="15.75" customHeight="1" thickBot="1" x14ac:dyDescent="0.3">
      <c r="B16" s="227" t="s">
        <v>828</v>
      </c>
      <c r="C16" s="132" t="s">
        <v>262</v>
      </c>
    </row>
    <row r="17" spans="2:19" ht="15.75" customHeight="1" thickBot="1" x14ac:dyDescent="0.3">
      <c r="B17" s="227" t="s">
        <v>828</v>
      </c>
      <c r="C17" s="132" t="s">
        <v>169</v>
      </c>
    </row>
    <row r="18" spans="2:19" ht="15.75" customHeight="1" thickBot="1" x14ac:dyDescent="0.3">
      <c r="B18" s="227" t="s">
        <v>828</v>
      </c>
      <c r="C18" s="132" t="s">
        <v>279</v>
      </c>
    </row>
    <row r="19" spans="2:19" ht="15.75" thickBot="1" x14ac:dyDescent="0.3">
      <c r="B19" s="227" t="s">
        <v>829</v>
      </c>
      <c r="C19" s="132" t="s">
        <v>830</v>
      </c>
    </row>
    <row r="20" spans="2:19" ht="15.75" thickBot="1" x14ac:dyDescent="0.3">
      <c r="B20" s="227" t="s">
        <v>831</v>
      </c>
      <c r="C20" s="132" t="s">
        <v>832</v>
      </c>
    </row>
    <row r="21" spans="2:19" ht="15.75" thickBot="1" x14ac:dyDescent="0.3"/>
    <row r="22" spans="2:19" ht="15.75" thickBot="1" x14ac:dyDescent="0.3">
      <c r="D22" s="809" t="s">
        <v>833</v>
      </c>
      <c r="E22" s="810"/>
      <c r="F22" s="810"/>
      <c r="G22" s="811"/>
      <c r="H22" s="809" t="s">
        <v>834</v>
      </c>
      <c r="I22" s="810"/>
      <c r="J22" s="810"/>
      <c r="K22" s="811"/>
      <c r="L22" s="809" t="s">
        <v>835</v>
      </c>
      <c r="M22" s="810"/>
      <c r="N22" s="810"/>
      <c r="O22" s="811"/>
      <c r="P22" s="809" t="s">
        <v>836</v>
      </c>
      <c r="Q22" s="810"/>
      <c r="R22" s="810"/>
      <c r="S22" s="811"/>
    </row>
    <row r="23" spans="2:19" ht="45" customHeight="1" thickBot="1" x14ac:dyDescent="0.3">
      <c r="B23" s="837" t="s">
        <v>837</v>
      </c>
      <c r="C23" s="840" t="s">
        <v>838</v>
      </c>
      <c r="D23" s="133"/>
      <c r="E23" s="134" t="s">
        <v>839</v>
      </c>
      <c r="F23" s="135" t="s">
        <v>840</v>
      </c>
      <c r="G23" s="136" t="s">
        <v>841</v>
      </c>
      <c r="H23" s="133"/>
      <c r="I23" s="134" t="s">
        <v>839</v>
      </c>
      <c r="J23" s="135" t="s">
        <v>840</v>
      </c>
      <c r="K23" s="136" t="s">
        <v>841</v>
      </c>
      <c r="L23" s="133"/>
      <c r="M23" s="134" t="s">
        <v>839</v>
      </c>
      <c r="N23" s="135" t="s">
        <v>840</v>
      </c>
      <c r="O23" s="136" t="s">
        <v>841</v>
      </c>
      <c r="P23" s="133"/>
      <c r="Q23" s="134" t="s">
        <v>839</v>
      </c>
      <c r="R23" s="135" t="s">
        <v>840</v>
      </c>
      <c r="S23" s="136" t="s">
        <v>841</v>
      </c>
    </row>
    <row r="24" spans="2:19" ht="40.5" customHeight="1" x14ac:dyDescent="0.25">
      <c r="B24" s="838"/>
      <c r="C24" s="841"/>
      <c r="D24" s="137" t="s">
        <v>842</v>
      </c>
      <c r="E24" s="138">
        <v>0</v>
      </c>
      <c r="F24" s="139">
        <v>0</v>
      </c>
      <c r="G24" s="140">
        <v>0</v>
      </c>
      <c r="H24" s="141" t="s">
        <v>842</v>
      </c>
      <c r="I24" s="414">
        <v>771786</v>
      </c>
      <c r="J24" s="414">
        <v>701624</v>
      </c>
      <c r="K24" s="414">
        <v>70162</v>
      </c>
      <c r="L24" s="137" t="s">
        <v>842</v>
      </c>
      <c r="M24" s="142"/>
      <c r="N24" s="143"/>
      <c r="O24" s="144"/>
      <c r="P24" s="137" t="s">
        <v>842</v>
      </c>
      <c r="Q24" s="142"/>
      <c r="R24" s="143"/>
      <c r="S24" s="144"/>
    </row>
    <row r="25" spans="2:19" ht="39.75" customHeight="1" x14ac:dyDescent="0.25">
      <c r="B25" s="838"/>
      <c r="C25" s="841"/>
      <c r="D25" s="145" t="s">
        <v>843</v>
      </c>
      <c r="E25" s="146">
        <v>0</v>
      </c>
      <c r="F25" s="146">
        <v>0</v>
      </c>
      <c r="G25" s="147">
        <v>0</v>
      </c>
      <c r="H25" s="148" t="s">
        <v>843</v>
      </c>
      <c r="I25" s="149">
        <v>0.42</v>
      </c>
      <c r="J25" s="149">
        <v>0.41</v>
      </c>
      <c r="K25" s="150">
        <v>0.41</v>
      </c>
      <c r="L25" s="145" t="s">
        <v>843</v>
      </c>
      <c r="M25" s="149"/>
      <c r="N25" s="149"/>
      <c r="O25" s="150"/>
      <c r="P25" s="145" t="s">
        <v>843</v>
      </c>
      <c r="Q25" s="149"/>
      <c r="R25" s="149"/>
      <c r="S25" s="150"/>
    </row>
    <row r="26" spans="2:19" ht="37.5" customHeight="1" x14ac:dyDescent="0.25">
      <c r="B26" s="839"/>
      <c r="C26" s="842"/>
      <c r="D26" s="145" t="s">
        <v>844</v>
      </c>
      <c r="E26" s="146">
        <v>0</v>
      </c>
      <c r="F26" s="146">
        <v>0</v>
      </c>
      <c r="G26" s="147">
        <v>0</v>
      </c>
      <c r="H26" s="148" t="s">
        <v>844</v>
      </c>
      <c r="I26" s="149">
        <v>0.18</v>
      </c>
      <c r="J26" s="149">
        <v>0.17</v>
      </c>
      <c r="K26" s="150">
        <v>0.17</v>
      </c>
      <c r="L26" s="145" t="s">
        <v>844</v>
      </c>
      <c r="M26" s="149"/>
      <c r="N26" s="149"/>
      <c r="O26" s="150"/>
      <c r="P26" s="145" t="s">
        <v>844</v>
      </c>
      <c r="Q26" s="149"/>
      <c r="R26" s="149"/>
      <c r="S26" s="150"/>
    </row>
    <row r="27" spans="2:19" ht="14.65" customHeight="1" thickBot="1" x14ac:dyDescent="0.3">
      <c r="B27" s="151"/>
      <c r="C27" s="151"/>
      <c r="Q27" s="152"/>
      <c r="R27" s="152"/>
      <c r="S27" s="152"/>
    </row>
    <row r="28" spans="2:19" ht="30" customHeight="1" thickBot="1" x14ac:dyDescent="0.3">
      <c r="B28" s="151"/>
      <c r="C28" s="151"/>
      <c r="D28" s="809" t="s">
        <v>833</v>
      </c>
      <c r="E28" s="810"/>
      <c r="F28" s="810"/>
      <c r="G28" s="811"/>
      <c r="H28" s="809" t="s">
        <v>834</v>
      </c>
      <c r="I28" s="810"/>
      <c r="J28" s="810"/>
      <c r="K28" s="811"/>
      <c r="L28" s="809" t="s">
        <v>835</v>
      </c>
      <c r="M28" s="810"/>
      <c r="N28" s="810"/>
      <c r="O28" s="811"/>
      <c r="P28" s="809" t="s">
        <v>836</v>
      </c>
      <c r="Q28" s="810"/>
      <c r="R28" s="810"/>
      <c r="S28" s="811"/>
    </row>
    <row r="29" spans="2:19" ht="47.25" customHeight="1" x14ac:dyDescent="0.25">
      <c r="B29" s="837" t="s">
        <v>845</v>
      </c>
      <c r="C29" s="837" t="s">
        <v>846</v>
      </c>
      <c r="D29" s="843" t="s">
        <v>847</v>
      </c>
      <c r="E29" s="844"/>
      <c r="F29" s="153" t="s">
        <v>848</v>
      </c>
      <c r="G29" s="154" t="s">
        <v>849</v>
      </c>
      <c r="H29" s="843" t="s">
        <v>847</v>
      </c>
      <c r="I29" s="844"/>
      <c r="J29" s="153" t="s">
        <v>848</v>
      </c>
      <c r="K29" s="154" t="s">
        <v>849</v>
      </c>
      <c r="L29" s="843" t="s">
        <v>847</v>
      </c>
      <c r="M29" s="844"/>
      <c r="N29" s="153" t="s">
        <v>848</v>
      </c>
      <c r="O29" s="154" t="s">
        <v>849</v>
      </c>
      <c r="P29" s="843" t="s">
        <v>847</v>
      </c>
      <c r="Q29" s="844"/>
      <c r="R29" s="153" t="s">
        <v>848</v>
      </c>
      <c r="S29" s="154" t="s">
        <v>849</v>
      </c>
    </row>
    <row r="30" spans="2:19" ht="51" customHeight="1" x14ac:dyDescent="0.25">
      <c r="B30" s="838"/>
      <c r="C30" s="838"/>
      <c r="D30" s="155" t="s">
        <v>842</v>
      </c>
      <c r="E30" s="156">
        <v>0</v>
      </c>
      <c r="F30" s="859" t="s">
        <v>850</v>
      </c>
      <c r="G30" s="861" t="s">
        <v>851</v>
      </c>
      <c r="H30" s="155" t="s">
        <v>842</v>
      </c>
      <c r="I30" s="414">
        <v>674811</v>
      </c>
      <c r="J30" s="845" t="s">
        <v>850</v>
      </c>
      <c r="K30" s="847" t="s">
        <v>852</v>
      </c>
      <c r="L30" s="155" t="s">
        <v>842</v>
      </c>
      <c r="M30" s="157"/>
      <c r="N30" s="845"/>
      <c r="O30" s="847"/>
      <c r="P30" s="155" t="s">
        <v>842</v>
      </c>
      <c r="Q30" s="157"/>
      <c r="R30" s="845"/>
      <c r="S30" s="847"/>
    </row>
    <row r="31" spans="2:19" ht="51" customHeight="1" x14ac:dyDescent="0.25">
      <c r="B31" s="839"/>
      <c r="C31" s="839"/>
      <c r="D31" s="158" t="s">
        <v>853</v>
      </c>
      <c r="E31" s="159">
        <v>0</v>
      </c>
      <c r="F31" s="860"/>
      <c r="G31" s="862"/>
      <c r="H31" s="158" t="s">
        <v>853</v>
      </c>
      <c r="I31" s="160">
        <v>0.4</v>
      </c>
      <c r="J31" s="846"/>
      <c r="K31" s="848"/>
      <c r="L31" s="158" t="s">
        <v>853</v>
      </c>
      <c r="M31" s="160"/>
      <c r="N31" s="846"/>
      <c r="O31" s="848"/>
      <c r="P31" s="158" t="s">
        <v>853</v>
      </c>
      <c r="Q31" s="160"/>
      <c r="R31" s="846"/>
      <c r="S31" s="848"/>
    </row>
    <row r="32" spans="2:19" ht="45.4" customHeight="1" x14ac:dyDescent="0.25">
      <c r="B32" s="849" t="s">
        <v>854</v>
      </c>
      <c r="C32" s="852" t="s">
        <v>855</v>
      </c>
      <c r="D32" s="161" t="s">
        <v>856</v>
      </c>
      <c r="E32" s="162" t="s">
        <v>831</v>
      </c>
      <c r="F32" s="162" t="s">
        <v>857</v>
      </c>
      <c r="G32" s="163" t="s">
        <v>858</v>
      </c>
      <c r="H32" s="161" t="s">
        <v>856</v>
      </c>
      <c r="I32" s="162" t="s">
        <v>831</v>
      </c>
      <c r="J32" s="162" t="s">
        <v>857</v>
      </c>
      <c r="K32" s="163" t="s">
        <v>858</v>
      </c>
      <c r="L32" s="161" t="s">
        <v>856</v>
      </c>
      <c r="M32" s="162" t="s">
        <v>831</v>
      </c>
      <c r="N32" s="162" t="s">
        <v>857</v>
      </c>
      <c r="O32" s="163" t="s">
        <v>858</v>
      </c>
      <c r="P32" s="161" t="s">
        <v>856</v>
      </c>
      <c r="Q32" s="162" t="s">
        <v>831</v>
      </c>
      <c r="R32" s="162" t="s">
        <v>857</v>
      </c>
      <c r="S32" s="163" t="s">
        <v>858</v>
      </c>
    </row>
    <row r="33" spans="2:19" ht="30" customHeight="1" x14ac:dyDescent="0.25">
      <c r="B33" s="850"/>
      <c r="C33" s="853"/>
      <c r="D33" s="164">
        <v>4</v>
      </c>
      <c r="E33" s="165" t="s">
        <v>832</v>
      </c>
      <c r="F33" s="165" t="s">
        <v>859</v>
      </c>
      <c r="G33" s="413" t="s">
        <v>860</v>
      </c>
      <c r="H33" s="167">
        <v>8</v>
      </c>
      <c r="I33" s="168" t="s">
        <v>832</v>
      </c>
      <c r="J33" s="167" t="s">
        <v>859</v>
      </c>
      <c r="K33" s="415" t="s">
        <v>860</v>
      </c>
      <c r="L33" s="167"/>
      <c r="M33" s="168"/>
      <c r="N33" s="167"/>
      <c r="O33" s="169"/>
      <c r="P33" s="167"/>
      <c r="Q33" s="168"/>
      <c r="R33" s="167"/>
      <c r="S33" s="169"/>
    </row>
    <row r="34" spans="2:19" ht="36.75" hidden="1" customHeight="1" outlineLevel="1" x14ac:dyDescent="0.25">
      <c r="B34" s="850"/>
      <c r="C34" s="853"/>
      <c r="D34" s="161" t="s">
        <v>856</v>
      </c>
      <c r="E34" s="162" t="s">
        <v>831</v>
      </c>
      <c r="F34" s="162" t="s">
        <v>857</v>
      </c>
      <c r="G34" s="163" t="s">
        <v>858</v>
      </c>
      <c r="H34" s="161" t="s">
        <v>856</v>
      </c>
      <c r="I34" s="162" t="s">
        <v>831</v>
      </c>
      <c r="J34" s="162" t="s">
        <v>857</v>
      </c>
      <c r="K34" s="163" t="s">
        <v>858</v>
      </c>
      <c r="L34" s="161" t="s">
        <v>856</v>
      </c>
      <c r="M34" s="162" t="s">
        <v>831</v>
      </c>
      <c r="N34" s="162" t="s">
        <v>857</v>
      </c>
      <c r="O34" s="163" t="s">
        <v>858</v>
      </c>
      <c r="P34" s="161" t="s">
        <v>856</v>
      </c>
      <c r="Q34" s="162" t="s">
        <v>831</v>
      </c>
      <c r="R34" s="162" t="s">
        <v>857</v>
      </c>
      <c r="S34" s="163" t="s">
        <v>858</v>
      </c>
    </row>
    <row r="35" spans="2:19" ht="30" hidden="1" customHeight="1" outlineLevel="1" x14ac:dyDescent="0.25">
      <c r="B35" s="850"/>
      <c r="C35" s="853"/>
      <c r="D35" s="164"/>
      <c r="E35" s="165"/>
      <c r="F35" s="165"/>
      <c r="G35" s="166"/>
      <c r="H35" s="167"/>
      <c r="I35" s="168"/>
      <c r="J35" s="167"/>
      <c r="K35" s="169"/>
      <c r="L35" s="167"/>
      <c r="M35" s="168"/>
      <c r="N35" s="167"/>
      <c r="O35" s="169"/>
      <c r="P35" s="167"/>
      <c r="Q35" s="168"/>
      <c r="R35" s="167"/>
      <c r="S35" s="169"/>
    </row>
    <row r="36" spans="2:19" ht="36" hidden="1" customHeight="1" outlineLevel="1" x14ac:dyDescent="0.25">
      <c r="B36" s="850"/>
      <c r="C36" s="853"/>
      <c r="D36" s="161" t="s">
        <v>856</v>
      </c>
      <c r="E36" s="162" t="s">
        <v>831</v>
      </c>
      <c r="F36" s="162" t="s">
        <v>857</v>
      </c>
      <c r="G36" s="163" t="s">
        <v>858</v>
      </c>
      <c r="H36" s="161" t="s">
        <v>856</v>
      </c>
      <c r="I36" s="162" t="s">
        <v>831</v>
      </c>
      <c r="J36" s="162" t="s">
        <v>857</v>
      </c>
      <c r="K36" s="163" t="s">
        <v>858</v>
      </c>
      <c r="L36" s="161" t="s">
        <v>856</v>
      </c>
      <c r="M36" s="162" t="s">
        <v>831</v>
      </c>
      <c r="N36" s="162" t="s">
        <v>857</v>
      </c>
      <c r="O36" s="163" t="s">
        <v>858</v>
      </c>
      <c r="P36" s="161" t="s">
        <v>856</v>
      </c>
      <c r="Q36" s="162" t="s">
        <v>831</v>
      </c>
      <c r="R36" s="162" t="s">
        <v>857</v>
      </c>
      <c r="S36" s="163" t="s">
        <v>858</v>
      </c>
    </row>
    <row r="37" spans="2:19" ht="30" hidden="1" customHeight="1" outlineLevel="1" x14ac:dyDescent="0.25">
      <c r="B37" s="850"/>
      <c r="C37" s="853"/>
      <c r="D37" s="164"/>
      <c r="E37" s="165"/>
      <c r="F37" s="165"/>
      <c r="G37" s="166"/>
      <c r="H37" s="167"/>
      <c r="I37" s="168"/>
      <c r="J37" s="167"/>
      <c r="K37" s="169"/>
      <c r="L37" s="167"/>
      <c r="M37" s="168"/>
      <c r="N37" s="167"/>
      <c r="O37" s="169"/>
      <c r="P37" s="167"/>
      <c r="Q37" s="168"/>
      <c r="R37" s="167"/>
      <c r="S37" s="169"/>
    </row>
    <row r="38" spans="2:19" ht="39" hidden="1" customHeight="1" outlineLevel="1" x14ac:dyDescent="0.25">
      <c r="B38" s="850"/>
      <c r="C38" s="853"/>
      <c r="D38" s="161" t="s">
        <v>856</v>
      </c>
      <c r="E38" s="162" t="s">
        <v>831</v>
      </c>
      <c r="F38" s="162" t="s">
        <v>857</v>
      </c>
      <c r="G38" s="163" t="s">
        <v>858</v>
      </c>
      <c r="H38" s="161" t="s">
        <v>856</v>
      </c>
      <c r="I38" s="162" t="s">
        <v>831</v>
      </c>
      <c r="J38" s="162" t="s">
        <v>857</v>
      </c>
      <c r="K38" s="163" t="s">
        <v>858</v>
      </c>
      <c r="L38" s="161" t="s">
        <v>856</v>
      </c>
      <c r="M38" s="162" t="s">
        <v>831</v>
      </c>
      <c r="N38" s="162" t="s">
        <v>857</v>
      </c>
      <c r="O38" s="163" t="s">
        <v>858</v>
      </c>
      <c r="P38" s="161" t="s">
        <v>856</v>
      </c>
      <c r="Q38" s="162" t="s">
        <v>831</v>
      </c>
      <c r="R38" s="162" t="s">
        <v>857</v>
      </c>
      <c r="S38" s="163" t="s">
        <v>858</v>
      </c>
    </row>
    <row r="39" spans="2:19" ht="30" hidden="1" customHeight="1" outlineLevel="1" x14ac:dyDescent="0.25">
      <c r="B39" s="850"/>
      <c r="C39" s="853"/>
      <c r="D39" s="164"/>
      <c r="E39" s="165"/>
      <c r="F39" s="165"/>
      <c r="G39" s="166"/>
      <c r="H39" s="167"/>
      <c r="I39" s="168"/>
      <c r="J39" s="167"/>
      <c r="K39" s="169"/>
      <c r="L39" s="167"/>
      <c r="M39" s="168"/>
      <c r="N39" s="167"/>
      <c r="O39" s="169"/>
      <c r="P39" s="167"/>
      <c r="Q39" s="168"/>
      <c r="R39" s="167"/>
      <c r="S39" s="169"/>
    </row>
    <row r="40" spans="2:19" ht="36" hidden="1" customHeight="1" outlineLevel="1" x14ac:dyDescent="0.25">
      <c r="B40" s="850"/>
      <c r="C40" s="853"/>
      <c r="D40" s="161" t="s">
        <v>856</v>
      </c>
      <c r="E40" s="162" t="s">
        <v>831</v>
      </c>
      <c r="F40" s="162" t="s">
        <v>857</v>
      </c>
      <c r="G40" s="163" t="s">
        <v>858</v>
      </c>
      <c r="H40" s="161" t="s">
        <v>856</v>
      </c>
      <c r="I40" s="162" t="s">
        <v>831</v>
      </c>
      <c r="J40" s="162" t="s">
        <v>857</v>
      </c>
      <c r="K40" s="163" t="s">
        <v>858</v>
      </c>
      <c r="L40" s="161" t="s">
        <v>856</v>
      </c>
      <c r="M40" s="162" t="s">
        <v>831</v>
      </c>
      <c r="N40" s="162" t="s">
        <v>857</v>
      </c>
      <c r="O40" s="163" t="s">
        <v>858</v>
      </c>
      <c r="P40" s="161" t="s">
        <v>856</v>
      </c>
      <c r="Q40" s="162" t="s">
        <v>831</v>
      </c>
      <c r="R40" s="162" t="s">
        <v>857</v>
      </c>
      <c r="S40" s="163" t="s">
        <v>858</v>
      </c>
    </row>
    <row r="41" spans="2:19" ht="15" hidden="1" customHeight="1" outlineLevel="1" x14ac:dyDescent="0.25">
      <c r="B41" s="851"/>
      <c r="C41" s="854"/>
      <c r="D41" s="164"/>
      <c r="E41" s="165"/>
      <c r="F41" s="165"/>
      <c r="G41" s="166"/>
      <c r="H41" s="167"/>
      <c r="I41" s="168"/>
      <c r="J41" s="167"/>
      <c r="K41" s="169"/>
      <c r="L41" s="167"/>
      <c r="M41" s="168"/>
      <c r="N41" s="167"/>
      <c r="O41" s="169"/>
      <c r="P41" s="167"/>
      <c r="Q41" s="168"/>
      <c r="R41" s="167"/>
      <c r="S41" s="169"/>
    </row>
    <row r="42" spans="2:19" ht="30" customHeight="1" collapsed="1" x14ac:dyDescent="0.25">
      <c r="B42" s="849" t="s">
        <v>861</v>
      </c>
      <c r="C42" s="849" t="s">
        <v>862</v>
      </c>
      <c r="D42" s="162" t="s">
        <v>863</v>
      </c>
      <c r="E42" s="162" t="s">
        <v>864</v>
      </c>
      <c r="F42" s="135" t="s">
        <v>865</v>
      </c>
      <c r="G42" s="170" t="s">
        <v>850</v>
      </c>
      <c r="H42" s="162" t="s">
        <v>863</v>
      </c>
      <c r="I42" s="162" t="s">
        <v>864</v>
      </c>
      <c r="J42" s="135" t="s">
        <v>865</v>
      </c>
      <c r="K42" s="171" t="s">
        <v>850</v>
      </c>
      <c r="L42" s="162" t="s">
        <v>863</v>
      </c>
      <c r="M42" s="162" t="s">
        <v>864</v>
      </c>
      <c r="N42" s="135" t="s">
        <v>865</v>
      </c>
      <c r="O42" s="171"/>
      <c r="P42" s="162" t="s">
        <v>863</v>
      </c>
      <c r="Q42" s="162" t="s">
        <v>864</v>
      </c>
      <c r="R42" s="135" t="s">
        <v>865</v>
      </c>
      <c r="S42" s="171"/>
    </row>
    <row r="43" spans="2:19" ht="30" customHeight="1" x14ac:dyDescent="0.25">
      <c r="B43" s="850"/>
      <c r="C43" s="850"/>
      <c r="D43" s="857">
        <v>2</v>
      </c>
      <c r="E43" s="857" t="s">
        <v>866</v>
      </c>
      <c r="F43" s="135" t="s">
        <v>867</v>
      </c>
      <c r="G43" s="172" t="s">
        <v>859</v>
      </c>
      <c r="H43" s="855">
        <v>9</v>
      </c>
      <c r="I43" s="855" t="s">
        <v>866</v>
      </c>
      <c r="J43" s="135" t="s">
        <v>867</v>
      </c>
      <c r="K43" s="173" t="s">
        <v>859</v>
      </c>
      <c r="L43" s="855"/>
      <c r="M43" s="855"/>
      <c r="N43" s="135" t="s">
        <v>867</v>
      </c>
      <c r="O43" s="173"/>
      <c r="P43" s="855"/>
      <c r="Q43" s="855"/>
      <c r="R43" s="135" t="s">
        <v>867</v>
      </c>
      <c r="S43" s="173"/>
    </row>
    <row r="44" spans="2:19" ht="30" customHeight="1" x14ac:dyDescent="0.25">
      <c r="B44" s="850"/>
      <c r="C44" s="850"/>
      <c r="D44" s="858"/>
      <c r="E44" s="858"/>
      <c r="F44" s="135" t="s">
        <v>868</v>
      </c>
      <c r="G44" s="166">
        <v>0</v>
      </c>
      <c r="H44" s="856"/>
      <c r="I44" s="856"/>
      <c r="J44" s="135" t="s">
        <v>868</v>
      </c>
      <c r="K44" s="169">
        <v>1</v>
      </c>
      <c r="L44" s="856"/>
      <c r="M44" s="856"/>
      <c r="N44" s="135" t="s">
        <v>868</v>
      </c>
      <c r="O44" s="169"/>
      <c r="P44" s="856"/>
      <c r="Q44" s="856"/>
      <c r="R44" s="135" t="s">
        <v>868</v>
      </c>
      <c r="S44" s="169"/>
    </row>
    <row r="45" spans="2:19" ht="30" customHeight="1" outlineLevel="1" x14ac:dyDescent="0.25">
      <c r="B45" s="850"/>
      <c r="C45" s="850"/>
      <c r="D45" s="162" t="s">
        <v>863</v>
      </c>
      <c r="E45" s="162" t="s">
        <v>864</v>
      </c>
      <c r="F45" s="135" t="s">
        <v>865</v>
      </c>
      <c r="G45" s="170" t="s">
        <v>850</v>
      </c>
      <c r="H45" s="162" t="s">
        <v>863</v>
      </c>
      <c r="I45" s="162" t="s">
        <v>864</v>
      </c>
      <c r="J45" s="135" t="s">
        <v>865</v>
      </c>
      <c r="K45" s="171" t="s">
        <v>850</v>
      </c>
      <c r="L45" s="162" t="s">
        <v>863</v>
      </c>
      <c r="M45" s="162" t="s">
        <v>864</v>
      </c>
      <c r="N45" s="135" t="s">
        <v>865</v>
      </c>
      <c r="O45" s="171"/>
      <c r="P45" s="162" t="s">
        <v>863</v>
      </c>
      <c r="Q45" s="162" t="s">
        <v>864</v>
      </c>
      <c r="R45" s="135" t="s">
        <v>865</v>
      </c>
      <c r="S45" s="171"/>
    </row>
    <row r="46" spans="2:19" ht="30" customHeight="1" outlineLevel="1" x14ac:dyDescent="0.25">
      <c r="B46" s="850"/>
      <c r="C46" s="850"/>
      <c r="D46" s="857">
        <v>1</v>
      </c>
      <c r="E46" s="857" t="s">
        <v>866</v>
      </c>
      <c r="F46" s="135" t="s">
        <v>867</v>
      </c>
      <c r="G46" s="172" t="s">
        <v>869</v>
      </c>
      <c r="H46" s="855">
        <v>4</v>
      </c>
      <c r="I46" s="855" t="s">
        <v>866</v>
      </c>
      <c r="J46" s="135" t="s">
        <v>867</v>
      </c>
      <c r="K46" s="173" t="s">
        <v>869</v>
      </c>
      <c r="L46" s="855"/>
      <c r="M46" s="855"/>
      <c r="N46" s="135" t="s">
        <v>867</v>
      </c>
      <c r="O46" s="173"/>
      <c r="P46" s="855"/>
      <c r="Q46" s="855"/>
      <c r="R46" s="135" t="s">
        <v>867</v>
      </c>
      <c r="S46" s="173"/>
    </row>
    <row r="47" spans="2:19" ht="30" customHeight="1" outlineLevel="1" x14ac:dyDescent="0.25">
      <c r="B47" s="850"/>
      <c r="C47" s="850"/>
      <c r="D47" s="858"/>
      <c r="E47" s="858"/>
      <c r="F47" s="135" t="s">
        <v>868</v>
      </c>
      <c r="G47" s="166">
        <v>0</v>
      </c>
      <c r="H47" s="856"/>
      <c r="I47" s="856"/>
      <c r="J47" s="135" t="s">
        <v>868</v>
      </c>
      <c r="K47" s="169">
        <v>8</v>
      </c>
      <c r="L47" s="856"/>
      <c r="M47" s="856"/>
      <c r="N47" s="135" t="s">
        <v>868</v>
      </c>
      <c r="O47" s="169"/>
      <c r="P47" s="856"/>
      <c r="Q47" s="856"/>
      <c r="R47" s="135" t="s">
        <v>868</v>
      </c>
      <c r="S47" s="169"/>
    </row>
    <row r="48" spans="2:19" ht="30" hidden="1" customHeight="1" outlineLevel="1" x14ac:dyDescent="0.25">
      <c r="B48" s="850"/>
      <c r="C48" s="850"/>
      <c r="D48" s="162" t="s">
        <v>863</v>
      </c>
      <c r="E48" s="162" t="s">
        <v>864</v>
      </c>
      <c r="F48" s="135" t="s">
        <v>865</v>
      </c>
      <c r="G48" s="170"/>
      <c r="H48" s="162" t="s">
        <v>863</v>
      </c>
      <c r="I48" s="162" t="s">
        <v>864</v>
      </c>
      <c r="J48" s="135" t="s">
        <v>865</v>
      </c>
      <c r="K48" s="171"/>
      <c r="L48" s="162" t="s">
        <v>863</v>
      </c>
      <c r="M48" s="162" t="s">
        <v>864</v>
      </c>
      <c r="N48" s="135" t="s">
        <v>865</v>
      </c>
      <c r="O48" s="171"/>
      <c r="P48" s="162" t="s">
        <v>863</v>
      </c>
      <c r="Q48" s="162" t="s">
        <v>864</v>
      </c>
      <c r="R48" s="135" t="s">
        <v>865</v>
      </c>
      <c r="S48" s="171"/>
    </row>
    <row r="49" spans="2:19" ht="30" hidden="1" customHeight="1" outlineLevel="1" x14ac:dyDescent="0.25">
      <c r="B49" s="850"/>
      <c r="C49" s="850"/>
      <c r="D49" s="857"/>
      <c r="E49" s="857"/>
      <c r="F49" s="135" t="s">
        <v>867</v>
      </c>
      <c r="G49" s="172"/>
      <c r="H49" s="855"/>
      <c r="I49" s="855"/>
      <c r="J49" s="135" t="s">
        <v>867</v>
      </c>
      <c r="K49" s="173"/>
      <c r="L49" s="855"/>
      <c r="M49" s="855"/>
      <c r="N49" s="135" t="s">
        <v>867</v>
      </c>
      <c r="O49" s="173"/>
      <c r="P49" s="855"/>
      <c r="Q49" s="855"/>
      <c r="R49" s="135" t="s">
        <v>867</v>
      </c>
      <c r="S49" s="173"/>
    </row>
    <row r="50" spans="2:19" ht="30" hidden="1" customHeight="1" outlineLevel="1" x14ac:dyDescent="0.25">
      <c r="B50" s="850"/>
      <c r="C50" s="850"/>
      <c r="D50" s="858"/>
      <c r="E50" s="858"/>
      <c r="F50" s="135" t="s">
        <v>868</v>
      </c>
      <c r="G50" s="166"/>
      <c r="H50" s="856"/>
      <c r="I50" s="856"/>
      <c r="J50" s="135" t="s">
        <v>868</v>
      </c>
      <c r="K50" s="169"/>
      <c r="L50" s="856"/>
      <c r="M50" s="856"/>
      <c r="N50" s="135" t="s">
        <v>868</v>
      </c>
      <c r="O50" s="169"/>
      <c r="P50" s="856"/>
      <c r="Q50" s="856"/>
      <c r="R50" s="135" t="s">
        <v>868</v>
      </c>
      <c r="S50" s="169"/>
    </row>
    <row r="51" spans="2:19" ht="30" hidden="1" customHeight="1" outlineLevel="1" x14ac:dyDescent="0.25">
      <c r="B51" s="850"/>
      <c r="C51" s="850"/>
      <c r="D51" s="162" t="s">
        <v>863</v>
      </c>
      <c r="E51" s="162" t="s">
        <v>864</v>
      </c>
      <c r="F51" s="135" t="s">
        <v>865</v>
      </c>
      <c r="G51" s="170"/>
      <c r="H51" s="162" t="s">
        <v>863</v>
      </c>
      <c r="I51" s="162" t="s">
        <v>864</v>
      </c>
      <c r="J51" s="135" t="s">
        <v>865</v>
      </c>
      <c r="K51" s="171"/>
      <c r="L51" s="162" t="s">
        <v>863</v>
      </c>
      <c r="M51" s="162" t="s">
        <v>864</v>
      </c>
      <c r="N51" s="135" t="s">
        <v>865</v>
      </c>
      <c r="O51" s="171"/>
      <c r="P51" s="162" t="s">
        <v>863</v>
      </c>
      <c r="Q51" s="162" t="s">
        <v>864</v>
      </c>
      <c r="R51" s="135" t="s">
        <v>865</v>
      </c>
      <c r="S51" s="171"/>
    </row>
    <row r="52" spans="2:19" ht="30" hidden="1" customHeight="1" outlineLevel="1" x14ac:dyDescent="0.25">
      <c r="B52" s="850"/>
      <c r="C52" s="850"/>
      <c r="D52" s="857"/>
      <c r="E52" s="857"/>
      <c r="F52" s="135" t="s">
        <v>867</v>
      </c>
      <c r="G52" s="172"/>
      <c r="H52" s="855"/>
      <c r="I52" s="855"/>
      <c r="J52" s="135" t="s">
        <v>867</v>
      </c>
      <c r="K52" s="173"/>
      <c r="L52" s="855"/>
      <c r="M52" s="855"/>
      <c r="N52" s="135" t="s">
        <v>867</v>
      </c>
      <c r="O52" s="173"/>
      <c r="P52" s="855"/>
      <c r="Q52" s="855"/>
      <c r="R52" s="135" t="s">
        <v>867</v>
      </c>
      <c r="S52" s="173"/>
    </row>
    <row r="53" spans="2:19" ht="30" hidden="1" customHeight="1" outlineLevel="1" x14ac:dyDescent="0.25">
      <c r="B53" s="851"/>
      <c r="C53" s="851"/>
      <c r="D53" s="858"/>
      <c r="E53" s="858"/>
      <c r="F53" s="135" t="s">
        <v>868</v>
      </c>
      <c r="G53" s="166"/>
      <c r="H53" s="856"/>
      <c r="I53" s="856"/>
      <c r="J53" s="135" t="s">
        <v>868</v>
      </c>
      <c r="K53" s="169"/>
      <c r="L53" s="856"/>
      <c r="M53" s="856"/>
      <c r="N53" s="135" t="s">
        <v>868</v>
      </c>
      <c r="O53" s="169"/>
      <c r="P53" s="856"/>
      <c r="Q53" s="856"/>
      <c r="R53" s="135" t="s">
        <v>868</v>
      </c>
      <c r="S53" s="169"/>
    </row>
    <row r="54" spans="2:19" ht="30" customHeight="1" thickBot="1" x14ac:dyDescent="0.3">
      <c r="C54" s="174"/>
    </row>
    <row r="55" spans="2:19" ht="30" customHeight="1" thickBot="1" x14ac:dyDescent="0.3">
      <c r="D55" s="809" t="s">
        <v>833</v>
      </c>
      <c r="E55" s="810"/>
      <c r="F55" s="810"/>
      <c r="G55" s="811"/>
      <c r="H55" s="809" t="s">
        <v>834</v>
      </c>
      <c r="I55" s="810"/>
      <c r="J55" s="810"/>
      <c r="K55" s="811"/>
      <c r="L55" s="809" t="s">
        <v>835</v>
      </c>
      <c r="M55" s="810"/>
      <c r="N55" s="810"/>
      <c r="O55" s="811"/>
      <c r="P55" s="809" t="s">
        <v>836</v>
      </c>
      <c r="Q55" s="810"/>
      <c r="R55" s="810"/>
      <c r="S55" s="811"/>
    </row>
    <row r="56" spans="2:19" ht="30" customHeight="1" x14ac:dyDescent="0.25">
      <c r="B56" s="837" t="s">
        <v>870</v>
      </c>
      <c r="C56" s="837" t="s">
        <v>871</v>
      </c>
      <c r="D56" s="865" t="s">
        <v>872</v>
      </c>
      <c r="E56" s="866"/>
      <c r="F56" s="175" t="s">
        <v>831</v>
      </c>
      <c r="G56" s="176" t="s">
        <v>873</v>
      </c>
      <c r="H56" s="865" t="s">
        <v>872</v>
      </c>
      <c r="I56" s="866"/>
      <c r="J56" s="175" t="s">
        <v>831</v>
      </c>
      <c r="K56" s="176" t="s">
        <v>873</v>
      </c>
      <c r="L56" s="865" t="s">
        <v>872</v>
      </c>
      <c r="M56" s="866"/>
      <c r="N56" s="175" t="s">
        <v>831</v>
      </c>
      <c r="O56" s="176" t="s">
        <v>873</v>
      </c>
      <c r="P56" s="865" t="s">
        <v>872</v>
      </c>
      <c r="Q56" s="866"/>
      <c r="R56" s="175" t="s">
        <v>831</v>
      </c>
      <c r="S56" s="176" t="s">
        <v>873</v>
      </c>
    </row>
    <row r="57" spans="2:19" ht="45" customHeight="1" x14ac:dyDescent="0.25">
      <c r="B57" s="838"/>
      <c r="C57" s="838"/>
      <c r="D57" s="155" t="s">
        <v>842</v>
      </c>
      <c r="E57" s="156"/>
      <c r="F57" s="859"/>
      <c r="G57" s="861"/>
      <c r="H57" s="155" t="s">
        <v>842</v>
      </c>
      <c r="I57" s="157"/>
      <c r="J57" s="845"/>
      <c r="K57" s="847"/>
      <c r="L57" s="155" t="s">
        <v>842</v>
      </c>
      <c r="M57" s="157"/>
      <c r="N57" s="845"/>
      <c r="O57" s="847"/>
      <c r="P57" s="155" t="s">
        <v>842</v>
      </c>
      <c r="Q57" s="157"/>
      <c r="R57" s="845"/>
      <c r="S57" s="847"/>
    </row>
    <row r="58" spans="2:19" ht="45" customHeight="1" x14ac:dyDescent="0.25">
      <c r="B58" s="839"/>
      <c r="C58" s="839"/>
      <c r="D58" s="158" t="s">
        <v>853</v>
      </c>
      <c r="E58" s="159"/>
      <c r="F58" s="860"/>
      <c r="G58" s="862"/>
      <c r="H58" s="158" t="s">
        <v>853</v>
      </c>
      <c r="I58" s="160"/>
      <c r="J58" s="846"/>
      <c r="K58" s="848"/>
      <c r="L58" s="158" t="s">
        <v>853</v>
      </c>
      <c r="M58" s="160"/>
      <c r="N58" s="846"/>
      <c r="O58" s="848"/>
      <c r="P58" s="158" t="s">
        <v>853</v>
      </c>
      <c r="Q58" s="160"/>
      <c r="R58" s="846"/>
      <c r="S58" s="848"/>
    </row>
    <row r="59" spans="2:19" ht="30" customHeight="1" x14ac:dyDescent="0.25">
      <c r="B59" s="849" t="s">
        <v>874</v>
      </c>
      <c r="C59" s="849" t="s">
        <v>875</v>
      </c>
      <c r="D59" s="162" t="s">
        <v>876</v>
      </c>
      <c r="E59" s="177" t="s">
        <v>877</v>
      </c>
      <c r="F59" s="863" t="s">
        <v>878</v>
      </c>
      <c r="G59" s="864"/>
      <c r="H59" s="162" t="s">
        <v>876</v>
      </c>
      <c r="I59" s="177" t="s">
        <v>877</v>
      </c>
      <c r="J59" s="863" t="s">
        <v>878</v>
      </c>
      <c r="K59" s="864"/>
      <c r="L59" s="162" t="s">
        <v>876</v>
      </c>
      <c r="M59" s="177" t="s">
        <v>877</v>
      </c>
      <c r="N59" s="863" t="s">
        <v>878</v>
      </c>
      <c r="O59" s="864"/>
      <c r="P59" s="162" t="s">
        <v>876</v>
      </c>
      <c r="Q59" s="177" t="s">
        <v>877</v>
      </c>
      <c r="R59" s="863" t="s">
        <v>878</v>
      </c>
      <c r="S59" s="864"/>
    </row>
    <row r="60" spans="2:19" ht="30" customHeight="1" x14ac:dyDescent="0.25">
      <c r="B60" s="850"/>
      <c r="C60" s="851"/>
      <c r="D60" s="138">
        <v>46</v>
      </c>
      <c r="E60" s="178">
        <v>0</v>
      </c>
      <c r="F60" s="867" t="s">
        <v>879</v>
      </c>
      <c r="G60" s="868"/>
      <c r="H60" s="142"/>
      <c r="I60" s="179">
        <v>0.3</v>
      </c>
      <c r="J60" s="869"/>
      <c r="K60" s="870"/>
      <c r="L60" s="142"/>
      <c r="M60" s="179"/>
      <c r="N60" s="869"/>
      <c r="O60" s="870"/>
      <c r="P60" s="142"/>
      <c r="Q60" s="179"/>
      <c r="R60" s="869"/>
      <c r="S60" s="870"/>
    </row>
    <row r="61" spans="2:19" ht="30" customHeight="1" x14ac:dyDescent="0.25">
      <c r="B61" s="850"/>
      <c r="C61" s="849" t="s">
        <v>880</v>
      </c>
      <c r="D61" s="180" t="s">
        <v>878</v>
      </c>
      <c r="E61" s="181" t="s">
        <v>857</v>
      </c>
      <c r="F61" s="162" t="s">
        <v>831</v>
      </c>
      <c r="G61" s="182" t="s">
        <v>873</v>
      </c>
      <c r="H61" s="180" t="s">
        <v>878</v>
      </c>
      <c r="I61" s="181" t="s">
        <v>857</v>
      </c>
      <c r="J61" s="162" t="s">
        <v>831</v>
      </c>
      <c r="K61" s="182" t="s">
        <v>873</v>
      </c>
      <c r="L61" s="180" t="s">
        <v>878</v>
      </c>
      <c r="M61" s="181" t="s">
        <v>857</v>
      </c>
      <c r="N61" s="162" t="s">
        <v>831</v>
      </c>
      <c r="O61" s="182" t="s">
        <v>873</v>
      </c>
      <c r="P61" s="180" t="s">
        <v>878</v>
      </c>
      <c r="Q61" s="181" t="s">
        <v>857</v>
      </c>
      <c r="R61" s="162" t="s">
        <v>831</v>
      </c>
      <c r="S61" s="182" t="s">
        <v>873</v>
      </c>
    </row>
    <row r="62" spans="2:19" ht="30" customHeight="1" x14ac:dyDescent="0.25">
      <c r="B62" s="851"/>
      <c r="C62" s="874"/>
      <c r="D62" s="183" t="s">
        <v>879</v>
      </c>
      <c r="E62" s="184" t="s">
        <v>869</v>
      </c>
      <c r="F62" s="165" t="s">
        <v>832</v>
      </c>
      <c r="G62" s="185" t="s">
        <v>881</v>
      </c>
      <c r="H62" s="186" t="s">
        <v>879</v>
      </c>
      <c r="I62" s="187" t="s">
        <v>869</v>
      </c>
      <c r="J62" s="167" t="s">
        <v>832</v>
      </c>
      <c r="K62" s="188" t="s">
        <v>882</v>
      </c>
      <c r="L62" s="186"/>
      <c r="M62" s="187"/>
      <c r="N62" s="167"/>
      <c r="O62" s="188"/>
      <c r="P62" s="186"/>
      <c r="Q62" s="187"/>
      <c r="R62" s="167"/>
      <c r="S62" s="188"/>
    </row>
    <row r="63" spans="2:19" ht="30" hidden="1" customHeight="1" x14ac:dyDescent="0.25">
      <c r="B63" s="825" t="s">
        <v>883</v>
      </c>
      <c r="C63" s="825" t="s">
        <v>884</v>
      </c>
      <c r="D63" s="371" t="s">
        <v>885</v>
      </c>
      <c r="E63" s="372" t="s">
        <v>857</v>
      </c>
      <c r="F63" s="373" t="s">
        <v>831</v>
      </c>
      <c r="G63" s="374" t="s">
        <v>873</v>
      </c>
      <c r="H63" s="371" t="s">
        <v>885</v>
      </c>
      <c r="I63" s="372" t="s">
        <v>857</v>
      </c>
      <c r="J63" s="373" t="s">
        <v>831</v>
      </c>
      <c r="K63" s="374" t="s">
        <v>873</v>
      </c>
      <c r="L63" s="371" t="s">
        <v>885</v>
      </c>
      <c r="M63" s="372" t="s">
        <v>857</v>
      </c>
      <c r="N63" s="373" t="s">
        <v>831</v>
      </c>
      <c r="O63" s="374" t="s">
        <v>873</v>
      </c>
      <c r="P63" s="371" t="s">
        <v>885</v>
      </c>
      <c r="Q63" s="372" t="s">
        <v>857</v>
      </c>
      <c r="R63" s="373" t="s">
        <v>831</v>
      </c>
      <c r="S63" s="374" t="s">
        <v>873</v>
      </c>
    </row>
    <row r="64" spans="2:19" ht="52.15" hidden="1" customHeight="1" x14ac:dyDescent="0.25">
      <c r="B64" s="825"/>
      <c r="C64" s="825"/>
      <c r="D64" s="314"/>
      <c r="E64" s="315"/>
      <c r="F64" s="316"/>
      <c r="G64" s="317"/>
      <c r="H64" s="318"/>
      <c r="I64" s="319"/>
      <c r="J64" s="320"/>
      <c r="K64" s="321"/>
      <c r="L64" s="318"/>
      <c r="M64" s="319"/>
      <c r="N64" s="320"/>
      <c r="O64" s="321"/>
      <c r="P64" s="318"/>
      <c r="Q64" s="319"/>
      <c r="R64" s="320"/>
      <c r="S64" s="321"/>
    </row>
    <row r="65" spans="2:19" ht="30" customHeight="1" thickBot="1" x14ac:dyDescent="0.3">
      <c r="B65" s="151"/>
      <c r="C65" s="189"/>
    </row>
    <row r="66" spans="2:19" ht="30" customHeight="1" thickBot="1" x14ac:dyDescent="0.3">
      <c r="B66" s="151"/>
      <c r="C66" s="151"/>
      <c r="D66" s="809" t="s">
        <v>833</v>
      </c>
      <c r="E66" s="810"/>
      <c r="F66" s="810"/>
      <c r="G66" s="810"/>
      <c r="H66" s="809" t="s">
        <v>834</v>
      </c>
      <c r="I66" s="810"/>
      <c r="J66" s="810"/>
      <c r="K66" s="811"/>
      <c r="L66" s="810" t="s">
        <v>835</v>
      </c>
      <c r="M66" s="810"/>
      <c r="N66" s="810"/>
      <c r="O66" s="810"/>
      <c r="P66" s="809" t="s">
        <v>836</v>
      </c>
      <c r="Q66" s="810"/>
      <c r="R66" s="810"/>
      <c r="S66" s="811"/>
    </row>
    <row r="67" spans="2:19" ht="30" customHeight="1" x14ac:dyDescent="0.25">
      <c r="B67" s="837" t="s">
        <v>886</v>
      </c>
      <c r="C67" s="837" t="s">
        <v>887</v>
      </c>
      <c r="D67" s="843" t="s">
        <v>888</v>
      </c>
      <c r="E67" s="844"/>
      <c r="F67" s="865" t="s">
        <v>831</v>
      </c>
      <c r="G67" s="871"/>
      <c r="H67" s="872" t="s">
        <v>888</v>
      </c>
      <c r="I67" s="844"/>
      <c r="J67" s="865" t="s">
        <v>831</v>
      </c>
      <c r="K67" s="873"/>
      <c r="L67" s="872" t="s">
        <v>888</v>
      </c>
      <c r="M67" s="844"/>
      <c r="N67" s="865" t="s">
        <v>831</v>
      </c>
      <c r="O67" s="873"/>
      <c r="P67" s="872" t="s">
        <v>888</v>
      </c>
      <c r="Q67" s="844"/>
      <c r="R67" s="865" t="s">
        <v>831</v>
      </c>
      <c r="S67" s="873"/>
    </row>
    <row r="68" spans="2:19" ht="36.75" customHeight="1" x14ac:dyDescent="0.25">
      <c r="B68" s="839"/>
      <c r="C68" s="839"/>
      <c r="D68" s="880"/>
      <c r="E68" s="881"/>
      <c r="F68" s="882"/>
      <c r="G68" s="883"/>
      <c r="H68" s="875"/>
      <c r="I68" s="876"/>
      <c r="J68" s="877"/>
      <c r="K68" s="878"/>
      <c r="L68" s="875"/>
      <c r="M68" s="876"/>
      <c r="N68" s="877"/>
      <c r="O68" s="878"/>
      <c r="P68" s="875"/>
      <c r="Q68" s="876"/>
      <c r="R68" s="877"/>
      <c r="S68" s="878"/>
    </row>
    <row r="69" spans="2:19" ht="45" customHeight="1" x14ac:dyDescent="0.25">
      <c r="B69" s="849" t="s">
        <v>889</v>
      </c>
      <c r="C69" s="849" t="s">
        <v>890</v>
      </c>
      <c r="D69" s="162" t="s">
        <v>891</v>
      </c>
      <c r="E69" s="162" t="s">
        <v>892</v>
      </c>
      <c r="F69" s="863" t="s">
        <v>893</v>
      </c>
      <c r="G69" s="864"/>
      <c r="H69" s="190" t="s">
        <v>891</v>
      </c>
      <c r="I69" s="162" t="s">
        <v>892</v>
      </c>
      <c r="J69" s="879" t="s">
        <v>893</v>
      </c>
      <c r="K69" s="864"/>
      <c r="L69" s="190" t="s">
        <v>891</v>
      </c>
      <c r="M69" s="162" t="s">
        <v>892</v>
      </c>
      <c r="N69" s="879" t="s">
        <v>893</v>
      </c>
      <c r="O69" s="864"/>
      <c r="P69" s="190" t="s">
        <v>891</v>
      </c>
      <c r="Q69" s="162" t="s">
        <v>892</v>
      </c>
      <c r="R69" s="879" t="s">
        <v>893</v>
      </c>
      <c r="S69" s="864"/>
    </row>
    <row r="70" spans="2:19" ht="27" customHeight="1" x14ac:dyDescent="0.25">
      <c r="B70" s="851"/>
      <c r="C70" s="851"/>
      <c r="D70" s="138">
        <v>0</v>
      </c>
      <c r="E70" s="178">
        <v>0</v>
      </c>
      <c r="F70" s="828" t="s">
        <v>894</v>
      </c>
      <c r="G70" s="828"/>
      <c r="H70" s="416">
        <v>771212</v>
      </c>
      <c r="I70" s="179">
        <v>0.3</v>
      </c>
      <c r="J70" s="829" t="s">
        <v>895</v>
      </c>
      <c r="K70" s="830"/>
      <c r="L70" s="142"/>
      <c r="M70" s="179"/>
      <c r="N70" s="829"/>
      <c r="O70" s="830"/>
      <c r="P70" s="142"/>
      <c r="Q70" s="179"/>
      <c r="R70" s="829"/>
      <c r="S70" s="830"/>
    </row>
    <row r="71" spans="2:19" ht="33.75" customHeight="1" x14ac:dyDescent="0.25">
      <c r="B71" s="825" t="s">
        <v>896</v>
      </c>
      <c r="C71" s="800" t="s">
        <v>897</v>
      </c>
      <c r="D71" s="373" t="s">
        <v>898</v>
      </c>
      <c r="E71" s="373" t="s">
        <v>899</v>
      </c>
      <c r="F71" s="803" t="s">
        <v>893</v>
      </c>
      <c r="G71" s="826"/>
      <c r="H71" s="375" t="s">
        <v>900</v>
      </c>
      <c r="I71" s="373" t="s">
        <v>899</v>
      </c>
      <c r="J71" s="827" t="s">
        <v>893</v>
      </c>
      <c r="K71" s="826"/>
      <c r="L71" s="375" t="s">
        <v>900</v>
      </c>
      <c r="M71" s="373" t="s">
        <v>899</v>
      </c>
      <c r="N71" s="827" t="s">
        <v>893</v>
      </c>
      <c r="O71" s="826"/>
      <c r="P71" s="375" t="s">
        <v>900</v>
      </c>
      <c r="Q71" s="373" t="s">
        <v>899</v>
      </c>
      <c r="R71" s="827" t="s">
        <v>893</v>
      </c>
      <c r="S71" s="826"/>
    </row>
    <row r="72" spans="2:19" ht="33.75" customHeight="1" x14ac:dyDescent="0.25">
      <c r="B72" s="825"/>
      <c r="C72" s="802"/>
      <c r="D72" s="138">
        <v>2</v>
      </c>
      <c r="E72" s="453" t="s">
        <v>901</v>
      </c>
      <c r="F72" s="828" t="s">
        <v>894</v>
      </c>
      <c r="G72" s="828"/>
      <c r="H72" s="451">
        <v>5</v>
      </c>
      <c r="I72" s="179" t="s">
        <v>902</v>
      </c>
      <c r="J72" s="829" t="s">
        <v>895</v>
      </c>
      <c r="K72" s="830"/>
      <c r="L72" s="323"/>
      <c r="M72" s="324"/>
      <c r="N72" s="831"/>
      <c r="O72" s="832"/>
      <c r="P72" s="323"/>
      <c r="Q72" s="324"/>
      <c r="R72" s="831"/>
      <c r="S72" s="832"/>
    </row>
    <row r="73" spans="2:19" ht="33.75" customHeight="1" x14ac:dyDescent="0.25">
      <c r="B73" s="825"/>
      <c r="C73" s="800" t="s">
        <v>903</v>
      </c>
      <c r="D73" s="373" t="s">
        <v>904</v>
      </c>
      <c r="E73" s="373" t="s">
        <v>878</v>
      </c>
      <c r="F73" s="803" t="s">
        <v>905</v>
      </c>
      <c r="G73" s="826"/>
      <c r="H73" s="375" t="s">
        <v>904</v>
      </c>
      <c r="I73" s="373" t="s">
        <v>906</v>
      </c>
      <c r="J73" s="827" t="s">
        <v>857</v>
      </c>
      <c r="K73" s="826"/>
      <c r="L73" s="375" t="s">
        <v>904</v>
      </c>
      <c r="M73" s="373" t="s">
        <v>906</v>
      </c>
      <c r="N73" s="827" t="s">
        <v>857</v>
      </c>
      <c r="O73" s="826"/>
      <c r="P73" s="375" t="s">
        <v>904</v>
      </c>
      <c r="Q73" s="373" t="s">
        <v>906</v>
      </c>
      <c r="R73" s="827" t="s">
        <v>857</v>
      </c>
      <c r="S73" s="826"/>
    </row>
    <row r="74" spans="2:19" ht="33.75" customHeight="1" thickBot="1" x14ac:dyDescent="0.3">
      <c r="B74" s="825"/>
      <c r="C74" s="802"/>
      <c r="D74" s="138">
        <v>1</v>
      </c>
      <c r="E74" s="453" t="s">
        <v>907</v>
      </c>
      <c r="F74" s="833" t="s">
        <v>869</v>
      </c>
      <c r="G74" s="833"/>
      <c r="H74" s="451">
        <v>4</v>
      </c>
      <c r="I74" s="452" t="s">
        <v>907</v>
      </c>
      <c r="J74" s="834" t="s">
        <v>869</v>
      </c>
      <c r="K74" s="835"/>
      <c r="L74" s="323"/>
      <c r="M74" s="324"/>
      <c r="N74" s="831"/>
      <c r="O74" s="832"/>
      <c r="P74" s="323"/>
      <c r="Q74" s="324"/>
      <c r="R74" s="831"/>
      <c r="S74" s="832"/>
    </row>
    <row r="75" spans="2:19" ht="37.5" customHeight="1" thickBot="1" x14ac:dyDescent="0.3">
      <c r="B75" s="151"/>
      <c r="C75" s="151"/>
      <c r="D75" s="809" t="s">
        <v>833</v>
      </c>
      <c r="E75" s="810"/>
      <c r="F75" s="810"/>
      <c r="G75" s="811"/>
      <c r="H75" s="809" t="s">
        <v>834</v>
      </c>
      <c r="I75" s="810"/>
      <c r="J75" s="810"/>
      <c r="K75" s="811"/>
      <c r="L75" s="809" t="s">
        <v>835</v>
      </c>
      <c r="M75" s="810"/>
      <c r="N75" s="810"/>
      <c r="O75" s="810"/>
      <c r="P75" s="810" t="s">
        <v>834</v>
      </c>
      <c r="Q75" s="810"/>
      <c r="R75" s="810"/>
      <c r="S75" s="811"/>
    </row>
    <row r="76" spans="2:19" ht="37.5" customHeight="1" x14ac:dyDescent="0.25">
      <c r="B76" s="837" t="s">
        <v>908</v>
      </c>
      <c r="C76" s="837" t="s">
        <v>909</v>
      </c>
      <c r="D76" s="191" t="s">
        <v>910</v>
      </c>
      <c r="E76" s="175" t="s">
        <v>911</v>
      </c>
      <c r="F76" s="865" t="s">
        <v>912</v>
      </c>
      <c r="G76" s="873"/>
      <c r="H76" s="191" t="s">
        <v>910</v>
      </c>
      <c r="I76" s="175" t="s">
        <v>911</v>
      </c>
      <c r="J76" s="865" t="s">
        <v>912</v>
      </c>
      <c r="K76" s="873"/>
      <c r="L76" s="191" t="s">
        <v>910</v>
      </c>
      <c r="M76" s="175" t="s">
        <v>911</v>
      </c>
      <c r="N76" s="865" t="s">
        <v>912</v>
      </c>
      <c r="O76" s="873"/>
      <c r="P76" s="191" t="s">
        <v>910</v>
      </c>
      <c r="Q76" s="175" t="s">
        <v>911</v>
      </c>
      <c r="R76" s="865" t="s">
        <v>912</v>
      </c>
      <c r="S76" s="873"/>
    </row>
    <row r="77" spans="2:19" ht="44.25" customHeight="1" x14ac:dyDescent="0.25">
      <c r="B77" s="838"/>
      <c r="C77" s="839"/>
      <c r="D77" s="192" t="s">
        <v>832</v>
      </c>
      <c r="E77" s="193" t="s">
        <v>859</v>
      </c>
      <c r="F77" s="887" t="s">
        <v>913</v>
      </c>
      <c r="G77" s="888"/>
      <c r="H77" s="194" t="s">
        <v>832</v>
      </c>
      <c r="I77" s="195" t="s">
        <v>859</v>
      </c>
      <c r="J77" s="889" t="s">
        <v>914</v>
      </c>
      <c r="K77" s="890"/>
      <c r="L77" s="194"/>
      <c r="M77" s="195"/>
      <c r="N77" s="889"/>
      <c r="O77" s="890"/>
      <c r="P77" s="194"/>
      <c r="Q77" s="195"/>
      <c r="R77" s="889"/>
      <c r="S77" s="890"/>
    </row>
    <row r="78" spans="2:19" ht="36.75" customHeight="1" x14ac:dyDescent="0.25">
      <c r="B78" s="838"/>
      <c r="C78" s="837" t="s">
        <v>915</v>
      </c>
      <c r="D78" s="162" t="s">
        <v>831</v>
      </c>
      <c r="E78" s="161" t="s">
        <v>916</v>
      </c>
      <c r="F78" s="863" t="s">
        <v>917</v>
      </c>
      <c r="G78" s="864"/>
      <c r="H78" s="162" t="s">
        <v>831</v>
      </c>
      <c r="I78" s="161" t="s">
        <v>916</v>
      </c>
      <c r="J78" s="863" t="s">
        <v>917</v>
      </c>
      <c r="K78" s="864"/>
      <c r="L78" s="162" t="s">
        <v>831</v>
      </c>
      <c r="M78" s="161" t="s">
        <v>916</v>
      </c>
      <c r="N78" s="863" t="s">
        <v>917</v>
      </c>
      <c r="O78" s="864"/>
      <c r="P78" s="162" t="s">
        <v>831</v>
      </c>
      <c r="Q78" s="161" t="s">
        <v>916</v>
      </c>
      <c r="R78" s="863" t="s">
        <v>917</v>
      </c>
      <c r="S78" s="864"/>
    </row>
    <row r="79" spans="2:19" ht="30" customHeight="1" x14ac:dyDescent="0.25">
      <c r="B79" s="838"/>
      <c r="C79" s="838"/>
      <c r="D79" s="165" t="s">
        <v>918</v>
      </c>
      <c r="E79" s="193" t="s">
        <v>919</v>
      </c>
      <c r="F79" s="882" t="s">
        <v>920</v>
      </c>
      <c r="G79" s="884"/>
      <c r="H79" s="167" t="s">
        <v>918</v>
      </c>
      <c r="I79" s="195" t="s">
        <v>921</v>
      </c>
      <c r="J79" s="877" t="s">
        <v>922</v>
      </c>
      <c r="K79" s="878"/>
      <c r="L79" s="167"/>
      <c r="M79" s="195"/>
      <c r="N79" s="877"/>
      <c r="O79" s="878"/>
      <c r="P79" s="167"/>
      <c r="Q79" s="195"/>
      <c r="R79" s="877"/>
      <c r="S79" s="878"/>
    </row>
    <row r="80" spans="2:19" ht="30" customHeight="1" outlineLevel="1" x14ac:dyDescent="0.25">
      <c r="B80" s="838"/>
      <c r="C80" s="838"/>
      <c r="D80" s="165" t="s">
        <v>923</v>
      </c>
      <c r="E80" s="193" t="s">
        <v>921</v>
      </c>
      <c r="F80" s="882" t="s">
        <v>920</v>
      </c>
      <c r="G80" s="884"/>
      <c r="H80" s="167" t="s">
        <v>923</v>
      </c>
      <c r="I80" s="195" t="s">
        <v>921</v>
      </c>
      <c r="J80" s="877" t="s">
        <v>924</v>
      </c>
      <c r="K80" s="878"/>
      <c r="L80" s="167"/>
      <c r="M80" s="195"/>
      <c r="N80" s="877"/>
      <c r="O80" s="878"/>
      <c r="P80" s="167"/>
      <c r="Q80" s="195"/>
      <c r="R80" s="877"/>
      <c r="S80" s="878"/>
    </row>
    <row r="81" spans="2:19" ht="30" customHeight="1" outlineLevel="1" x14ac:dyDescent="0.25">
      <c r="B81" s="838"/>
      <c r="C81" s="838"/>
      <c r="D81" s="165" t="s">
        <v>925</v>
      </c>
      <c r="E81" s="193" t="s">
        <v>921</v>
      </c>
      <c r="F81" s="882" t="s">
        <v>920</v>
      </c>
      <c r="G81" s="884"/>
      <c r="H81" s="167" t="s">
        <v>925</v>
      </c>
      <c r="I81" s="195" t="s">
        <v>921</v>
      </c>
      <c r="J81" s="877" t="s">
        <v>924</v>
      </c>
      <c r="K81" s="878"/>
      <c r="L81" s="167"/>
      <c r="M81" s="195"/>
      <c r="N81" s="877"/>
      <c r="O81" s="878"/>
      <c r="P81" s="167"/>
      <c r="Q81" s="195"/>
      <c r="R81" s="877"/>
      <c r="S81" s="878"/>
    </row>
    <row r="82" spans="2:19" ht="30" customHeight="1" outlineLevel="1" x14ac:dyDescent="0.25">
      <c r="B82" s="838"/>
      <c r="C82" s="838"/>
      <c r="D82" s="165" t="s">
        <v>832</v>
      </c>
      <c r="E82" s="193" t="s">
        <v>921</v>
      </c>
      <c r="F82" s="882" t="s">
        <v>920</v>
      </c>
      <c r="G82" s="884"/>
      <c r="H82" s="167" t="s">
        <v>832</v>
      </c>
      <c r="I82" s="195" t="s">
        <v>921</v>
      </c>
      <c r="J82" s="877" t="s">
        <v>924</v>
      </c>
      <c r="K82" s="878"/>
      <c r="L82" s="167"/>
      <c r="M82" s="195"/>
      <c r="N82" s="877"/>
      <c r="O82" s="878"/>
      <c r="P82" s="167"/>
      <c r="Q82" s="195"/>
      <c r="R82" s="877"/>
      <c r="S82" s="878"/>
    </row>
    <row r="83" spans="2:19" ht="30" customHeight="1" outlineLevel="1" x14ac:dyDescent="0.25">
      <c r="B83" s="839"/>
      <c r="C83" s="839"/>
      <c r="D83" s="165" t="s">
        <v>926</v>
      </c>
      <c r="E83" s="193" t="s">
        <v>919</v>
      </c>
      <c r="F83" s="882" t="s">
        <v>920</v>
      </c>
      <c r="G83" s="884"/>
      <c r="H83" s="167" t="s">
        <v>926</v>
      </c>
      <c r="I83" s="195" t="s">
        <v>919</v>
      </c>
      <c r="J83" s="877" t="s">
        <v>924</v>
      </c>
      <c r="K83" s="878"/>
      <c r="L83" s="167"/>
      <c r="M83" s="195"/>
      <c r="N83" s="877"/>
      <c r="O83" s="878"/>
      <c r="P83" s="167"/>
      <c r="Q83" s="195"/>
      <c r="R83" s="877"/>
      <c r="S83" s="878"/>
    </row>
    <row r="84" spans="2:19" ht="35.25" customHeight="1" x14ac:dyDescent="0.25">
      <c r="B84" s="849" t="s">
        <v>927</v>
      </c>
      <c r="C84" s="895" t="s">
        <v>928</v>
      </c>
      <c r="D84" s="177" t="s">
        <v>929</v>
      </c>
      <c r="E84" s="863" t="s">
        <v>878</v>
      </c>
      <c r="F84" s="896"/>
      <c r="G84" s="163" t="s">
        <v>831</v>
      </c>
      <c r="H84" s="177" t="s">
        <v>929</v>
      </c>
      <c r="I84" s="863" t="s">
        <v>878</v>
      </c>
      <c r="J84" s="896"/>
      <c r="K84" s="163" t="s">
        <v>831</v>
      </c>
      <c r="L84" s="177" t="s">
        <v>929</v>
      </c>
      <c r="M84" s="863" t="s">
        <v>878</v>
      </c>
      <c r="N84" s="896"/>
      <c r="O84" s="163" t="s">
        <v>831</v>
      </c>
      <c r="P84" s="177" t="s">
        <v>929</v>
      </c>
      <c r="Q84" s="863" t="s">
        <v>878</v>
      </c>
      <c r="R84" s="896"/>
      <c r="S84" s="163" t="s">
        <v>831</v>
      </c>
    </row>
    <row r="85" spans="2:19" ht="35.25" customHeight="1" x14ac:dyDescent="0.25">
      <c r="B85" s="850"/>
      <c r="C85" s="895"/>
      <c r="D85" s="196">
        <v>0</v>
      </c>
      <c r="E85" s="891" t="s">
        <v>930</v>
      </c>
      <c r="F85" s="892"/>
      <c r="G85" s="197" t="s">
        <v>918</v>
      </c>
      <c r="H85" s="198">
        <v>2</v>
      </c>
      <c r="I85" s="885" t="s">
        <v>930</v>
      </c>
      <c r="J85" s="886"/>
      <c r="K85" s="199" t="s">
        <v>918</v>
      </c>
      <c r="L85" s="198"/>
      <c r="M85" s="885"/>
      <c r="N85" s="886"/>
      <c r="O85" s="199"/>
      <c r="P85" s="198"/>
      <c r="Q85" s="885"/>
      <c r="R85" s="886"/>
      <c r="S85" s="199"/>
    </row>
    <row r="86" spans="2:19" ht="35.25" customHeight="1" outlineLevel="1" x14ac:dyDescent="0.25">
      <c r="B86" s="850"/>
      <c r="C86" s="895"/>
      <c r="D86" s="196">
        <v>0</v>
      </c>
      <c r="E86" s="891" t="s">
        <v>930</v>
      </c>
      <c r="F86" s="892"/>
      <c r="G86" s="197" t="s">
        <v>923</v>
      </c>
      <c r="H86" s="198">
        <v>2</v>
      </c>
      <c r="I86" s="885" t="s">
        <v>930</v>
      </c>
      <c r="J86" s="886"/>
      <c r="K86" s="199" t="s">
        <v>923</v>
      </c>
      <c r="L86" s="198"/>
      <c r="M86" s="885"/>
      <c r="N86" s="886"/>
      <c r="O86" s="199"/>
      <c r="P86" s="198"/>
      <c r="Q86" s="885"/>
      <c r="R86" s="886"/>
      <c r="S86" s="199"/>
    </row>
    <row r="87" spans="2:19" ht="35.25" customHeight="1" outlineLevel="1" x14ac:dyDescent="0.25">
      <c r="B87" s="850"/>
      <c r="C87" s="895"/>
      <c r="D87" s="196">
        <v>0</v>
      </c>
      <c r="E87" s="891" t="s">
        <v>930</v>
      </c>
      <c r="F87" s="892"/>
      <c r="G87" s="197" t="s">
        <v>925</v>
      </c>
      <c r="H87" s="198">
        <v>1</v>
      </c>
      <c r="I87" s="885" t="s">
        <v>930</v>
      </c>
      <c r="J87" s="886"/>
      <c r="K87" s="199" t="s">
        <v>925</v>
      </c>
      <c r="L87" s="198"/>
      <c r="M87" s="885"/>
      <c r="N87" s="886"/>
      <c r="O87" s="199"/>
      <c r="P87" s="198"/>
      <c r="Q87" s="885"/>
      <c r="R87" s="886"/>
      <c r="S87" s="199"/>
    </row>
    <row r="88" spans="2:19" ht="35.25" customHeight="1" outlineLevel="1" x14ac:dyDescent="0.25">
      <c r="B88" s="850"/>
      <c r="C88" s="895"/>
      <c r="D88" s="196">
        <v>1</v>
      </c>
      <c r="E88" s="891" t="s">
        <v>869</v>
      </c>
      <c r="F88" s="892"/>
      <c r="G88" s="197" t="s">
        <v>832</v>
      </c>
      <c r="H88" s="198">
        <v>4</v>
      </c>
      <c r="I88" s="885" t="s">
        <v>869</v>
      </c>
      <c r="J88" s="886"/>
      <c r="K88" s="199" t="s">
        <v>832</v>
      </c>
      <c r="L88" s="198"/>
      <c r="M88" s="885"/>
      <c r="N88" s="886"/>
      <c r="O88" s="199"/>
      <c r="P88" s="198"/>
      <c r="Q88" s="885"/>
      <c r="R88" s="886"/>
      <c r="S88" s="199"/>
    </row>
    <row r="89" spans="2:19" ht="33" customHeight="1" outlineLevel="1" x14ac:dyDescent="0.25">
      <c r="B89" s="851"/>
      <c r="C89" s="895"/>
      <c r="D89" s="196">
        <v>0</v>
      </c>
      <c r="E89" s="891" t="s">
        <v>930</v>
      </c>
      <c r="F89" s="892"/>
      <c r="G89" s="197" t="s">
        <v>926</v>
      </c>
      <c r="H89" s="198">
        <v>4</v>
      </c>
      <c r="I89" s="885" t="s">
        <v>930</v>
      </c>
      <c r="J89" s="886"/>
      <c r="K89" s="199" t="s">
        <v>926</v>
      </c>
      <c r="L89" s="198"/>
      <c r="M89" s="885"/>
      <c r="N89" s="886"/>
      <c r="O89" s="199"/>
      <c r="P89" s="198"/>
      <c r="Q89" s="885"/>
      <c r="R89" s="886"/>
      <c r="S89" s="199"/>
    </row>
    <row r="90" spans="2:19" ht="31.5" customHeight="1" thickBot="1" x14ac:dyDescent="0.3">
      <c r="B90" s="151"/>
      <c r="C90" s="200"/>
    </row>
    <row r="91" spans="2:19" ht="30.75" customHeight="1" thickBot="1" x14ac:dyDescent="0.3">
      <c r="B91" s="151"/>
      <c r="C91" s="151"/>
      <c r="D91" s="809" t="s">
        <v>833</v>
      </c>
      <c r="E91" s="810"/>
      <c r="F91" s="810"/>
      <c r="G91" s="811"/>
      <c r="H91" s="809" t="s">
        <v>833</v>
      </c>
      <c r="I91" s="810"/>
      <c r="J91" s="810"/>
      <c r="K91" s="811"/>
      <c r="L91" s="809" t="s">
        <v>835</v>
      </c>
      <c r="M91" s="810"/>
      <c r="N91" s="810"/>
      <c r="O91" s="810"/>
      <c r="P91" s="810" t="s">
        <v>834</v>
      </c>
      <c r="Q91" s="810"/>
      <c r="R91" s="810"/>
      <c r="S91" s="811"/>
    </row>
    <row r="92" spans="2:19" ht="30.75" customHeight="1" x14ac:dyDescent="0.25">
      <c r="B92" s="837" t="s">
        <v>931</v>
      </c>
      <c r="C92" s="837" t="s">
        <v>932</v>
      </c>
      <c r="D92" s="865" t="s">
        <v>933</v>
      </c>
      <c r="E92" s="866"/>
      <c r="F92" s="175" t="s">
        <v>831</v>
      </c>
      <c r="G92" s="201" t="s">
        <v>878</v>
      </c>
      <c r="H92" s="893" t="s">
        <v>933</v>
      </c>
      <c r="I92" s="866"/>
      <c r="J92" s="175" t="s">
        <v>831</v>
      </c>
      <c r="K92" s="201" t="s">
        <v>878</v>
      </c>
      <c r="L92" s="893" t="s">
        <v>933</v>
      </c>
      <c r="M92" s="866"/>
      <c r="N92" s="175" t="s">
        <v>831</v>
      </c>
      <c r="O92" s="201" t="s">
        <v>878</v>
      </c>
      <c r="P92" s="893" t="s">
        <v>933</v>
      </c>
      <c r="Q92" s="866"/>
      <c r="R92" s="175" t="s">
        <v>831</v>
      </c>
      <c r="S92" s="201" t="s">
        <v>878</v>
      </c>
    </row>
    <row r="93" spans="2:19" ht="29.25" customHeight="1" x14ac:dyDescent="0.25">
      <c r="B93" s="839"/>
      <c r="C93" s="839"/>
      <c r="D93" s="882"/>
      <c r="E93" s="894"/>
      <c r="F93" s="192"/>
      <c r="G93" s="202"/>
      <c r="H93" s="203"/>
      <c r="I93" s="204"/>
      <c r="J93" s="194"/>
      <c r="K93" s="205"/>
      <c r="L93" s="203"/>
      <c r="M93" s="204"/>
      <c r="N93" s="194"/>
      <c r="O93" s="205"/>
      <c r="P93" s="203"/>
      <c r="Q93" s="204"/>
      <c r="R93" s="194"/>
      <c r="S93" s="205"/>
    </row>
    <row r="94" spans="2:19" ht="45" customHeight="1" x14ac:dyDescent="0.25">
      <c r="B94" s="852" t="s">
        <v>934</v>
      </c>
      <c r="C94" s="849" t="s">
        <v>935</v>
      </c>
      <c r="D94" s="162" t="s">
        <v>936</v>
      </c>
      <c r="E94" s="162" t="s">
        <v>937</v>
      </c>
      <c r="F94" s="177" t="s">
        <v>938</v>
      </c>
      <c r="G94" s="163" t="s">
        <v>939</v>
      </c>
      <c r="H94" s="162" t="s">
        <v>936</v>
      </c>
      <c r="I94" s="162" t="s">
        <v>937</v>
      </c>
      <c r="J94" s="177" t="s">
        <v>938</v>
      </c>
      <c r="K94" s="163" t="s">
        <v>939</v>
      </c>
      <c r="L94" s="162" t="s">
        <v>936</v>
      </c>
      <c r="M94" s="162" t="s">
        <v>937</v>
      </c>
      <c r="N94" s="177" t="s">
        <v>938</v>
      </c>
      <c r="O94" s="163" t="s">
        <v>939</v>
      </c>
      <c r="P94" s="162" t="s">
        <v>936</v>
      </c>
      <c r="Q94" s="162" t="s">
        <v>937</v>
      </c>
      <c r="R94" s="177" t="s">
        <v>938</v>
      </c>
      <c r="S94" s="163" t="s">
        <v>939</v>
      </c>
    </row>
    <row r="95" spans="2:19" ht="29.25" customHeight="1" x14ac:dyDescent="0.25">
      <c r="B95" s="853"/>
      <c r="C95" s="850"/>
      <c r="D95" s="897"/>
      <c r="E95" s="899"/>
      <c r="F95" s="897"/>
      <c r="G95" s="903"/>
      <c r="H95" s="905"/>
      <c r="I95" s="907"/>
      <c r="J95" s="907"/>
      <c r="K95" s="901"/>
      <c r="L95" s="905"/>
      <c r="M95" s="907"/>
      <c r="N95" s="907"/>
      <c r="O95" s="901"/>
      <c r="P95" s="905"/>
      <c r="Q95" s="907"/>
      <c r="R95" s="907"/>
      <c r="S95" s="901"/>
    </row>
    <row r="96" spans="2:19" ht="29.25" customHeight="1" x14ac:dyDescent="0.25">
      <c r="B96" s="853"/>
      <c r="C96" s="850"/>
      <c r="D96" s="898"/>
      <c r="E96" s="900"/>
      <c r="F96" s="898"/>
      <c r="G96" s="904"/>
      <c r="H96" s="906"/>
      <c r="I96" s="908"/>
      <c r="J96" s="908"/>
      <c r="K96" s="902"/>
      <c r="L96" s="906"/>
      <c r="M96" s="908"/>
      <c r="N96" s="908"/>
      <c r="O96" s="902"/>
      <c r="P96" s="906"/>
      <c r="Q96" s="908"/>
      <c r="R96" s="908"/>
      <c r="S96" s="902"/>
    </row>
    <row r="97" spans="2:19" ht="36" outlineLevel="1" x14ac:dyDescent="0.25">
      <c r="B97" s="853"/>
      <c r="C97" s="850"/>
      <c r="D97" s="162" t="s">
        <v>936</v>
      </c>
      <c r="E97" s="162" t="s">
        <v>937</v>
      </c>
      <c r="F97" s="177" t="s">
        <v>938</v>
      </c>
      <c r="G97" s="163" t="s">
        <v>939</v>
      </c>
      <c r="H97" s="162" t="s">
        <v>936</v>
      </c>
      <c r="I97" s="162" t="s">
        <v>937</v>
      </c>
      <c r="J97" s="177" t="s">
        <v>938</v>
      </c>
      <c r="K97" s="163" t="s">
        <v>939</v>
      </c>
      <c r="L97" s="162" t="s">
        <v>936</v>
      </c>
      <c r="M97" s="162" t="s">
        <v>937</v>
      </c>
      <c r="N97" s="177" t="s">
        <v>938</v>
      </c>
      <c r="O97" s="163" t="s">
        <v>939</v>
      </c>
      <c r="P97" s="162" t="s">
        <v>936</v>
      </c>
      <c r="Q97" s="162" t="s">
        <v>937</v>
      </c>
      <c r="R97" s="177" t="s">
        <v>938</v>
      </c>
      <c r="S97" s="163" t="s">
        <v>939</v>
      </c>
    </row>
    <row r="98" spans="2:19" ht="29.25" customHeight="1" outlineLevel="1" x14ac:dyDescent="0.25">
      <c r="B98" s="853"/>
      <c r="C98" s="850"/>
      <c r="D98" s="897"/>
      <c r="E98" s="899"/>
      <c r="F98" s="897"/>
      <c r="G98" s="903"/>
      <c r="H98" s="905"/>
      <c r="I98" s="907"/>
      <c r="J98" s="907"/>
      <c r="K98" s="901"/>
      <c r="L98" s="905"/>
      <c r="M98" s="907"/>
      <c r="N98" s="907"/>
      <c r="O98" s="901"/>
      <c r="P98" s="905"/>
      <c r="Q98" s="907"/>
      <c r="R98" s="907"/>
      <c r="S98" s="901"/>
    </row>
    <row r="99" spans="2:19" ht="29.25" customHeight="1" outlineLevel="1" x14ac:dyDescent="0.25">
      <c r="B99" s="853"/>
      <c r="C99" s="850"/>
      <c r="D99" s="898"/>
      <c r="E99" s="900"/>
      <c r="F99" s="898"/>
      <c r="G99" s="904"/>
      <c r="H99" s="906"/>
      <c r="I99" s="908"/>
      <c r="J99" s="908"/>
      <c r="K99" s="902"/>
      <c r="L99" s="906"/>
      <c r="M99" s="908"/>
      <c r="N99" s="908"/>
      <c r="O99" s="902"/>
      <c r="P99" s="906"/>
      <c r="Q99" s="908"/>
      <c r="R99" s="908"/>
      <c r="S99" s="902"/>
    </row>
    <row r="100" spans="2:19" ht="36" outlineLevel="1" x14ac:dyDescent="0.25">
      <c r="B100" s="853"/>
      <c r="C100" s="850"/>
      <c r="D100" s="162" t="s">
        <v>936</v>
      </c>
      <c r="E100" s="162" t="s">
        <v>937</v>
      </c>
      <c r="F100" s="177" t="s">
        <v>938</v>
      </c>
      <c r="G100" s="163" t="s">
        <v>939</v>
      </c>
      <c r="H100" s="162" t="s">
        <v>936</v>
      </c>
      <c r="I100" s="162" t="s">
        <v>937</v>
      </c>
      <c r="J100" s="177" t="s">
        <v>938</v>
      </c>
      <c r="K100" s="163" t="s">
        <v>939</v>
      </c>
      <c r="L100" s="162" t="s">
        <v>936</v>
      </c>
      <c r="M100" s="162" t="s">
        <v>937</v>
      </c>
      <c r="N100" s="177" t="s">
        <v>938</v>
      </c>
      <c r="O100" s="163" t="s">
        <v>939</v>
      </c>
      <c r="P100" s="162" t="s">
        <v>936</v>
      </c>
      <c r="Q100" s="162" t="s">
        <v>937</v>
      </c>
      <c r="R100" s="177" t="s">
        <v>938</v>
      </c>
      <c r="S100" s="163" t="s">
        <v>939</v>
      </c>
    </row>
    <row r="101" spans="2:19" ht="29.25" customHeight="1" outlineLevel="1" x14ac:dyDescent="0.25">
      <c r="B101" s="853"/>
      <c r="C101" s="850"/>
      <c r="D101" s="897"/>
      <c r="E101" s="899"/>
      <c r="F101" s="897"/>
      <c r="G101" s="903"/>
      <c r="H101" s="905"/>
      <c r="I101" s="907"/>
      <c r="J101" s="907"/>
      <c r="K101" s="901"/>
      <c r="L101" s="905"/>
      <c r="M101" s="907"/>
      <c r="N101" s="907"/>
      <c r="O101" s="901"/>
      <c r="P101" s="905"/>
      <c r="Q101" s="907"/>
      <c r="R101" s="907"/>
      <c r="S101" s="901"/>
    </row>
    <row r="102" spans="2:19" ht="29.25" customHeight="1" outlineLevel="1" x14ac:dyDescent="0.25">
      <c r="B102" s="853"/>
      <c r="C102" s="850"/>
      <c r="D102" s="898"/>
      <c r="E102" s="900"/>
      <c r="F102" s="898"/>
      <c r="G102" s="904"/>
      <c r="H102" s="906"/>
      <c r="I102" s="908"/>
      <c r="J102" s="908"/>
      <c r="K102" s="902"/>
      <c r="L102" s="906"/>
      <c r="M102" s="908"/>
      <c r="N102" s="908"/>
      <c r="O102" s="902"/>
      <c r="P102" s="906"/>
      <c r="Q102" s="908"/>
      <c r="R102" s="908"/>
      <c r="S102" s="902"/>
    </row>
    <row r="103" spans="2:19" ht="36" outlineLevel="1" x14ac:dyDescent="0.25">
      <c r="B103" s="853"/>
      <c r="C103" s="850"/>
      <c r="D103" s="162" t="s">
        <v>936</v>
      </c>
      <c r="E103" s="162" t="s">
        <v>937</v>
      </c>
      <c r="F103" s="177" t="s">
        <v>938</v>
      </c>
      <c r="G103" s="163" t="s">
        <v>939</v>
      </c>
      <c r="H103" s="162" t="s">
        <v>936</v>
      </c>
      <c r="I103" s="162" t="s">
        <v>937</v>
      </c>
      <c r="J103" s="177" t="s">
        <v>938</v>
      </c>
      <c r="K103" s="163" t="s">
        <v>939</v>
      </c>
      <c r="L103" s="162" t="s">
        <v>936</v>
      </c>
      <c r="M103" s="162" t="s">
        <v>937</v>
      </c>
      <c r="N103" s="177" t="s">
        <v>938</v>
      </c>
      <c r="O103" s="163" t="s">
        <v>939</v>
      </c>
      <c r="P103" s="162" t="s">
        <v>936</v>
      </c>
      <c r="Q103" s="162" t="s">
        <v>937</v>
      </c>
      <c r="R103" s="177" t="s">
        <v>938</v>
      </c>
      <c r="S103" s="163" t="s">
        <v>939</v>
      </c>
    </row>
    <row r="104" spans="2:19" ht="29.25" customHeight="1" outlineLevel="1" x14ac:dyDescent="0.25">
      <c r="B104" s="853"/>
      <c r="C104" s="850"/>
      <c r="D104" s="897"/>
      <c r="E104" s="899"/>
      <c r="F104" s="897"/>
      <c r="G104" s="903"/>
      <c r="H104" s="905"/>
      <c r="I104" s="907"/>
      <c r="J104" s="907"/>
      <c r="K104" s="901"/>
      <c r="L104" s="905"/>
      <c r="M104" s="907"/>
      <c r="N104" s="907"/>
      <c r="O104" s="901"/>
      <c r="P104" s="905"/>
      <c r="Q104" s="907"/>
      <c r="R104" s="907"/>
      <c r="S104" s="901"/>
    </row>
    <row r="105" spans="2:19" ht="29.25" customHeight="1" outlineLevel="1" x14ac:dyDescent="0.25">
      <c r="B105" s="854"/>
      <c r="C105" s="851"/>
      <c r="D105" s="898"/>
      <c r="E105" s="900"/>
      <c r="F105" s="898"/>
      <c r="G105" s="904"/>
      <c r="H105" s="906"/>
      <c r="I105" s="908"/>
      <c r="J105" s="908"/>
      <c r="K105" s="902"/>
      <c r="L105" s="906"/>
      <c r="M105" s="908"/>
      <c r="N105" s="908"/>
      <c r="O105" s="902"/>
      <c r="P105" s="906"/>
      <c r="Q105" s="908"/>
      <c r="R105" s="908"/>
      <c r="S105" s="902"/>
    </row>
    <row r="106" spans="2:19" ht="15.75" thickBot="1" x14ac:dyDescent="0.3">
      <c r="B106" s="151"/>
      <c r="C106" s="151"/>
    </row>
    <row r="107" spans="2:19" ht="15.75" thickBot="1" x14ac:dyDescent="0.3">
      <c r="B107" s="151"/>
      <c r="C107" s="151"/>
      <c r="D107" s="809" t="s">
        <v>833</v>
      </c>
      <c r="E107" s="810"/>
      <c r="F107" s="810"/>
      <c r="G107" s="811"/>
      <c r="H107" s="909" t="s">
        <v>940</v>
      </c>
      <c r="I107" s="910"/>
      <c r="J107" s="910"/>
      <c r="K107" s="911"/>
      <c r="L107" s="909" t="s">
        <v>835</v>
      </c>
      <c r="M107" s="910"/>
      <c r="N107" s="910"/>
      <c r="O107" s="911"/>
      <c r="P107" s="909" t="s">
        <v>836</v>
      </c>
      <c r="Q107" s="910"/>
      <c r="R107" s="910"/>
      <c r="S107" s="911"/>
    </row>
    <row r="108" spans="2:19" ht="33.75" customHeight="1" x14ac:dyDescent="0.25">
      <c r="B108" s="912" t="s">
        <v>941</v>
      </c>
      <c r="C108" s="837" t="s">
        <v>942</v>
      </c>
      <c r="D108" s="206" t="s">
        <v>943</v>
      </c>
      <c r="E108" s="207" t="s">
        <v>944</v>
      </c>
      <c r="F108" s="865" t="s">
        <v>945</v>
      </c>
      <c r="G108" s="873"/>
      <c r="H108" s="206" t="s">
        <v>943</v>
      </c>
      <c r="I108" s="207" t="s">
        <v>944</v>
      </c>
      <c r="J108" s="865" t="s">
        <v>945</v>
      </c>
      <c r="K108" s="873"/>
      <c r="L108" s="206" t="s">
        <v>943</v>
      </c>
      <c r="M108" s="207" t="s">
        <v>944</v>
      </c>
      <c r="N108" s="865" t="s">
        <v>945</v>
      </c>
      <c r="O108" s="873"/>
      <c r="P108" s="206" t="s">
        <v>943</v>
      </c>
      <c r="Q108" s="207" t="s">
        <v>944</v>
      </c>
      <c r="R108" s="865" t="s">
        <v>945</v>
      </c>
      <c r="S108" s="873"/>
    </row>
    <row r="109" spans="2:19" ht="30" customHeight="1" x14ac:dyDescent="0.25">
      <c r="B109" s="913"/>
      <c r="C109" s="839"/>
      <c r="D109" s="208"/>
      <c r="E109" s="209"/>
      <c r="F109" s="882"/>
      <c r="G109" s="884"/>
      <c r="H109" s="210"/>
      <c r="I109" s="211"/>
      <c r="J109" s="915"/>
      <c r="K109" s="916"/>
      <c r="L109" s="210"/>
      <c r="M109" s="211"/>
      <c r="N109" s="915"/>
      <c r="O109" s="916"/>
      <c r="P109" s="210"/>
      <c r="Q109" s="211"/>
      <c r="R109" s="915"/>
      <c r="S109" s="916"/>
    </row>
    <row r="110" spans="2:19" ht="32.25" customHeight="1" x14ac:dyDescent="0.25">
      <c r="B110" s="913"/>
      <c r="C110" s="912" t="s">
        <v>946</v>
      </c>
      <c r="D110" s="212" t="s">
        <v>943</v>
      </c>
      <c r="E110" s="162" t="s">
        <v>944</v>
      </c>
      <c r="F110" s="162" t="s">
        <v>947</v>
      </c>
      <c r="G110" s="182" t="s">
        <v>948</v>
      </c>
      <c r="H110" s="212" t="s">
        <v>943</v>
      </c>
      <c r="I110" s="162" t="s">
        <v>944</v>
      </c>
      <c r="J110" s="162" t="s">
        <v>947</v>
      </c>
      <c r="K110" s="182" t="s">
        <v>948</v>
      </c>
      <c r="L110" s="212" t="s">
        <v>943</v>
      </c>
      <c r="M110" s="162" t="s">
        <v>944</v>
      </c>
      <c r="N110" s="162" t="s">
        <v>947</v>
      </c>
      <c r="O110" s="182" t="s">
        <v>948</v>
      </c>
      <c r="P110" s="212" t="s">
        <v>943</v>
      </c>
      <c r="Q110" s="162" t="s">
        <v>944</v>
      </c>
      <c r="R110" s="162" t="s">
        <v>947</v>
      </c>
      <c r="S110" s="182" t="s">
        <v>948</v>
      </c>
    </row>
    <row r="111" spans="2:19" ht="27.75" customHeight="1" x14ac:dyDescent="0.25">
      <c r="B111" s="913"/>
      <c r="C111" s="913"/>
      <c r="D111" s="208"/>
      <c r="E111" s="178"/>
      <c r="F111" s="193"/>
      <c r="G111" s="202"/>
      <c r="H111" s="210"/>
      <c r="I111" s="179"/>
      <c r="J111" s="195"/>
      <c r="K111" s="205"/>
      <c r="L111" s="210"/>
      <c r="M111" s="179"/>
      <c r="N111" s="195"/>
      <c r="O111" s="205"/>
      <c r="P111" s="210"/>
      <c r="Q111" s="179"/>
      <c r="R111" s="195"/>
      <c r="S111" s="205"/>
    </row>
    <row r="112" spans="2:19" ht="27.75" customHeight="1" outlineLevel="1" x14ac:dyDescent="0.25">
      <c r="B112" s="913"/>
      <c r="C112" s="913"/>
      <c r="D112" s="212" t="s">
        <v>943</v>
      </c>
      <c r="E112" s="162" t="s">
        <v>944</v>
      </c>
      <c r="F112" s="162" t="s">
        <v>947</v>
      </c>
      <c r="G112" s="182" t="s">
        <v>948</v>
      </c>
      <c r="H112" s="212" t="s">
        <v>943</v>
      </c>
      <c r="I112" s="162" t="s">
        <v>944</v>
      </c>
      <c r="J112" s="162" t="s">
        <v>947</v>
      </c>
      <c r="K112" s="182" t="s">
        <v>948</v>
      </c>
      <c r="L112" s="212" t="s">
        <v>943</v>
      </c>
      <c r="M112" s="162" t="s">
        <v>944</v>
      </c>
      <c r="N112" s="162" t="s">
        <v>947</v>
      </c>
      <c r="O112" s="182" t="s">
        <v>948</v>
      </c>
      <c r="P112" s="212" t="s">
        <v>943</v>
      </c>
      <c r="Q112" s="162" t="s">
        <v>944</v>
      </c>
      <c r="R112" s="162" t="s">
        <v>947</v>
      </c>
      <c r="S112" s="182" t="s">
        <v>948</v>
      </c>
    </row>
    <row r="113" spans="2:19" ht="27.75" customHeight="1" outlineLevel="1" x14ac:dyDescent="0.25">
      <c r="B113" s="913"/>
      <c r="C113" s="913"/>
      <c r="D113" s="208"/>
      <c r="E113" s="178"/>
      <c r="F113" s="193"/>
      <c r="G113" s="202"/>
      <c r="H113" s="210"/>
      <c r="I113" s="179"/>
      <c r="J113" s="195"/>
      <c r="K113" s="205"/>
      <c r="L113" s="210"/>
      <c r="M113" s="179"/>
      <c r="N113" s="195"/>
      <c r="O113" s="205"/>
      <c r="P113" s="210"/>
      <c r="Q113" s="179"/>
      <c r="R113" s="195"/>
      <c r="S113" s="205"/>
    </row>
    <row r="114" spans="2:19" ht="27.75" customHeight="1" outlineLevel="1" x14ac:dyDescent="0.25">
      <c r="B114" s="913"/>
      <c r="C114" s="913"/>
      <c r="D114" s="212" t="s">
        <v>943</v>
      </c>
      <c r="E114" s="162" t="s">
        <v>944</v>
      </c>
      <c r="F114" s="162" t="s">
        <v>947</v>
      </c>
      <c r="G114" s="182" t="s">
        <v>948</v>
      </c>
      <c r="H114" s="212" t="s">
        <v>943</v>
      </c>
      <c r="I114" s="162" t="s">
        <v>944</v>
      </c>
      <c r="J114" s="162" t="s">
        <v>947</v>
      </c>
      <c r="K114" s="182" t="s">
        <v>948</v>
      </c>
      <c r="L114" s="212" t="s">
        <v>943</v>
      </c>
      <c r="M114" s="162" t="s">
        <v>944</v>
      </c>
      <c r="N114" s="162" t="s">
        <v>947</v>
      </c>
      <c r="O114" s="182" t="s">
        <v>948</v>
      </c>
      <c r="P114" s="212" t="s">
        <v>943</v>
      </c>
      <c r="Q114" s="162" t="s">
        <v>944</v>
      </c>
      <c r="R114" s="162" t="s">
        <v>947</v>
      </c>
      <c r="S114" s="182" t="s">
        <v>948</v>
      </c>
    </row>
    <row r="115" spans="2:19" ht="27.75" customHeight="1" outlineLevel="1" x14ac:dyDescent="0.25">
      <c r="B115" s="913"/>
      <c r="C115" s="913"/>
      <c r="D115" s="208"/>
      <c r="E115" s="178"/>
      <c r="F115" s="193"/>
      <c r="G115" s="202"/>
      <c r="H115" s="210"/>
      <c r="I115" s="179"/>
      <c r="J115" s="195"/>
      <c r="K115" s="205"/>
      <c r="L115" s="210"/>
      <c r="M115" s="179"/>
      <c r="N115" s="195"/>
      <c r="O115" s="205"/>
      <c r="P115" s="210"/>
      <c r="Q115" s="179"/>
      <c r="R115" s="195"/>
      <c r="S115" s="205"/>
    </row>
    <row r="116" spans="2:19" ht="27.75" customHeight="1" outlineLevel="1" x14ac:dyDescent="0.25">
      <c r="B116" s="913"/>
      <c r="C116" s="913"/>
      <c r="D116" s="212" t="s">
        <v>943</v>
      </c>
      <c r="E116" s="162" t="s">
        <v>944</v>
      </c>
      <c r="F116" s="162" t="s">
        <v>947</v>
      </c>
      <c r="G116" s="182" t="s">
        <v>948</v>
      </c>
      <c r="H116" s="212" t="s">
        <v>943</v>
      </c>
      <c r="I116" s="162" t="s">
        <v>944</v>
      </c>
      <c r="J116" s="162" t="s">
        <v>947</v>
      </c>
      <c r="K116" s="182" t="s">
        <v>948</v>
      </c>
      <c r="L116" s="212" t="s">
        <v>943</v>
      </c>
      <c r="M116" s="162" t="s">
        <v>944</v>
      </c>
      <c r="N116" s="162" t="s">
        <v>947</v>
      </c>
      <c r="O116" s="182" t="s">
        <v>948</v>
      </c>
      <c r="P116" s="212" t="s">
        <v>943</v>
      </c>
      <c r="Q116" s="162" t="s">
        <v>944</v>
      </c>
      <c r="R116" s="162" t="s">
        <v>947</v>
      </c>
      <c r="S116" s="182" t="s">
        <v>948</v>
      </c>
    </row>
    <row r="117" spans="2:19" ht="27.75" customHeight="1" outlineLevel="1" x14ac:dyDescent="0.25">
      <c r="B117" s="914"/>
      <c r="C117" s="914"/>
      <c r="D117" s="208"/>
      <c r="E117" s="178"/>
      <c r="F117" s="193"/>
      <c r="G117" s="202"/>
      <c r="H117" s="210"/>
      <c r="I117" s="179"/>
      <c r="J117" s="195"/>
      <c r="K117" s="205"/>
      <c r="L117" s="210"/>
      <c r="M117" s="179"/>
      <c r="N117" s="195"/>
      <c r="O117" s="205"/>
      <c r="P117" s="210"/>
      <c r="Q117" s="179"/>
      <c r="R117" s="195"/>
      <c r="S117" s="205"/>
    </row>
    <row r="118" spans="2:19" ht="26.25" customHeight="1" x14ac:dyDescent="0.25">
      <c r="B118" s="852" t="s">
        <v>949</v>
      </c>
      <c r="C118" s="919" t="s">
        <v>950</v>
      </c>
      <c r="D118" s="213" t="s">
        <v>951</v>
      </c>
      <c r="E118" s="213" t="s">
        <v>952</v>
      </c>
      <c r="F118" s="213" t="s">
        <v>831</v>
      </c>
      <c r="G118" s="214" t="s">
        <v>953</v>
      </c>
      <c r="H118" s="215" t="s">
        <v>951</v>
      </c>
      <c r="I118" s="213" t="s">
        <v>952</v>
      </c>
      <c r="J118" s="213" t="s">
        <v>831</v>
      </c>
      <c r="K118" s="214" t="s">
        <v>953</v>
      </c>
      <c r="L118" s="213" t="s">
        <v>951</v>
      </c>
      <c r="M118" s="213" t="s">
        <v>952</v>
      </c>
      <c r="N118" s="213" t="s">
        <v>831</v>
      </c>
      <c r="O118" s="214" t="s">
        <v>953</v>
      </c>
      <c r="P118" s="213" t="s">
        <v>951</v>
      </c>
      <c r="Q118" s="213" t="s">
        <v>952</v>
      </c>
      <c r="R118" s="213" t="s">
        <v>831</v>
      </c>
      <c r="S118" s="214" t="s">
        <v>953</v>
      </c>
    </row>
    <row r="119" spans="2:19" ht="32.25" customHeight="1" x14ac:dyDescent="0.25">
      <c r="B119" s="853"/>
      <c r="C119" s="920"/>
      <c r="D119" s="138"/>
      <c r="E119" s="138"/>
      <c r="F119" s="138"/>
      <c r="G119" s="138"/>
      <c r="H119" s="198"/>
      <c r="I119" s="142"/>
      <c r="J119" s="142"/>
      <c r="K119" s="199"/>
      <c r="L119" s="142"/>
      <c r="M119" s="142"/>
      <c r="N119" s="142"/>
      <c r="O119" s="199"/>
      <c r="P119" s="142"/>
      <c r="Q119" s="142"/>
      <c r="R119" s="142"/>
      <c r="S119" s="199"/>
    </row>
    <row r="120" spans="2:19" ht="32.25" customHeight="1" x14ac:dyDescent="0.25">
      <c r="B120" s="853"/>
      <c r="C120" s="852" t="s">
        <v>954</v>
      </c>
      <c r="D120" s="162" t="s">
        <v>955</v>
      </c>
      <c r="E120" s="863" t="s">
        <v>956</v>
      </c>
      <c r="F120" s="896"/>
      <c r="G120" s="163" t="s">
        <v>957</v>
      </c>
      <c r="H120" s="162" t="s">
        <v>955</v>
      </c>
      <c r="I120" s="863" t="s">
        <v>956</v>
      </c>
      <c r="J120" s="896"/>
      <c r="K120" s="163" t="s">
        <v>957</v>
      </c>
      <c r="L120" s="162" t="s">
        <v>955</v>
      </c>
      <c r="M120" s="863" t="s">
        <v>956</v>
      </c>
      <c r="N120" s="896"/>
      <c r="O120" s="163" t="s">
        <v>957</v>
      </c>
      <c r="P120" s="162" t="s">
        <v>955</v>
      </c>
      <c r="Q120" s="162" t="s">
        <v>956</v>
      </c>
      <c r="R120" s="863" t="s">
        <v>956</v>
      </c>
      <c r="S120" s="896"/>
    </row>
    <row r="121" spans="2:19" ht="23.25" customHeight="1" x14ac:dyDescent="0.25">
      <c r="B121" s="853"/>
      <c r="C121" s="853"/>
      <c r="D121" s="216"/>
      <c r="E121" s="921"/>
      <c r="F121" s="922"/>
      <c r="G121" s="166"/>
      <c r="H121" s="217"/>
      <c r="I121" s="917"/>
      <c r="J121" s="918"/>
      <c r="K121" s="188"/>
      <c r="L121" s="217"/>
      <c r="M121" s="917"/>
      <c r="N121" s="918"/>
      <c r="O121" s="169"/>
      <c r="P121" s="217"/>
      <c r="Q121" s="167"/>
      <c r="R121" s="917"/>
      <c r="S121" s="918"/>
    </row>
    <row r="122" spans="2:19" ht="23.25" customHeight="1" outlineLevel="1" x14ac:dyDescent="0.25">
      <c r="B122" s="853"/>
      <c r="C122" s="853"/>
      <c r="D122" s="162" t="s">
        <v>955</v>
      </c>
      <c r="E122" s="863" t="s">
        <v>956</v>
      </c>
      <c r="F122" s="896"/>
      <c r="G122" s="163" t="s">
        <v>957</v>
      </c>
      <c r="H122" s="162" t="s">
        <v>955</v>
      </c>
      <c r="I122" s="863" t="s">
        <v>956</v>
      </c>
      <c r="J122" s="896"/>
      <c r="K122" s="163" t="s">
        <v>957</v>
      </c>
      <c r="L122" s="162" t="s">
        <v>955</v>
      </c>
      <c r="M122" s="863" t="s">
        <v>956</v>
      </c>
      <c r="N122" s="896"/>
      <c r="O122" s="163" t="s">
        <v>957</v>
      </c>
      <c r="P122" s="162" t="s">
        <v>955</v>
      </c>
      <c r="Q122" s="162" t="s">
        <v>956</v>
      </c>
      <c r="R122" s="863" t="s">
        <v>956</v>
      </c>
      <c r="S122" s="896"/>
    </row>
    <row r="123" spans="2:19" ht="23.25" customHeight="1" outlineLevel="1" x14ac:dyDescent="0.25">
      <c r="B123" s="853"/>
      <c r="C123" s="853"/>
      <c r="D123" s="216"/>
      <c r="E123" s="921"/>
      <c r="F123" s="922"/>
      <c r="G123" s="166"/>
      <c r="H123" s="217"/>
      <c r="I123" s="917"/>
      <c r="J123" s="918"/>
      <c r="K123" s="169"/>
      <c r="L123" s="217"/>
      <c r="M123" s="917"/>
      <c r="N123" s="918"/>
      <c r="O123" s="169"/>
      <c r="P123" s="217"/>
      <c r="Q123" s="167"/>
      <c r="R123" s="917"/>
      <c r="S123" s="918"/>
    </row>
    <row r="124" spans="2:19" ht="23.25" customHeight="1" outlineLevel="1" x14ac:dyDescent="0.25">
      <c r="B124" s="853"/>
      <c r="C124" s="853"/>
      <c r="D124" s="162" t="s">
        <v>955</v>
      </c>
      <c r="E124" s="863" t="s">
        <v>956</v>
      </c>
      <c r="F124" s="896"/>
      <c r="G124" s="163" t="s">
        <v>957</v>
      </c>
      <c r="H124" s="162" t="s">
        <v>955</v>
      </c>
      <c r="I124" s="863" t="s">
        <v>956</v>
      </c>
      <c r="J124" s="896"/>
      <c r="K124" s="163" t="s">
        <v>957</v>
      </c>
      <c r="L124" s="162" t="s">
        <v>955</v>
      </c>
      <c r="M124" s="863" t="s">
        <v>956</v>
      </c>
      <c r="N124" s="896"/>
      <c r="O124" s="163" t="s">
        <v>957</v>
      </c>
      <c r="P124" s="162" t="s">
        <v>955</v>
      </c>
      <c r="Q124" s="162" t="s">
        <v>956</v>
      </c>
      <c r="R124" s="863" t="s">
        <v>956</v>
      </c>
      <c r="S124" s="896"/>
    </row>
    <row r="125" spans="2:19" ht="23.25" customHeight="1" outlineLevel="1" x14ac:dyDescent="0.25">
      <c r="B125" s="853"/>
      <c r="C125" s="853"/>
      <c r="D125" s="216"/>
      <c r="E125" s="921"/>
      <c r="F125" s="922"/>
      <c r="G125" s="166"/>
      <c r="H125" s="217"/>
      <c r="I125" s="917"/>
      <c r="J125" s="918"/>
      <c r="K125" s="169"/>
      <c r="L125" s="217"/>
      <c r="M125" s="917"/>
      <c r="N125" s="918"/>
      <c r="O125" s="169"/>
      <c r="P125" s="217"/>
      <c r="Q125" s="167"/>
      <c r="R125" s="917"/>
      <c r="S125" s="918"/>
    </row>
    <row r="126" spans="2:19" ht="23.25" customHeight="1" outlineLevel="1" x14ac:dyDescent="0.25">
      <c r="B126" s="853"/>
      <c r="C126" s="853"/>
      <c r="D126" s="162" t="s">
        <v>955</v>
      </c>
      <c r="E126" s="863" t="s">
        <v>956</v>
      </c>
      <c r="F126" s="896"/>
      <c r="G126" s="163" t="s">
        <v>957</v>
      </c>
      <c r="H126" s="162" t="s">
        <v>955</v>
      </c>
      <c r="I126" s="863" t="s">
        <v>956</v>
      </c>
      <c r="J126" s="896"/>
      <c r="K126" s="163" t="s">
        <v>957</v>
      </c>
      <c r="L126" s="162" t="s">
        <v>955</v>
      </c>
      <c r="M126" s="863" t="s">
        <v>956</v>
      </c>
      <c r="N126" s="896"/>
      <c r="O126" s="163" t="s">
        <v>957</v>
      </c>
      <c r="P126" s="162" t="s">
        <v>955</v>
      </c>
      <c r="Q126" s="162" t="s">
        <v>956</v>
      </c>
      <c r="R126" s="863" t="s">
        <v>956</v>
      </c>
      <c r="S126" s="896"/>
    </row>
    <row r="127" spans="2:19" ht="23.25" customHeight="1" outlineLevel="1" x14ac:dyDescent="0.25">
      <c r="B127" s="854"/>
      <c r="C127" s="854"/>
      <c r="D127" s="216"/>
      <c r="E127" s="921"/>
      <c r="F127" s="922"/>
      <c r="G127" s="166"/>
      <c r="H127" s="217"/>
      <c r="I127" s="917"/>
      <c r="J127" s="918"/>
      <c r="K127" s="169"/>
      <c r="L127" s="217"/>
      <c r="M127" s="917"/>
      <c r="N127" s="918"/>
      <c r="O127" s="169"/>
      <c r="P127" s="217"/>
      <c r="Q127" s="167"/>
      <c r="R127" s="917"/>
      <c r="S127" s="918"/>
    </row>
    <row r="128" spans="2:19" ht="15.75" thickBot="1" x14ac:dyDescent="0.3">
      <c r="B128" s="151"/>
      <c r="C128" s="151"/>
    </row>
    <row r="129" spans="2:19" ht="15.75" thickBot="1" x14ac:dyDescent="0.3">
      <c r="B129" s="151"/>
      <c r="C129" s="151"/>
      <c r="D129" s="809" t="s">
        <v>833</v>
      </c>
      <c r="E129" s="810"/>
      <c r="F129" s="810"/>
      <c r="G129" s="811"/>
      <c r="H129" s="809" t="s">
        <v>834</v>
      </c>
      <c r="I129" s="810"/>
      <c r="J129" s="810"/>
      <c r="K129" s="811"/>
      <c r="L129" s="810" t="s">
        <v>835</v>
      </c>
      <c r="M129" s="810"/>
      <c r="N129" s="810"/>
      <c r="O129" s="810"/>
      <c r="P129" s="809" t="s">
        <v>836</v>
      </c>
      <c r="Q129" s="810"/>
      <c r="R129" s="810"/>
      <c r="S129" s="811"/>
    </row>
    <row r="130" spans="2:19" x14ac:dyDescent="0.25">
      <c r="B130" s="837" t="s">
        <v>958</v>
      </c>
      <c r="C130" s="837" t="s">
        <v>959</v>
      </c>
      <c r="D130" s="865" t="s">
        <v>960</v>
      </c>
      <c r="E130" s="871"/>
      <c r="F130" s="871"/>
      <c r="G130" s="873"/>
      <c r="H130" s="865" t="s">
        <v>960</v>
      </c>
      <c r="I130" s="871"/>
      <c r="J130" s="871"/>
      <c r="K130" s="873"/>
      <c r="L130" s="865" t="s">
        <v>960</v>
      </c>
      <c r="M130" s="871"/>
      <c r="N130" s="871"/>
      <c r="O130" s="873"/>
      <c r="P130" s="865" t="s">
        <v>960</v>
      </c>
      <c r="Q130" s="871"/>
      <c r="R130" s="871"/>
      <c r="S130" s="873"/>
    </row>
    <row r="131" spans="2:19" ht="45" customHeight="1" x14ac:dyDescent="0.25">
      <c r="B131" s="839"/>
      <c r="C131" s="839"/>
      <c r="D131" s="933" t="s">
        <v>961</v>
      </c>
      <c r="E131" s="934"/>
      <c r="F131" s="934"/>
      <c r="G131" s="935"/>
      <c r="H131" s="936"/>
      <c r="I131" s="937"/>
      <c r="J131" s="937"/>
      <c r="K131" s="938"/>
      <c r="L131" s="936"/>
      <c r="M131" s="937"/>
      <c r="N131" s="937"/>
      <c r="O131" s="938"/>
      <c r="P131" s="936"/>
      <c r="Q131" s="937"/>
      <c r="R131" s="937"/>
      <c r="S131" s="938"/>
    </row>
    <row r="132" spans="2:19" ht="32.25" customHeight="1" x14ac:dyDescent="0.25">
      <c r="B132" s="849" t="s">
        <v>962</v>
      </c>
      <c r="C132" s="849" t="s">
        <v>963</v>
      </c>
      <c r="D132" s="213" t="s">
        <v>964</v>
      </c>
      <c r="E132" s="181" t="s">
        <v>831</v>
      </c>
      <c r="F132" s="162" t="s">
        <v>857</v>
      </c>
      <c r="G132" s="163" t="s">
        <v>878</v>
      </c>
      <c r="H132" s="213" t="s">
        <v>964</v>
      </c>
      <c r="I132" s="181" t="s">
        <v>831</v>
      </c>
      <c r="J132" s="162" t="s">
        <v>857</v>
      </c>
      <c r="K132" s="163" t="s">
        <v>878</v>
      </c>
      <c r="L132" s="213" t="s">
        <v>964</v>
      </c>
      <c r="M132" s="181" t="s">
        <v>831</v>
      </c>
      <c r="N132" s="162" t="s">
        <v>857</v>
      </c>
      <c r="O132" s="163" t="s">
        <v>878</v>
      </c>
      <c r="P132" s="213" t="s">
        <v>964</v>
      </c>
      <c r="Q132" s="181" t="s">
        <v>831</v>
      </c>
      <c r="R132" s="162" t="s">
        <v>857</v>
      </c>
      <c r="S132" s="163" t="s">
        <v>878</v>
      </c>
    </row>
    <row r="133" spans="2:19" ht="23.25" customHeight="1" x14ac:dyDescent="0.25">
      <c r="B133" s="850"/>
      <c r="C133" s="851"/>
      <c r="D133" s="138">
        <v>2</v>
      </c>
      <c r="E133" s="218" t="s">
        <v>832</v>
      </c>
      <c r="F133" s="165" t="s">
        <v>869</v>
      </c>
      <c r="G133" s="197" t="s">
        <v>965</v>
      </c>
      <c r="H133" s="142">
        <v>4</v>
      </c>
      <c r="I133" s="228" t="s">
        <v>832</v>
      </c>
      <c r="J133" s="142" t="s">
        <v>869</v>
      </c>
      <c r="K133" s="226"/>
      <c r="L133" s="142"/>
      <c r="M133" s="228"/>
      <c r="N133" s="142"/>
      <c r="O133" s="226"/>
      <c r="P133" s="142"/>
      <c r="Q133" s="228"/>
      <c r="R133" s="142"/>
      <c r="S133" s="226"/>
    </row>
    <row r="134" spans="2:19" ht="29.25" customHeight="1" x14ac:dyDescent="0.25">
      <c r="B134" s="850"/>
      <c r="C134" s="849" t="s">
        <v>966</v>
      </c>
      <c r="D134" s="162" t="s">
        <v>967</v>
      </c>
      <c r="E134" s="863" t="s">
        <v>968</v>
      </c>
      <c r="F134" s="896"/>
      <c r="G134" s="163" t="s">
        <v>969</v>
      </c>
      <c r="H134" s="162" t="s">
        <v>967</v>
      </c>
      <c r="I134" s="863" t="s">
        <v>968</v>
      </c>
      <c r="J134" s="896"/>
      <c r="K134" s="163" t="s">
        <v>969</v>
      </c>
      <c r="L134" s="162" t="s">
        <v>967</v>
      </c>
      <c r="M134" s="863" t="s">
        <v>968</v>
      </c>
      <c r="N134" s="896"/>
      <c r="O134" s="163" t="s">
        <v>969</v>
      </c>
      <c r="P134" s="162" t="s">
        <v>967</v>
      </c>
      <c r="Q134" s="863" t="s">
        <v>968</v>
      </c>
      <c r="R134" s="896"/>
      <c r="S134" s="163" t="s">
        <v>969</v>
      </c>
    </row>
    <row r="135" spans="2:19" ht="36.4" customHeight="1" x14ac:dyDescent="0.25">
      <c r="B135" s="851"/>
      <c r="C135" s="851"/>
      <c r="D135" s="216"/>
      <c r="E135" s="921"/>
      <c r="F135" s="922"/>
      <c r="G135" s="166"/>
      <c r="H135" s="217"/>
      <c r="I135" s="917"/>
      <c r="J135" s="918"/>
      <c r="K135" s="169"/>
      <c r="L135" s="217"/>
      <c r="M135" s="917"/>
      <c r="N135" s="918"/>
      <c r="O135" s="169"/>
      <c r="P135" s="217"/>
      <c r="Q135" s="917"/>
      <c r="R135" s="918"/>
      <c r="S135" s="169"/>
    </row>
    <row r="136" spans="2:19" ht="15.75" thickBot="1" x14ac:dyDescent="0.3"/>
    <row r="137" spans="2:19" hidden="1" x14ac:dyDescent="0.25"/>
    <row r="138" spans="2:19" hidden="1" x14ac:dyDescent="0.25"/>
    <row r="139" spans="2:19" hidden="1" x14ac:dyDescent="0.25"/>
    <row r="140" spans="2:19" hidden="1" x14ac:dyDescent="0.25"/>
    <row r="141" spans="2:19" hidden="1" x14ac:dyDescent="0.25">
      <c r="D141" t="s">
        <v>970</v>
      </c>
    </row>
    <row r="142" spans="2:19" hidden="1" x14ac:dyDescent="0.25">
      <c r="D142" t="s">
        <v>971</v>
      </c>
      <c r="E142" t="s">
        <v>972</v>
      </c>
      <c r="F142" t="s">
        <v>973</v>
      </c>
      <c r="H142" t="s">
        <v>974</v>
      </c>
      <c r="I142" t="s">
        <v>975</v>
      </c>
    </row>
    <row r="143" spans="2:19" hidden="1" x14ac:dyDescent="0.25">
      <c r="D143" t="s">
        <v>976</v>
      </c>
      <c r="E143" t="s">
        <v>977</v>
      </c>
      <c r="F143" t="s">
        <v>978</v>
      </c>
      <c r="H143" t="s">
        <v>979</v>
      </c>
      <c r="I143" t="s">
        <v>980</v>
      </c>
    </row>
    <row r="144" spans="2:19" hidden="1" x14ac:dyDescent="0.25">
      <c r="D144" t="s">
        <v>850</v>
      </c>
      <c r="E144" t="s">
        <v>981</v>
      </c>
      <c r="F144" t="s">
        <v>982</v>
      </c>
      <c r="H144" t="s">
        <v>983</v>
      </c>
      <c r="I144" t="s">
        <v>984</v>
      </c>
    </row>
    <row r="145" spans="2:12" hidden="1" x14ac:dyDescent="0.25">
      <c r="D145" t="s">
        <v>985</v>
      </c>
      <c r="F145" t="s">
        <v>986</v>
      </c>
      <c r="G145" t="s">
        <v>987</v>
      </c>
      <c r="H145" t="s">
        <v>988</v>
      </c>
      <c r="I145" t="s">
        <v>989</v>
      </c>
      <c r="K145" t="s">
        <v>990</v>
      </c>
    </row>
    <row r="146" spans="2:12" hidden="1" x14ac:dyDescent="0.25">
      <c r="D146" t="s">
        <v>991</v>
      </c>
      <c r="F146" t="s">
        <v>992</v>
      </c>
      <c r="G146" t="s">
        <v>993</v>
      </c>
      <c r="H146" t="s">
        <v>994</v>
      </c>
      <c r="I146" t="s">
        <v>995</v>
      </c>
      <c r="K146" t="s">
        <v>996</v>
      </c>
      <c r="L146" t="s">
        <v>997</v>
      </c>
    </row>
    <row r="147" spans="2:12" hidden="1" x14ac:dyDescent="0.25">
      <c r="D147" t="s">
        <v>998</v>
      </c>
      <c r="E147" s="219" t="s">
        <v>999</v>
      </c>
      <c r="G147" t="s">
        <v>1000</v>
      </c>
      <c r="H147" t="s">
        <v>1001</v>
      </c>
      <c r="K147" t="s">
        <v>925</v>
      </c>
      <c r="L147" t="s">
        <v>1002</v>
      </c>
    </row>
    <row r="148" spans="2:12" hidden="1" x14ac:dyDescent="0.25">
      <c r="D148" t="s">
        <v>1003</v>
      </c>
      <c r="E148" s="220" t="s">
        <v>1004</v>
      </c>
      <c r="K148" t="s">
        <v>1005</v>
      </c>
      <c r="L148" t="s">
        <v>1006</v>
      </c>
    </row>
    <row r="149" spans="2:12" hidden="1" x14ac:dyDescent="0.25">
      <c r="E149" s="221" t="s">
        <v>1007</v>
      </c>
      <c r="H149" t="s">
        <v>1008</v>
      </c>
      <c r="K149" t="s">
        <v>1009</v>
      </c>
      <c r="L149" t="s">
        <v>1010</v>
      </c>
    </row>
    <row r="150" spans="2:12" hidden="1" x14ac:dyDescent="0.25">
      <c r="H150" t="s">
        <v>961</v>
      </c>
      <c r="K150" t="s">
        <v>1011</v>
      </c>
      <c r="L150" t="s">
        <v>1012</v>
      </c>
    </row>
    <row r="151" spans="2:12" hidden="1" x14ac:dyDescent="0.25">
      <c r="H151" t="s">
        <v>1013</v>
      </c>
      <c r="K151" t="s">
        <v>1014</v>
      </c>
      <c r="L151" t="s">
        <v>1015</v>
      </c>
    </row>
    <row r="152" spans="2:12" hidden="1" x14ac:dyDescent="0.25">
      <c r="B152" t="s">
        <v>1016</v>
      </c>
      <c r="C152" t="s">
        <v>1017</v>
      </c>
      <c r="D152" t="s">
        <v>1016</v>
      </c>
      <c r="G152" t="s">
        <v>930</v>
      </c>
      <c r="H152" t="s">
        <v>1018</v>
      </c>
      <c r="J152" t="s">
        <v>926</v>
      </c>
      <c r="K152" t="s">
        <v>1019</v>
      </c>
      <c r="L152" t="s">
        <v>1020</v>
      </c>
    </row>
    <row r="153" spans="2:12" hidden="1" x14ac:dyDescent="0.25">
      <c r="B153">
        <v>1</v>
      </c>
      <c r="C153" t="s">
        <v>1021</v>
      </c>
      <c r="D153" t="s">
        <v>1022</v>
      </c>
      <c r="E153" t="s">
        <v>878</v>
      </c>
      <c r="F153" t="s">
        <v>20</v>
      </c>
      <c r="G153" t="s">
        <v>1023</v>
      </c>
      <c r="H153" t="s">
        <v>1024</v>
      </c>
      <c r="J153" t="s">
        <v>925</v>
      </c>
      <c r="K153" t="s">
        <v>1025</v>
      </c>
    </row>
    <row r="154" spans="2:12" hidden="1" x14ac:dyDescent="0.25">
      <c r="B154">
        <v>2</v>
      </c>
      <c r="C154" t="s">
        <v>1026</v>
      </c>
      <c r="D154" t="s">
        <v>879</v>
      </c>
      <c r="E154" t="s">
        <v>857</v>
      </c>
      <c r="F154" t="s">
        <v>29</v>
      </c>
      <c r="G154" t="s">
        <v>1027</v>
      </c>
      <c r="J154" t="s">
        <v>1028</v>
      </c>
      <c r="K154" t="s">
        <v>1029</v>
      </c>
    </row>
    <row r="155" spans="2:12" hidden="1" x14ac:dyDescent="0.25">
      <c r="B155">
        <v>3</v>
      </c>
      <c r="C155" t="s">
        <v>1030</v>
      </c>
      <c r="D155" t="s">
        <v>1031</v>
      </c>
      <c r="E155" t="s">
        <v>831</v>
      </c>
      <c r="G155" t="s">
        <v>869</v>
      </c>
      <c r="J155" t="s">
        <v>832</v>
      </c>
      <c r="K155" t="s">
        <v>1032</v>
      </c>
    </row>
    <row r="156" spans="2:12" hidden="1" x14ac:dyDescent="0.25">
      <c r="B156">
        <v>4</v>
      </c>
      <c r="C156" t="s">
        <v>1024</v>
      </c>
      <c r="H156" t="s">
        <v>1033</v>
      </c>
      <c r="I156" t="s">
        <v>1034</v>
      </c>
      <c r="J156" t="s">
        <v>1035</v>
      </c>
      <c r="K156" t="s">
        <v>1036</v>
      </c>
    </row>
    <row r="157" spans="2:12" hidden="1" x14ac:dyDescent="0.25">
      <c r="D157" t="s">
        <v>869</v>
      </c>
      <c r="H157" t="s">
        <v>1037</v>
      </c>
      <c r="I157" t="s">
        <v>1038</v>
      </c>
      <c r="J157" t="s">
        <v>918</v>
      </c>
      <c r="K157" t="s">
        <v>1039</v>
      </c>
    </row>
    <row r="158" spans="2:12" hidden="1" x14ac:dyDescent="0.25">
      <c r="D158" t="s">
        <v>859</v>
      </c>
      <c r="H158" t="s">
        <v>1040</v>
      </c>
      <c r="I158" t="s">
        <v>1041</v>
      </c>
      <c r="J158" t="s">
        <v>1042</v>
      </c>
      <c r="K158" t="s">
        <v>1043</v>
      </c>
    </row>
    <row r="159" spans="2:12" hidden="1" x14ac:dyDescent="0.25">
      <c r="D159" t="s">
        <v>1044</v>
      </c>
      <c r="H159" t="s">
        <v>1045</v>
      </c>
      <c r="J159" t="s">
        <v>923</v>
      </c>
      <c r="K159" t="s">
        <v>1046</v>
      </c>
    </row>
    <row r="160" spans="2:12" hidden="1" x14ac:dyDescent="0.25">
      <c r="H160" t="s">
        <v>1047</v>
      </c>
      <c r="J160" t="s">
        <v>1048</v>
      </c>
    </row>
    <row r="161" spans="2:11" ht="60" hidden="1" x14ac:dyDescent="0.25">
      <c r="D161" s="174" t="s">
        <v>1049</v>
      </c>
      <c r="E161" t="s">
        <v>1050</v>
      </c>
      <c r="F161" t="s">
        <v>882</v>
      </c>
      <c r="G161" t="s">
        <v>1051</v>
      </c>
      <c r="H161" t="s">
        <v>1052</v>
      </c>
      <c r="I161" t="s">
        <v>1053</v>
      </c>
      <c r="J161" t="s">
        <v>1054</v>
      </c>
      <c r="K161" t="s">
        <v>1055</v>
      </c>
    </row>
    <row r="162" spans="2:11" ht="75" hidden="1" x14ac:dyDescent="0.25">
      <c r="B162" t="s">
        <v>1056</v>
      </c>
      <c r="C162" t="s">
        <v>1057</v>
      </c>
      <c r="D162" s="174" t="s">
        <v>1058</v>
      </c>
      <c r="E162" t="s">
        <v>1059</v>
      </c>
      <c r="F162" t="s">
        <v>1060</v>
      </c>
      <c r="G162" t="s">
        <v>895</v>
      </c>
      <c r="H162" t="s">
        <v>914</v>
      </c>
      <c r="I162" t="s">
        <v>924</v>
      </c>
      <c r="J162" t="s">
        <v>1061</v>
      </c>
      <c r="K162" t="s">
        <v>852</v>
      </c>
    </row>
    <row r="163" spans="2:11" ht="45" hidden="1" x14ac:dyDescent="0.25">
      <c r="B163" t="s">
        <v>1062</v>
      </c>
      <c r="C163" t="s">
        <v>827</v>
      </c>
      <c r="D163" s="174" t="s">
        <v>1063</v>
      </c>
      <c r="E163" t="s">
        <v>1064</v>
      </c>
      <c r="F163" t="s">
        <v>1065</v>
      </c>
      <c r="G163" t="s">
        <v>1066</v>
      </c>
      <c r="H163" t="s">
        <v>1067</v>
      </c>
      <c r="I163" t="s">
        <v>922</v>
      </c>
      <c r="J163" t="s">
        <v>1068</v>
      </c>
      <c r="K163" t="s">
        <v>1069</v>
      </c>
    </row>
    <row r="164" spans="2:11" hidden="1" x14ac:dyDescent="0.25">
      <c r="B164" t="s">
        <v>830</v>
      </c>
      <c r="C164" t="s">
        <v>1070</v>
      </c>
      <c r="F164" t="s">
        <v>881</v>
      </c>
      <c r="G164" t="s">
        <v>1071</v>
      </c>
      <c r="H164" t="s">
        <v>913</v>
      </c>
      <c r="I164" t="s">
        <v>1072</v>
      </c>
      <c r="J164" t="s">
        <v>1073</v>
      </c>
      <c r="K164" t="s">
        <v>851</v>
      </c>
    </row>
    <row r="165" spans="2:11" hidden="1" x14ac:dyDescent="0.25">
      <c r="B165" t="s">
        <v>1074</v>
      </c>
      <c r="G165" t="s">
        <v>894</v>
      </c>
      <c r="H165" t="s">
        <v>1075</v>
      </c>
      <c r="I165" t="s">
        <v>920</v>
      </c>
      <c r="J165" t="s">
        <v>1076</v>
      </c>
      <c r="K165" t="s">
        <v>1077</v>
      </c>
    </row>
    <row r="166" spans="2:11" hidden="1" x14ac:dyDescent="0.25">
      <c r="C166" t="s">
        <v>1078</v>
      </c>
      <c r="J166" t="s">
        <v>1079</v>
      </c>
    </row>
    <row r="167" spans="2:11" hidden="1" x14ac:dyDescent="0.25">
      <c r="C167" t="s">
        <v>1080</v>
      </c>
      <c r="I167" t="s">
        <v>1081</v>
      </c>
      <c r="J167" t="s">
        <v>1082</v>
      </c>
    </row>
    <row r="168" spans="2:11" hidden="1" x14ac:dyDescent="0.25">
      <c r="B168" s="229" t="s">
        <v>1083</v>
      </c>
      <c r="C168" t="s">
        <v>1084</v>
      </c>
      <c r="I168" t="s">
        <v>1085</v>
      </c>
      <c r="J168" t="s">
        <v>1086</v>
      </c>
    </row>
    <row r="169" spans="2:11" hidden="1" x14ac:dyDescent="0.25">
      <c r="B169" s="229" t="s">
        <v>44</v>
      </c>
      <c r="C169" t="s">
        <v>1087</v>
      </c>
      <c r="D169" t="s">
        <v>1088</v>
      </c>
      <c r="E169" t="s">
        <v>1089</v>
      </c>
      <c r="I169" t="s">
        <v>1090</v>
      </c>
      <c r="J169" t="s">
        <v>926</v>
      </c>
    </row>
    <row r="170" spans="2:11" hidden="1" x14ac:dyDescent="0.25">
      <c r="B170" s="229" t="s">
        <v>27</v>
      </c>
      <c r="D170" t="s">
        <v>866</v>
      </c>
      <c r="E170" t="s">
        <v>1091</v>
      </c>
      <c r="H170" t="s">
        <v>979</v>
      </c>
      <c r="I170" t="s">
        <v>1092</v>
      </c>
    </row>
    <row r="171" spans="2:11" hidden="1" x14ac:dyDescent="0.25">
      <c r="B171" s="229" t="s">
        <v>51</v>
      </c>
      <c r="D171" t="s">
        <v>1093</v>
      </c>
      <c r="E171" t="s">
        <v>860</v>
      </c>
      <c r="H171" t="s">
        <v>988</v>
      </c>
      <c r="I171" t="s">
        <v>1094</v>
      </c>
      <c r="J171" t="s">
        <v>1095</v>
      </c>
    </row>
    <row r="172" spans="2:11" hidden="1" x14ac:dyDescent="0.25">
      <c r="B172" s="229" t="s">
        <v>1096</v>
      </c>
      <c r="C172" t="s">
        <v>1097</v>
      </c>
      <c r="D172" t="s">
        <v>1098</v>
      </c>
      <c r="H172" t="s">
        <v>994</v>
      </c>
      <c r="I172" t="s">
        <v>1099</v>
      </c>
      <c r="J172" t="s">
        <v>1100</v>
      </c>
    </row>
    <row r="173" spans="2:11" hidden="1" x14ac:dyDescent="0.25">
      <c r="B173" s="229" t="s">
        <v>1101</v>
      </c>
      <c r="C173" t="s">
        <v>1102</v>
      </c>
      <c r="H173" t="s">
        <v>1001</v>
      </c>
      <c r="I173" t="s">
        <v>1103</v>
      </c>
    </row>
    <row r="174" spans="2:11" hidden="1" x14ac:dyDescent="0.25">
      <c r="B174" s="229" t="s">
        <v>1104</v>
      </c>
      <c r="C174" t="s">
        <v>1105</v>
      </c>
      <c r="E174" t="s">
        <v>1106</v>
      </c>
      <c r="H174" t="s">
        <v>1107</v>
      </c>
      <c r="I174" t="s">
        <v>1108</v>
      </c>
    </row>
    <row r="175" spans="2:11" hidden="1" x14ac:dyDescent="0.25">
      <c r="B175" s="229" t="s">
        <v>1109</v>
      </c>
      <c r="C175" t="s">
        <v>1110</v>
      </c>
      <c r="E175" t="s">
        <v>1111</v>
      </c>
      <c r="H175" t="s">
        <v>1112</v>
      </c>
      <c r="I175" t="s">
        <v>1113</v>
      </c>
    </row>
    <row r="176" spans="2:11" hidden="1" x14ac:dyDescent="0.25">
      <c r="B176" s="229" t="s">
        <v>1114</v>
      </c>
      <c r="C176" t="s">
        <v>1115</v>
      </c>
      <c r="E176" t="s">
        <v>1116</v>
      </c>
      <c r="H176" t="s">
        <v>1117</v>
      </c>
      <c r="I176" t="s">
        <v>1118</v>
      </c>
    </row>
    <row r="177" spans="2:9" hidden="1" x14ac:dyDescent="0.25">
      <c r="B177" s="229" t="s">
        <v>1119</v>
      </c>
      <c r="C177" t="s">
        <v>1120</v>
      </c>
      <c r="E177" t="s">
        <v>1121</v>
      </c>
      <c r="H177" t="s">
        <v>1122</v>
      </c>
      <c r="I177" t="s">
        <v>1123</v>
      </c>
    </row>
    <row r="178" spans="2:9" hidden="1" x14ac:dyDescent="0.25">
      <c r="B178" s="229" t="s">
        <v>1124</v>
      </c>
      <c r="C178" t="s">
        <v>1125</v>
      </c>
      <c r="E178" t="s">
        <v>1126</v>
      </c>
      <c r="H178" t="s">
        <v>1127</v>
      </c>
      <c r="I178" t="s">
        <v>1128</v>
      </c>
    </row>
    <row r="179" spans="2:9" hidden="1" x14ac:dyDescent="0.25">
      <c r="B179" s="229" t="s">
        <v>1129</v>
      </c>
      <c r="C179" t="s">
        <v>926</v>
      </c>
      <c r="E179" t="s">
        <v>1130</v>
      </c>
      <c r="H179" t="s">
        <v>1131</v>
      </c>
      <c r="I179" t="s">
        <v>1132</v>
      </c>
    </row>
    <row r="180" spans="2:9" hidden="1" x14ac:dyDescent="0.25">
      <c r="B180" s="229" t="s">
        <v>1133</v>
      </c>
      <c r="E180" t="s">
        <v>1134</v>
      </c>
      <c r="H180" t="s">
        <v>1135</v>
      </c>
      <c r="I180" t="s">
        <v>1136</v>
      </c>
    </row>
    <row r="181" spans="2:9" hidden="1" x14ac:dyDescent="0.25">
      <c r="B181" s="229" t="s">
        <v>1137</v>
      </c>
      <c r="E181" t="s">
        <v>1138</v>
      </c>
      <c r="H181" t="s">
        <v>1139</v>
      </c>
      <c r="I181" t="s">
        <v>1140</v>
      </c>
    </row>
    <row r="182" spans="2:9" hidden="1" x14ac:dyDescent="0.25">
      <c r="B182" s="229" t="s">
        <v>1141</v>
      </c>
      <c r="E182" t="s">
        <v>1142</v>
      </c>
      <c r="H182" t="s">
        <v>1143</v>
      </c>
      <c r="I182" t="s">
        <v>1144</v>
      </c>
    </row>
    <row r="183" spans="2:9" hidden="1" x14ac:dyDescent="0.25">
      <c r="B183" s="229" t="s">
        <v>1145</v>
      </c>
      <c r="H183" t="s">
        <v>1146</v>
      </c>
      <c r="I183" t="s">
        <v>1147</v>
      </c>
    </row>
    <row r="184" spans="2:9" hidden="1" x14ac:dyDescent="0.25">
      <c r="B184" s="229" t="s">
        <v>1148</v>
      </c>
      <c r="H184" t="s">
        <v>1149</v>
      </c>
    </row>
    <row r="185" spans="2:9" hidden="1" x14ac:dyDescent="0.25">
      <c r="B185" s="229" t="s">
        <v>1150</v>
      </c>
      <c r="H185" t="s">
        <v>1151</v>
      </c>
    </row>
    <row r="186" spans="2:9" hidden="1" x14ac:dyDescent="0.25">
      <c r="B186" s="229" t="s">
        <v>1152</v>
      </c>
      <c r="H186" t="s">
        <v>1153</v>
      </c>
    </row>
    <row r="187" spans="2:9" hidden="1" x14ac:dyDescent="0.25">
      <c r="B187" s="229" t="s">
        <v>1154</v>
      </c>
      <c r="H187" t="s">
        <v>1155</v>
      </c>
    </row>
    <row r="188" spans="2:9" hidden="1" x14ac:dyDescent="0.25">
      <c r="B188" s="229" t="s">
        <v>1156</v>
      </c>
      <c r="D188" t="s">
        <v>1157</v>
      </c>
      <c r="H188" t="s">
        <v>1158</v>
      </c>
    </row>
    <row r="189" spans="2:9" hidden="1" x14ac:dyDescent="0.25">
      <c r="B189" s="229" t="s">
        <v>1159</v>
      </c>
      <c r="D189" t="s">
        <v>1160</v>
      </c>
      <c r="H189" t="s">
        <v>1161</v>
      </c>
    </row>
    <row r="190" spans="2:9" hidden="1" x14ac:dyDescent="0.25">
      <c r="B190" s="229" t="s">
        <v>1162</v>
      </c>
      <c r="D190" t="s">
        <v>1163</v>
      </c>
      <c r="H190" t="s">
        <v>965</v>
      </c>
    </row>
    <row r="191" spans="2:9" hidden="1" x14ac:dyDescent="0.25">
      <c r="B191" s="229" t="s">
        <v>1164</v>
      </c>
      <c r="D191" t="s">
        <v>1160</v>
      </c>
      <c r="H191" t="s">
        <v>1165</v>
      </c>
    </row>
    <row r="192" spans="2:9" hidden="1" x14ac:dyDescent="0.25">
      <c r="B192" s="229" t="s">
        <v>1166</v>
      </c>
      <c r="D192" t="s">
        <v>1167</v>
      </c>
    </row>
    <row r="193" spans="2:4" hidden="1" x14ac:dyDescent="0.25">
      <c r="B193" s="229" t="s">
        <v>1168</v>
      </c>
      <c r="D193" t="s">
        <v>1160</v>
      </c>
    </row>
    <row r="194" spans="2:4" hidden="1" x14ac:dyDescent="0.25">
      <c r="B194" s="229" t="s">
        <v>1169</v>
      </c>
    </row>
    <row r="195" spans="2:4" hidden="1" x14ac:dyDescent="0.25">
      <c r="B195" s="229" t="s">
        <v>1170</v>
      </c>
    </row>
    <row r="196" spans="2:4" hidden="1" x14ac:dyDescent="0.25">
      <c r="B196" s="229" t="s">
        <v>1171</v>
      </c>
    </row>
    <row r="197" spans="2:4" hidden="1" x14ac:dyDescent="0.25">
      <c r="B197" s="229" t="s">
        <v>1172</v>
      </c>
    </row>
    <row r="198" spans="2:4" hidden="1" x14ac:dyDescent="0.25">
      <c r="B198" s="229" t="s">
        <v>1173</v>
      </c>
    </row>
    <row r="199" spans="2:4" hidden="1" x14ac:dyDescent="0.25">
      <c r="B199" s="229" t="s">
        <v>1174</v>
      </c>
    </row>
    <row r="200" spans="2:4" hidden="1" x14ac:dyDescent="0.25">
      <c r="B200" s="229" t="s">
        <v>1175</v>
      </c>
    </row>
    <row r="201" spans="2:4" hidden="1" x14ac:dyDescent="0.25">
      <c r="B201" s="229" t="s">
        <v>1176</v>
      </c>
    </row>
    <row r="202" spans="2:4" hidden="1" x14ac:dyDescent="0.25">
      <c r="B202" s="229" t="s">
        <v>1177</v>
      </c>
    </row>
    <row r="203" spans="2:4" hidden="1" x14ac:dyDescent="0.25">
      <c r="B203" s="229" t="s">
        <v>88</v>
      </c>
    </row>
    <row r="204" spans="2:4" hidden="1" x14ac:dyDescent="0.25">
      <c r="B204" s="229" t="s">
        <v>95</v>
      </c>
    </row>
    <row r="205" spans="2:4" hidden="1" x14ac:dyDescent="0.25">
      <c r="B205" s="229" t="s">
        <v>97</v>
      </c>
    </row>
    <row r="206" spans="2:4" hidden="1" x14ac:dyDescent="0.25">
      <c r="B206" s="229" t="s">
        <v>99</v>
      </c>
    </row>
    <row r="207" spans="2:4" hidden="1" x14ac:dyDescent="0.25">
      <c r="B207" s="229" t="s">
        <v>36</v>
      </c>
    </row>
    <row r="208" spans="2:4" hidden="1" x14ac:dyDescent="0.25">
      <c r="B208" s="229" t="s">
        <v>102</v>
      </c>
    </row>
    <row r="209" spans="2:2" hidden="1" x14ac:dyDescent="0.25">
      <c r="B209" s="229" t="s">
        <v>105</v>
      </c>
    </row>
    <row r="210" spans="2:2" hidden="1" x14ac:dyDescent="0.25">
      <c r="B210" s="229" t="s">
        <v>113</v>
      </c>
    </row>
    <row r="211" spans="2:2" hidden="1" x14ac:dyDescent="0.25">
      <c r="B211" s="229" t="s">
        <v>115</v>
      </c>
    </row>
    <row r="212" spans="2:2" hidden="1" x14ac:dyDescent="0.25">
      <c r="B212" s="229" t="s">
        <v>116</v>
      </c>
    </row>
    <row r="213" spans="2:2" hidden="1" x14ac:dyDescent="0.25">
      <c r="B213" s="229" t="s">
        <v>118</v>
      </c>
    </row>
    <row r="214" spans="2:2" hidden="1" x14ac:dyDescent="0.25">
      <c r="B214" s="229" t="s">
        <v>1178</v>
      </c>
    </row>
    <row r="215" spans="2:2" hidden="1" x14ac:dyDescent="0.25">
      <c r="B215" s="229" t="s">
        <v>1179</v>
      </c>
    </row>
    <row r="216" spans="2:2" hidden="1" x14ac:dyDescent="0.25">
      <c r="B216" s="229" t="s">
        <v>125</v>
      </c>
    </row>
    <row r="217" spans="2:2" hidden="1" x14ac:dyDescent="0.25">
      <c r="B217" s="229" t="s">
        <v>129</v>
      </c>
    </row>
    <row r="218" spans="2:2" hidden="1" x14ac:dyDescent="0.25">
      <c r="B218" s="229" t="s">
        <v>136</v>
      </c>
    </row>
    <row r="219" spans="2:2" hidden="1" x14ac:dyDescent="0.25">
      <c r="B219" s="229" t="s">
        <v>1180</v>
      </c>
    </row>
    <row r="220" spans="2:2" hidden="1" x14ac:dyDescent="0.25">
      <c r="B220" s="229" t="s">
        <v>1181</v>
      </c>
    </row>
    <row r="221" spans="2:2" hidden="1" x14ac:dyDescent="0.25">
      <c r="B221" s="229" t="s">
        <v>1182</v>
      </c>
    </row>
    <row r="222" spans="2:2" hidden="1" x14ac:dyDescent="0.25">
      <c r="B222" s="229" t="s">
        <v>132</v>
      </c>
    </row>
    <row r="223" spans="2:2" hidden="1" x14ac:dyDescent="0.25">
      <c r="B223" s="229" t="s">
        <v>134</v>
      </c>
    </row>
    <row r="224" spans="2:2" hidden="1" x14ac:dyDescent="0.25">
      <c r="B224" s="229" t="s">
        <v>140</v>
      </c>
    </row>
    <row r="225" spans="2:2" hidden="1" x14ac:dyDescent="0.25">
      <c r="B225" s="229" t="s">
        <v>144</v>
      </c>
    </row>
    <row r="226" spans="2:2" hidden="1" x14ac:dyDescent="0.25">
      <c r="B226" s="229" t="s">
        <v>1183</v>
      </c>
    </row>
    <row r="227" spans="2:2" hidden="1" x14ac:dyDescent="0.25">
      <c r="B227" s="229" t="s">
        <v>142</v>
      </c>
    </row>
    <row r="228" spans="2:2" hidden="1" x14ac:dyDescent="0.25">
      <c r="B228" s="229" t="s">
        <v>145</v>
      </c>
    </row>
    <row r="229" spans="2:2" hidden="1" x14ac:dyDescent="0.25">
      <c r="B229" s="229" t="s">
        <v>151</v>
      </c>
    </row>
    <row r="230" spans="2:2" hidden="1" x14ac:dyDescent="0.25">
      <c r="B230" s="229" t="s">
        <v>149</v>
      </c>
    </row>
    <row r="231" spans="2:2" hidden="1" x14ac:dyDescent="0.25">
      <c r="B231" s="229" t="s">
        <v>1184</v>
      </c>
    </row>
    <row r="232" spans="2:2" hidden="1" x14ac:dyDescent="0.25">
      <c r="B232" s="229" t="s">
        <v>161</v>
      </c>
    </row>
    <row r="233" spans="2:2" hidden="1" x14ac:dyDescent="0.25">
      <c r="B233" s="229" t="s">
        <v>165</v>
      </c>
    </row>
    <row r="234" spans="2:2" hidden="1" x14ac:dyDescent="0.25">
      <c r="B234" s="229" t="s">
        <v>167</v>
      </c>
    </row>
    <row r="235" spans="2:2" hidden="1" x14ac:dyDescent="0.25">
      <c r="B235" s="229" t="s">
        <v>169</v>
      </c>
    </row>
    <row r="236" spans="2:2" hidden="1" x14ac:dyDescent="0.25">
      <c r="B236" s="229" t="s">
        <v>1185</v>
      </c>
    </row>
    <row r="237" spans="2:2" hidden="1" x14ac:dyDescent="0.25">
      <c r="B237" s="229" t="s">
        <v>1186</v>
      </c>
    </row>
    <row r="238" spans="2:2" hidden="1" x14ac:dyDescent="0.25">
      <c r="B238" s="229" t="s">
        <v>171</v>
      </c>
    </row>
    <row r="239" spans="2:2" hidden="1" x14ac:dyDescent="0.25">
      <c r="B239" s="229" t="s">
        <v>243</v>
      </c>
    </row>
    <row r="240" spans="2:2" hidden="1" x14ac:dyDescent="0.25">
      <c r="B240" s="229" t="s">
        <v>1187</v>
      </c>
    </row>
    <row r="241" spans="2:2" ht="30" hidden="1" x14ac:dyDescent="0.25">
      <c r="B241" s="229" t="s">
        <v>1188</v>
      </c>
    </row>
    <row r="242" spans="2:2" hidden="1" x14ac:dyDescent="0.25">
      <c r="B242" s="229" t="s">
        <v>181</v>
      </c>
    </row>
    <row r="243" spans="2:2" hidden="1" x14ac:dyDescent="0.25">
      <c r="B243" s="229" t="s">
        <v>185</v>
      </c>
    </row>
    <row r="244" spans="2:2" hidden="1" x14ac:dyDescent="0.25">
      <c r="B244" s="229" t="s">
        <v>1189</v>
      </c>
    </row>
    <row r="245" spans="2:2" hidden="1" x14ac:dyDescent="0.25">
      <c r="B245" s="229" t="s">
        <v>244</v>
      </c>
    </row>
    <row r="246" spans="2:2" hidden="1" x14ac:dyDescent="0.25">
      <c r="B246" s="229" t="s">
        <v>261</v>
      </c>
    </row>
    <row r="247" spans="2:2" hidden="1" x14ac:dyDescent="0.25">
      <c r="B247" s="229" t="s">
        <v>183</v>
      </c>
    </row>
    <row r="248" spans="2:2" hidden="1" x14ac:dyDescent="0.25">
      <c r="B248" s="229" t="s">
        <v>190</v>
      </c>
    </row>
    <row r="249" spans="2:2" hidden="1" x14ac:dyDescent="0.25">
      <c r="B249" s="229" t="s">
        <v>179</v>
      </c>
    </row>
    <row r="250" spans="2:2" hidden="1" x14ac:dyDescent="0.25">
      <c r="B250" s="229" t="s">
        <v>215</v>
      </c>
    </row>
    <row r="251" spans="2:2" hidden="1" x14ac:dyDescent="0.25">
      <c r="B251" s="229" t="s">
        <v>1190</v>
      </c>
    </row>
    <row r="252" spans="2:2" hidden="1" x14ac:dyDescent="0.25">
      <c r="B252" s="229" t="s">
        <v>194</v>
      </c>
    </row>
    <row r="253" spans="2:2" hidden="1" x14ac:dyDescent="0.25">
      <c r="B253" s="229" t="s">
        <v>199</v>
      </c>
    </row>
    <row r="254" spans="2:2" hidden="1" x14ac:dyDescent="0.25">
      <c r="B254" s="229" t="s">
        <v>210</v>
      </c>
    </row>
    <row r="255" spans="2:2" hidden="1" x14ac:dyDescent="0.25">
      <c r="B255" s="229" t="s">
        <v>204</v>
      </c>
    </row>
    <row r="256" spans="2:2" ht="30" hidden="1" x14ac:dyDescent="0.25">
      <c r="B256" s="229" t="s">
        <v>1191</v>
      </c>
    </row>
    <row r="257" spans="2:2" hidden="1" x14ac:dyDescent="0.25">
      <c r="B257" s="229" t="s">
        <v>201</v>
      </c>
    </row>
    <row r="258" spans="2:2" hidden="1" x14ac:dyDescent="0.25">
      <c r="B258" s="229" t="s">
        <v>203</v>
      </c>
    </row>
    <row r="259" spans="2:2" hidden="1" x14ac:dyDescent="0.25">
      <c r="B259" s="229" t="s">
        <v>217</v>
      </c>
    </row>
    <row r="260" spans="2:2" hidden="1" x14ac:dyDescent="0.25">
      <c r="B260" s="229" t="s">
        <v>214</v>
      </c>
    </row>
    <row r="261" spans="2:2" hidden="1" x14ac:dyDescent="0.25">
      <c r="B261" s="229" t="s">
        <v>213</v>
      </c>
    </row>
    <row r="262" spans="2:2" hidden="1" x14ac:dyDescent="0.25">
      <c r="B262" s="229" t="s">
        <v>216</v>
      </c>
    </row>
    <row r="263" spans="2:2" hidden="1" x14ac:dyDescent="0.25">
      <c r="B263" s="229" t="s">
        <v>206</v>
      </c>
    </row>
    <row r="264" spans="2:2" hidden="1" x14ac:dyDescent="0.25">
      <c r="B264" s="229" t="s">
        <v>208</v>
      </c>
    </row>
    <row r="265" spans="2:2" hidden="1" x14ac:dyDescent="0.25">
      <c r="B265" s="229" t="s">
        <v>196</v>
      </c>
    </row>
    <row r="266" spans="2:2" hidden="1" x14ac:dyDescent="0.25">
      <c r="B266" s="229" t="s">
        <v>197</v>
      </c>
    </row>
    <row r="267" spans="2:2" hidden="1" x14ac:dyDescent="0.25">
      <c r="B267" s="229" t="s">
        <v>218</v>
      </c>
    </row>
    <row r="268" spans="2:2" hidden="1" x14ac:dyDescent="0.25">
      <c r="B268" s="229" t="s">
        <v>224</v>
      </c>
    </row>
    <row r="269" spans="2:2" hidden="1" x14ac:dyDescent="0.25">
      <c r="B269" s="229" t="s">
        <v>225</v>
      </c>
    </row>
    <row r="270" spans="2:2" hidden="1" x14ac:dyDescent="0.25">
      <c r="B270" s="229" t="s">
        <v>223</v>
      </c>
    </row>
    <row r="271" spans="2:2" hidden="1" x14ac:dyDescent="0.25">
      <c r="B271" s="229" t="s">
        <v>1192</v>
      </c>
    </row>
    <row r="272" spans="2:2" hidden="1" x14ac:dyDescent="0.25">
      <c r="B272" s="229" t="s">
        <v>220</v>
      </c>
    </row>
    <row r="273" spans="2:2" hidden="1" x14ac:dyDescent="0.25">
      <c r="B273" s="229" t="s">
        <v>219</v>
      </c>
    </row>
    <row r="274" spans="2:2" hidden="1" x14ac:dyDescent="0.25">
      <c r="B274" s="229" t="s">
        <v>227</v>
      </c>
    </row>
    <row r="275" spans="2:2" hidden="1" x14ac:dyDescent="0.25">
      <c r="B275" s="229" t="s">
        <v>228</v>
      </c>
    </row>
    <row r="276" spans="2:2" hidden="1" x14ac:dyDescent="0.25">
      <c r="B276" s="229" t="s">
        <v>230</v>
      </c>
    </row>
    <row r="277" spans="2:2" hidden="1" x14ac:dyDescent="0.25">
      <c r="B277" s="229" t="s">
        <v>233</v>
      </c>
    </row>
    <row r="278" spans="2:2" hidden="1" x14ac:dyDescent="0.25">
      <c r="B278" s="229" t="s">
        <v>234</v>
      </c>
    </row>
    <row r="279" spans="2:2" hidden="1" x14ac:dyDescent="0.25">
      <c r="B279" s="229" t="s">
        <v>229</v>
      </c>
    </row>
    <row r="280" spans="2:2" hidden="1" x14ac:dyDescent="0.25">
      <c r="B280" s="229" t="s">
        <v>231</v>
      </c>
    </row>
    <row r="281" spans="2:2" hidden="1" x14ac:dyDescent="0.25">
      <c r="B281" s="229" t="s">
        <v>235</v>
      </c>
    </row>
    <row r="282" spans="2:2" hidden="1" x14ac:dyDescent="0.25">
      <c r="B282" s="229" t="s">
        <v>1193</v>
      </c>
    </row>
    <row r="283" spans="2:2" hidden="1" x14ac:dyDescent="0.25">
      <c r="B283" s="229" t="s">
        <v>232</v>
      </c>
    </row>
    <row r="284" spans="2:2" hidden="1" x14ac:dyDescent="0.25">
      <c r="B284" s="229" t="s">
        <v>240</v>
      </c>
    </row>
    <row r="285" spans="2:2" hidden="1" x14ac:dyDescent="0.25">
      <c r="B285" s="229" t="s">
        <v>241</v>
      </c>
    </row>
    <row r="286" spans="2:2" hidden="1" x14ac:dyDescent="0.25">
      <c r="B286" s="229" t="s">
        <v>242</v>
      </c>
    </row>
    <row r="287" spans="2:2" hidden="1" x14ac:dyDescent="0.25">
      <c r="B287" s="229" t="s">
        <v>249</v>
      </c>
    </row>
    <row r="288" spans="2:2" hidden="1" x14ac:dyDescent="0.25">
      <c r="B288" s="229" t="s">
        <v>262</v>
      </c>
    </row>
    <row r="289" spans="2:2" hidden="1" x14ac:dyDescent="0.25">
      <c r="B289" s="229" t="s">
        <v>250</v>
      </c>
    </row>
    <row r="290" spans="2:2" hidden="1" x14ac:dyDescent="0.25">
      <c r="B290" s="229" t="s">
        <v>257</v>
      </c>
    </row>
    <row r="291" spans="2:2" hidden="1" x14ac:dyDescent="0.25">
      <c r="B291" s="229" t="s">
        <v>253</v>
      </c>
    </row>
    <row r="292" spans="2:2" hidden="1" x14ac:dyDescent="0.25">
      <c r="B292" s="229" t="s">
        <v>109</v>
      </c>
    </row>
    <row r="293" spans="2:2" hidden="1" x14ac:dyDescent="0.25">
      <c r="B293" s="229" t="s">
        <v>247</v>
      </c>
    </row>
    <row r="294" spans="2:2" hidden="1" x14ac:dyDescent="0.25">
      <c r="B294" s="229" t="s">
        <v>251</v>
      </c>
    </row>
    <row r="295" spans="2:2" hidden="1" x14ac:dyDescent="0.25">
      <c r="B295" s="229" t="s">
        <v>248</v>
      </c>
    </row>
    <row r="296" spans="2:2" hidden="1" x14ac:dyDescent="0.25">
      <c r="B296" s="229" t="s">
        <v>263</v>
      </c>
    </row>
    <row r="297" spans="2:2" hidden="1" x14ac:dyDescent="0.25">
      <c r="B297" s="229" t="s">
        <v>1194</v>
      </c>
    </row>
    <row r="298" spans="2:2" hidden="1" x14ac:dyDescent="0.25">
      <c r="B298" s="229" t="s">
        <v>256</v>
      </c>
    </row>
    <row r="299" spans="2:2" hidden="1" x14ac:dyDescent="0.25">
      <c r="B299" s="229" t="s">
        <v>264</v>
      </c>
    </row>
    <row r="300" spans="2:2" hidden="1" x14ac:dyDescent="0.25">
      <c r="B300" s="229" t="s">
        <v>252</v>
      </c>
    </row>
    <row r="301" spans="2:2" hidden="1" x14ac:dyDescent="0.25">
      <c r="B301" s="229" t="s">
        <v>267</v>
      </c>
    </row>
    <row r="302" spans="2:2" hidden="1" x14ac:dyDescent="0.25">
      <c r="B302" s="229" t="s">
        <v>1195</v>
      </c>
    </row>
    <row r="303" spans="2:2" hidden="1" x14ac:dyDescent="0.25">
      <c r="B303" s="229" t="s">
        <v>272</v>
      </c>
    </row>
    <row r="304" spans="2:2" hidden="1" x14ac:dyDescent="0.25">
      <c r="B304" s="229" t="s">
        <v>269</v>
      </c>
    </row>
    <row r="305" spans="2:2" hidden="1" x14ac:dyDescent="0.25">
      <c r="B305" s="229" t="s">
        <v>268</v>
      </c>
    </row>
    <row r="306" spans="2:2" hidden="1" x14ac:dyDescent="0.25">
      <c r="B306" s="229" t="s">
        <v>277</v>
      </c>
    </row>
    <row r="307" spans="2:2" hidden="1" x14ac:dyDescent="0.25">
      <c r="B307" s="229" t="s">
        <v>273</v>
      </c>
    </row>
    <row r="308" spans="2:2" hidden="1" x14ac:dyDescent="0.25">
      <c r="B308" s="229" t="s">
        <v>274</v>
      </c>
    </row>
    <row r="309" spans="2:2" hidden="1" x14ac:dyDescent="0.25">
      <c r="B309" s="229" t="s">
        <v>275</v>
      </c>
    </row>
    <row r="310" spans="2:2" hidden="1" x14ac:dyDescent="0.25">
      <c r="B310" s="229" t="s">
        <v>276</v>
      </c>
    </row>
    <row r="311" spans="2:2" hidden="1" x14ac:dyDescent="0.25">
      <c r="B311" s="229" t="s">
        <v>278</v>
      </c>
    </row>
    <row r="312" spans="2:2" hidden="1" x14ac:dyDescent="0.25">
      <c r="B312" s="229" t="s">
        <v>1196</v>
      </c>
    </row>
    <row r="313" spans="2:2" hidden="1" x14ac:dyDescent="0.25">
      <c r="B313" s="229" t="s">
        <v>279</v>
      </c>
    </row>
    <row r="314" spans="2:2" hidden="1" x14ac:dyDescent="0.25">
      <c r="B314" s="229" t="s">
        <v>280</v>
      </c>
    </row>
    <row r="315" spans="2:2" hidden="1" x14ac:dyDescent="0.25">
      <c r="B315" s="229" t="s">
        <v>285</v>
      </c>
    </row>
    <row r="316" spans="2:2" hidden="1" x14ac:dyDescent="0.25">
      <c r="B316" s="229" t="s">
        <v>286</v>
      </c>
    </row>
    <row r="317" spans="2:2" ht="30" hidden="1" x14ac:dyDescent="0.25">
      <c r="B317" s="229" t="s">
        <v>245</v>
      </c>
    </row>
    <row r="318" spans="2:2" hidden="1" x14ac:dyDescent="0.25">
      <c r="B318" s="229" t="s">
        <v>1197</v>
      </c>
    </row>
    <row r="319" spans="2:2" hidden="1" x14ac:dyDescent="0.25">
      <c r="B319" s="229" t="s">
        <v>1198</v>
      </c>
    </row>
    <row r="320" spans="2:2" hidden="1" x14ac:dyDescent="0.25">
      <c r="B320" s="229" t="s">
        <v>287</v>
      </c>
    </row>
    <row r="321" spans="2:20" hidden="1" x14ac:dyDescent="0.25">
      <c r="B321" s="229" t="s">
        <v>246</v>
      </c>
    </row>
    <row r="322" spans="2:20" hidden="1" x14ac:dyDescent="0.25">
      <c r="B322" s="229" t="s">
        <v>1199</v>
      </c>
    </row>
    <row r="323" spans="2:20" hidden="1" x14ac:dyDescent="0.25">
      <c r="B323" s="229" t="s">
        <v>259</v>
      </c>
    </row>
    <row r="324" spans="2:20" hidden="1" x14ac:dyDescent="0.25">
      <c r="B324" s="229" t="s">
        <v>291</v>
      </c>
    </row>
    <row r="325" spans="2:20" hidden="1" x14ac:dyDescent="0.25">
      <c r="B325" s="229" t="s">
        <v>292</v>
      </c>
    </row>
    <row r="326" spans="2:20" hidden="1" x14ac:dyDescent="0.25">
      <c r="B326" s="229" t="s">
        <v>271</v>
      </c>
    </row>
    <row r="327" spans="2:20" hidden="1" x14ac:dyDescent="0.25"/>
    <row r="328" spans="2:20" ht="15.75" hidden="1" thickBot="1" x14ac:dyDescent="0.3"/>
    <row r="329" spans="2:20" ht="15.75" thickBot="1" x14ac:dyDescent="0.3">
      <c r="B329" s="151"/>
      <c r="C329" s="151"/>
      <c r="D329" s="809" t="s">
        <v>833</v>
      </c>
      <c r="E329" s="810"/>
      <c r="F329" s="810"/>
      <c r="G329" s="811"/>
      <c r="H329" s="809" t="s">
        <v>834</v>
      </c>
      <c r="I329" s="810"/>
      <c r="J329" s="810"/>
      <c r="K329" s="811"/>
      <c r="L329" s="810" t="s">
        <v>835</v>
      </c>
      <c r="M329" s="810"/>
      <c r="N329" s="810"/>
      <c r="O329" s="810"/>
      <c r="P329" s="809" t="s">
        <v>836</v>
      </c>
      <c r="Q329" s="810"/>
      <c r="R329" s="810"/>
      <c r="S329" s="811"/>
    </row>
    <row r="330" spans="2:20" x14ac:dyDescent="0.25">
      <c r="B330" s="812" t="s">
        <v>1200</v>
      </c>
      <c r="C330" s="812" t="s">
        <v>1201</v>
      </c>
      <c r="D330" s="376" t="s">
        <v>1202</v>
      </c>
      <c r="E330" s="376" t="s">
        <v>1203</v>
      </c>
      <c r="F330" s="814" t="s">
        <v>878</v>
      </c>
      <c r="G330" s="815"/>
      <c r="H330" s="377" t="s">
        <v>1204</v>
      </c>
      <c r="I330" s="376" t="s">
        <v>1205</v>
      </c>
      <c r="J330" s="816" t="s">
        <v>878</v>
      </c>
      <c r="K330" s="817"/>
      <c r="L330" s="378" t="s">
        <v>1204</v>
      </c>
      <c r="M330" s="379" t="s">
        <v>1205</v>
      </c>
      <c r="N330" s="818" t="s">
        <v>878</v>
      </c>
      <c r="O330" s="819"/>
      <c r="P330" s="380" t="s">
        <v>1206</v>
      </c>
      <c r="Q330" s="380" t="s">
        <v>1207</v>
      </c>
      <c r="R330" s="820" t="s">
        <v>878</v>
      </c>
      <c r="S330" s="819"/>
    </row>
    <row r="331" spans="2:20" ht="43.15" customHeight="1" x14ac:dyDescent="0.25">
      <c r="B331" s="813"/>
      <c r="C331" s="813"/>
      <c r="D331" s="326"/>
      <c r="E331" s="327"/>
      <c r="F331" s="821"/>
      <c r="G331" s="822"/>
      <c r="H331" s="328"/>
      <c r="I331" s="329"/>
      <c r="J331" s="823"/>
      <c r="K331" s="824"/>
      <c r="L331" s="328"/>
      <c r="M331" s="329"/>
      <c r="N331" s="823"/>
      <c r="O331" s="824"/>
      <c r="P331" s="328"/>
      <c r="Q331" s="329"/>
      <c r="R331" s="823"/>
      <c r="S331" s="824"/>
      <c r="T331" s="337"/>
    </row>
    <row r="332" spans="2:20" ht="24" x14ac:dyDescent="0.25">
      <c r="B332" s="800" t="s">
        <v>1208</v>
      </c>
      <c r="C332" s="800" t="s">
        <v>1209</v>
      </c>
      <c r="D332" s="381" t="s">
        <v>1210</v>
      </c>
      <c r="E332" s="372" t="s">
        <v>831</v>
      </c>
      <c r="F332" s="373" t="s">
        <v>858</v>
      </c>
      <c r="G332" s="382" t="s">
        <v>969</v>
      </c>
      <c r="H332" s="373" t="s">
        <v>1210</v>
      </c>
      <c r="I332" s="372" t="s">
        <v>831</v>
      </c>
      <c r="J332" s="373" t="s">
        <v>858</v>
      </c>
      <c r="K332" s="382" t="s">
        <v>969</v>
      </c>
      <c r="L332" s="373" t="s">
        <v>1210</v>
      </c>
      <c r="M332" s="372" t="s">
        <v>831</v>
      </c>
      <c r="N332" s="373" t="s">
        <v>858</v>
      </c>
      <c r="O332" s="382" t="s">
        <v>969</v>
      </c>
      <c r="P332" s="373" t="s">
        <v>1210</v>
      </c>
      <c r="Q332" s="372" t="s">
        <v>831</v>
      </c>
      <c r="R332" s="373" t="s">
        <v>858</v>
      </c>
      <c r="S332" s="382" t="s">
        <v>969</v>
      </c>
    </row>
    <row r="333" spans="2:20" ht="28.15" customHeight="1" x14ac:dyDescent="0.25">
      <c r="B333" s="801"/>
      <c r="C333" s="802"/>
      <c r="D333" s="322"/>
      <c r="E333" s="330"/>
      <c r="F333" s="316"/>
      <c r="G333" s="331"/>
      <c r="H333" s="323"/>
      <c r="I333" s="332"/>
      <c r="J333" s="323"/>
      <c r="K333" s="325"/>
      <c r="L333" s="323"/>
      <c r="M333" s="332"/>
      <c r="N333" s="323"/>
      <c r="O333" s="325"/>
      <c r="P333" s="323"/>
      <c r="Q333" s="332"/>
      <c r="R333" s="323"/>
      <c r="S333" s="325"/>
    </row>
    <row r="334" spans="2:20" x14ac:dyDescent="0.25">
      <c r="B334" s="801"/>
      <c r="C334" s="800" t="s">
        <v>1211</v>
      </c>
      <c r="D334" s="373" t="s">
        <v>1212</v>
      </c>
      <c r="E334" s="803" t="s">
        <v>878</v>
      </c>
      <c r="F334" s="804"/>
      <c r="G334" s="382" t="s">
        <v>969</v>
      </c>
      <c r="H334" s="373" t="s">
        <v>1212</v>
      </c>
      <c r="I334" s="803" t="s">
        <v>878</v>
      </c>
      <c r="J334" s="804"/>
      <c r="K334" s="382" t="s">
        <v>969</v>
      </c>
      <c r="L334" s="373" t="s">
        <v>1212</v>
      </c>
      <c r="M334" s="803" t="s">
        <v>906</v>
      </c>
      <c r="N334" s="804"/>
      <c r="O334" s="382" t="s">
        <v>969</v>
      </c>
      <c r="P334" s="373" t="s">
        <v>1212</v>
      </c>
      <c r="Q334" s="803" t="s">
        <v>906</v>
      </c>
      <c r="R334" s="804"/>
      <c r="S334" s="382" t="s">
        <v>969</v>
      </c>
    </row>
    <row r="335" spans="2:20" ht="37.5" customHeight="1" x14ac:dyDescent="0.25">
      <c r="B335" s="802"/>
      <c r="C335" s="802"/>
      <c r="D335" s="333"/>
      <c r="E335" s="805"/>
      <c r="F335" s="806"/>
      <c r="G335" s="334"/>
      <c r="H335" s="335"/>
      <c r="I335" s="807"/>
      <c r="J335" s="808"/>
      <c r="K335" s="336"/>
      <c r="L335" s="335"/>
      <c r="M335" s="807"/>
      <c r="N335" s="808"/>
      <c r="O335" s="336"/>
      <c r="P335" s="335"/>
      <c r="Q335" s="807"/>
      <c r="R335" s="808"/>
      <c r="S335" s="336"/>
    </row>
  </sheetData>
  <dataConsolidate/>
  <mergeCells count="390">
    <mergeCell ref="M104:M105"/>
    <mergeCell ref="N76:O76"/>
    <mergeCell ref="N77:O77"/>
    <mergeCell ref="R76:S76"/>
    <mergeCell ref="R77:S77"/>
    <mergeCell ref="I120:J120"/>
    <mergeCell ref="P91:S91"/>
    <mergeCell ref="M86:N86"/>
    <mergeCell ref="S98:S99"/>
    <mergeCell ref="M98:M99"/>
    <mergeCell ref="N98:N99"/>
    <mergeCell ref="O98:O99"/>
    <mergeCell ref="P98:P99"/>
    <mergeCell ref="Q98:Q99"/>
    <mergeCell ref="R98:R99"/>
    <mergeCell ref="N78:O78"/>
    <mergeCell ref="R78:S78"/>
    <mergeCell ref="I121:J121"/>
    <mergeCell ref="M120:N120"/>
    <mergeCell ref="M121:N121"/>
    <mergeCell ref="R121:S121"/>
    <mergeCell ref="R120:S120"/>
    <mergeCell ref="P107:S107"/>
    <mergeCell ref="Q104:Q105"/>
    <mergeCell ref="R104:R105"/>
    <mergeCell ref="N101:N102"/>
    <mergeCell ref="O101:O102"/>
    <mergeCell ref="P101:P102"/>
    <mergeCell ref="Q101:Q102"/>
    <mergeCell ref="R101:R102"/>
    <mergeCell ref="R108:S108"/>
    <mergeCell ref="R109:S109"/>
    <mergeCell ref="S104:S105"/>
    <mergeCell ref="L104:L105"/>
    <mergeCell ref="K101:K102"/>
    <mergeCell ref="L101:L102"/>
    <mergeCell ref="S101:S102"/>
    <mergeCell ref="M101:M102"/>
    <mergeCell ref="P104:P105"/>
    <mergeCell ref="O104:O105"/>
    <mergeCell ref="N104:N105"/>
    <mergeCell ref="C2:G2"/>
    <mergeCell ref="B6:G6"/>
    <mergeCell ref="B7:G7"/>
    <mergeCell ref="B8:G8"/>
    <mergeCell ref="C3:G3"/>
    <mergeCell ref="M135:N135"/>
    <mergeCell ref="Q135:R135"/>
    <mergeCell ref="C134:C135"/>
    <mergeCell ref="E134:F134"/>
    <mergeCell ref="I134:J134"/>
    <mergeCell ref="M134:N134"/>
    <mergeCell ref="Q134:R134"/>
    <mergeCell ref="E135:F135"/>
    <mergeCell ref="I135:J135"/>
    <mergeCell ref="P130:S130"/>
    <mergeCell ref="D131:G131"/>
    <mergeCell ref="H131:K131"/>
    <mergeCell ref="L131:O131"/>
    <mergeCell ref="P131:S131"/>
    <mergeCell ref="B132:B135"/>
    <mergeCell ref="C132:C133"/>
    <mergeCell ref="B130:B131"/>
    <mergeCell ref="C130:C131"/>
    <mergeCell ref="D130:G130"/>
    <mergeCell ref="H130:K130"/>
    <mergeCell ref="L130:O130"/>
    <mergeCell ref="B118:B127"/>
    <mergeCell ref="C118:C119"/>
    <mergeCell ref="C120:C127"/>
    <mergeCell ref="E120:F120"/>
    <mergeCell ref="E121:F121"/>
    <mergeCell ref="E122:F122"/>
    <mergeCell ref="E123:F123"/>
    <mergeCell ref="E124:F124"/>
    <mergeCell ref="E125:F125"/>
    <mergeCell ref="E126:F126"/>
    <mergeCell ref="I122:J122"/>
    <mergeCell ref="I123:J123"/>
    <mergeCell ref="I124:J124"/>
    <mergeCell ref="I125:J125"/>
    <mergeCell ref="I126:J126"/>
    <mergeCell ref="I127:J127"/>
    <mergeCell ref="M122:N122"/>
    <mergeCell ref="M123:N123"/>
    <mergeCell ref="M124:N124"/>
    <mergeCell ref="E127:F127"/>
    <mergeCell ref="D129:G129"/>
    <mergeCell ref="H129:K129"/>
    <mergeCell ref="L129:O129"/>
    <mergeCell ref="P129:S129"/>
    <mergeCell ref="M125:N125"/>
    <mergeCell ref="M126:N126"/>
    <mergeCell ref="M127:N127"/>
    <mergeCell ref="R122:S122"/>
    <mergeCell ref="R123:S123"/>
    <mergeCell ref="R124:S124"/>
    <mergeCell ref="R125:S125"/>
    <mergeCell ref="R126:S126"/>
    <mergeCell ref="R127:S127"/>
    <mergeCell ref="B108:B117"/>
    <mergeCell ref="C108:C109"/>
    <mergeCell ref="F108:G108"/>
    <mergeCell ref="J108:K108"/>
    <mergeCell ref="N108:O108"/>
    <mergeCell ref="F109:G109"/>
    <mergeCell ref="J109:K109"/>
    <mergeCell ref="N109:O109"/>
    <mergeCell ref="C110:C117"/>
    <mergeCell ref="D107:G107"/>
    <mergeCell ref="H107:K107"/>
    <mergeCell ref="L107:O107"/>
    <mergeCell ref="G95:G96"/>
    <mergeCell ref="H95:H96"/>
    <mergeCell ref="I95:I96"/>
    <mergeCell ref="J95:J96"/>
    <mergeCell ref="K95:K96"/>
    <mergeCell ref="L95:L96"/>
    <mergeCell ref="K104:K105"/>
    <mergeCell ref="J104:J105"/>
    <mergeCell ref="I104:I105"/>
    <mergeCell ref="H104:H105"/>
    <mergeCell ref="G104:G105"/>
    <mergeCell ref="F104:F105"/>
    <mergeCell ref="E104:E105"/>
    <mergeCell ref="D104:D105"/>
    <mergeCell ref="D101:D102"/>
    <mergeCell ref="E101:E102"/>
    <mergeCell ref="F101:F102"/>
    <mergeCell ref="G101:G102"/>
    <mergeCell ref="H101:H102"/>
    <mergeCell ref="I101:I102"/>
    <mergeCell ref="J101:J102"/>
    <mergeCell ref="B94:B105"/>
    <mergeCell ref="C94:C105"/>
    <mergeCell ref="D95:D96"/>
    <mergeCell ref="E95:E96"/>
    <mergeCell ref="F95:F96"/>
    <mergeCell ref="D91:G91"/>
    <mergeCell ref="H91:K91"/>
    <mergeCell ref="L91:O91"/>
    <mergeCell ref="S95:S96"/>
    <mergeCell ref="D98:D99"/>
    <mergeCell ref="E98:E99"/>
    <mergeCell ref="F98:F99"/>
    <mergeCell ref="G98:G99"/>
    <mergeCell ref="H98:H99"/>
    <mergeCell ref="I98:I99"/>
    <mergeCell ref="J98:J99"/>
    <mergeCell ref="K98:K99"/>
    <mergeCell ref="L98:L99"/>
    <mergeCell ref="M95:M96"/>
    <mergeCell ref="N95:N96"/>
    <mergeCell ref="O95:O96"/>
    <mergeCell ref="P95:P96"/>
    <mergeCell ref="Q95:Q96"/>
    <mergeCell ref="R95:R96"/>
    <mergeCell ref="B92:B93"/>
    <mergeCell ref="C92:C93"/>
    <mergeCell ref="D92:E92"/>
    <mergeCell ref="H92:I92"/>
    <mergeCell ref="L92:M92"/>
    <mergeCell ref="P92:Q92"/>
    <mergeCell ref="E88:F88"/>
    <mergeCell ref="I88:J88"/>
    <mergeCell ref="M88:N88"/>
    <mergeCell ref="Q88:R88"/>
    <mergeCell ref="E89:F89"/>
    <mergeCell ref="I89:J89"/>
    <mergeCell ref="M89:N89"/>
    <mergeCell ref="Q89:R89"/>
    <mergeCell ref="D93:E93"/>
    <mergeCell ref="B84:B89"/>
    <mergeCell ref="C84:C89"/>
    <mergeCell ref="E84:F84"/>
    <mergeCell ref="I84:J84"/>
    <mergeCell ref="M84:N84"/>
    <mergeCell ref="Q84:R84"/>
    <mergeCell ref="E85:F85"/>
    <mergeCell ref="E86:F86"/>
    <mergeCell ref="I86:J86"/>
    <mergeCell ref="E87:F87"/>
    <mergeCell ref="I87:J87"/>
    <mergeCell ref="M87:N87"/>
    <mergeCell ref="Q87:R87"/>
    <mergeCell ref="I85:J85"/>
    <mergeCell ref="M85:N85"/>
    <mergeCell ref="Q85:R85"/>
    <mergeCell ref="N80:O80"/>
    <mergeCell ref="R80:S80"/>
    <mergeCell ref="J83:K83"/>
    <mergeCell ref="N83:O83"/>
    <mergeCell ref="R83:S83"/>
    <mergeCell ref="N82:O82"/>
    <mergeCell ref="R82:S82"/>
    <mergeCell ref="F79:G79"/>
    <mergeCell ref="J79:K79"/>
    <mergeCell ref="N79:O79"/>
    <mergeCell ref="R79:S79"/>
    <mergeCell ref="N81:O81"/>
    <mergeCell ref="R81:S81"/>
    <mergeCell ref="Q86:R86"/>
    <mergeCell ref="B76:B83"/>
    <mergeCell ref="C76:C77"/>
    <mergeCell ref="F76:G76"/>
    <mergeCell ref="F77:G77"/>
    <mergeCell ref="C78:C83"/>
    <mergeCell ref="F78:G78"/>
    <mergeCell ref="F81:G81"/>
    <mergeCell ref="F83:G83"/>
    <mergeCell ref="J81:K81"/>
    <mergeCell ref="F82:G82"/>
    <mergeCell ref="J82:K82"/>
    <mergeCell ref="F80:G80"/>
    <mergeCell ref="J80:K80"/>
    <mergeCell ref="J76:K76"/>
    <mergeCell ref="J77:K77"/>
    <mergeCell ref="J78:K78"/>
    <mergeCell ref="N70:O70"/>
    <mergeCell ref="R70:S70"/>
    <mergeCell ref="D75:G75"/>
    <mergeCell ref="H75:K75"/>
    <mergeCell ref="L75:O75"/>
    <mergeCell ref="P75:S75"/>
    <mergeCell ref="P68:Q68"/>
    <mergeCell ref="R68:S68"/>
    <mergeCell ref="B69:B70"/>
    <mergeCell ref="C69:C70"/>
    <mergeCell ref="F69:G69"/>
    <mergeCell ref="J69:K69"/>
    <mergeCell ref="N69:O69"/>
    <mergeCell ref="R69:S69"/>
    <mergeCell ref="F70:G70"/>
    <mergeCell ref="J70:K70"/>
    <mergeCell ref="B67:B68"/>
    <mergeCell ref="C67:C68"/>
    <mergeCell ref="D68:E68"/>
    <mergeCell ref="F68:G68"/>
    <mergeCell ref="H68:I68"/>
    <mergeCell ref="J68:K68"/>
    <mergeCell ref="L68:M68"/>
    <mergeCell ref="N68:O68"/>
    <mergeCell ref="D67:E67"/>
    <mergeCell ref="F67:G67"/>
    <mergeCell ref="H67:I67"/>
    <mergeCell ref="J67:K67"/>
    <mergeCell ref="C61:C62"/>
    <mergeCell ref="D66:G66"/>
    <mergeCell ref="H66:K66"/>
    <mergeCell ref="L66:O66"/>
    <mergeCell ref="P66:S66"/>
    <mergeCell ref="L67:M67"/>
    <mergeCell ref="N67:O67"/>
    <mergeCell ref="P67:Q67"/>
    <mergeCell ref="R67:S67"/>
    <mergeCell ref="N57:N58"/>
    <mergeCell ref="O57:O58"/>
    <mergeCell ref="R57:R58"/>
    <mergeCell ref="S57:S58"/>
    <mergeCell ref="B59:B62"/>
    <mergeCell ref="C59:C60"/>
    <mergeCell ref="F59:G59"/>
    <mergeCell ref="J59:K59"/>
    <mergeCell ref="N59:O59"/>
    <mergeCell ref="R59:S59"/>
    <mergeCell ref="B56:B58"/>
    <mergeCell ref="C56:C58"/>
    <mergeCell ref="D56:E56"/>
    <mergeCell ref="H56:I56"/>
    <mergeCell ref="L56:M56"/>
    <mergeCell ref="P56:Q56"/>
    <mergeCell ref="F57:F58"/>
    <mergeCell ref="G57:G58"/>
    <mergeCell ref="J57:J58"/>
    <mergeCell ref="K57:K58"/>
    <mergeCell ref="F60:G60"/>
    <mergeCell ref="J60:K60"/>
    <mergeCell ref="N60:O60"/>
    <mergeCell ref="R60:S60"/>
    <mergeCell ref="L49:L50"/>
    <mergeCell ref="M49:M50"/>
    <mergeCell ref="P49:P50"/>
    <mergeCell ref="Q49:Q50"/>
    <mergeCell ref="P52:P53"/>
    <mergeCell ref="Q52:Q53"/>
    <mergeCell ref="D55:G55"/>
    <mergeCell ref="H55:K55"/>
    <mergeCell ref="L55:O55"/>
    <mergeCell ref="P55:S55"/>
    <mergeCell ref="D52:D53"/>
    <mergeCell ref="E52:E53"/>
    <mergeCell ref="H52:H53"/>
    <mergeCell ref="I52:I53"/>
    <mergeCell ref="L52:L53"/>
    <mergeCell ref="M52:M53"/>
    <mergeCell ref="D49:D50"/>
    <mergeCell ref="E49:E50"/>
    <mergeCell ref="H49:H50"/>
    <mergeCell ref="I49:I50"/>
    <mergeCell ref="B29:B31"/>
    <mergeCell ref="C29:C31"/>
    <mergeCell ref="D29:E29"/>
    <mergeCell ref="H29:I29"/>
    <mergeCell ref="L43:L44"/>
    <mergeCell ref="M43:M44"/>
    <mergeCell ref="P43:P44"/>
    <mergeCell ref="Q43:Q44"/>
    <mergeCell ref="D46:D47"/>
    <mergeCell ref="E46:E47"/>
    <mergeCell ref="H46:H47"/>
    <mergeCell ref="I46:I47"/>
    <mergeCell ref="L46:L47"/>
    <mergeCell ref="M46:M47"/>
    <mergeCell ref="P46:P47"/>
    <mergeCell ref="Q46:Q47"/>
    <mergeCell ref="D43:D44"/>
    <mergeCell ref="E43:E44"/>
    <mergeCell ref="H43:H44"/>
    <mergeCell ref="I43:I44"/>
    <mergeCell ref="F30:F31"/>
    <mergeCell ref="G30:G31"/>
    <mergeCell ref="J30:J31"/>
    <mergeCell ref="B63:B64"/>
    <mergeCell ref="C63:C64"/>
    <mergeCell ref="B10:C10"/>
    <mergeCell ref="D22:G22"/>
    <mergeCell ref="H22:K22"/>
    <mergeCell ref="L22:O22"/>
    <mergeCell ref="P22:S22"/>
    <mergeCell ref="B23:B26"/>
    <mergeCell ref="C23:C26"/>
    <mergeCell ref="D28:G28"/>
    <mergeCell ref="H28:K28"/>
    <mergeCell ref="L28:O28"/>
    <mergeCell ref="P28:S28"/>
    <mergeCell ref="L29:M29"/>
    <mergeCell ref="P29:Q29"/>
    <mergeCell ref="R30:R31"/>
    <mergeCell ref="S30:S31"/>
    <mergeCell ref="B32:B41"/>
    <mergeCell ref="C32:C41"/>
    <mergeCell ref="K30:K31"/>
    <mergeCell ref="N30:N31"/>
    <mergeCell ref="O30:O31"/>
    <mergeCell ref="B42:B53"/>
    <mergeCell ref="C42:C53"/>
    <mergeCell ref="B71:B74"/>
    <mergeCell ref="C71:C72"/>
    <mergeCell ref="F71:G71"/>
    <mergeCell ref="J71:K71"/>
    <mergeCell ref="N71:O71"/>
    <mergeCell ref="R71:S71"/>
    <mergeCell ref="F72:G72"/>
    <mergeCell ref="J72:K72"/>
    <mergeCell ref="N72:O72"/>
    <mergeCell ref="R72:S72"/>
    <mergeCell ref="C73:C74"/>
    <mergeCell ref="F73:G73"/>
    <mergeCell ref="J73:K73"/>
    <mergeCell ref="N73:O73"/>
    <mergeCell ref="R73:S73"/>
    <mergeCell ref="F74:G74"/>
    <mergeCell ref="J74:K74"/>
    <mergeCell ref="N74:O74"/>
    <mergeCell ref="R74:S74"/>
    <mergeCell ref="D329:G329"/>
    <mergeCell ref="H329:K329"/>
    <mergeCell ref="L329:O329"/>
    <mergeCell ref="P329:S329"/>
    <mergeCell ref="B330:B331"/>
    <mergeCell ref="C330:C331"/>
    <mergeCell ref="F330:G330"/>
    <mergeCell ref="J330:K330"/>
    <mergeCell ref="N330:O330"/>
    <mergeCell ref="R330:S330"/>
    <mergeCell ref="F331:G331"/>
    <mergeCell ref="J331:K331"/>
    <mergeCell ref="R331:S331"/>
    <mergeCell ref="N331:O331"/>
    <mergeCell ref="B332:B335"/>
    <mergeCell ref="C332:C333"/>
    <mergeCell ref="C334:C335"/>
    <mergeCell ref="E334:F334"/>
    <mergeCell ref="I334:J334"/>
    <mergeCell ref="M334:N334"/>
    <mergeCell ref="Q334:R334"/>
    <mergeCell ref="E335:F335"/>
    <mergeCell ref="I335:J335"/>
    <mergeCell ref="M335:N335"/>
    <mergeCell ref="Q335:R335"/>
  </mergeCells>
  <conditionalFormatting sqref="E142">
    <cfRule type="iconSet" priority="1">
      <iconSet iconSet="4ArrowsGray">
        <cfvo type="percent" val="0"/>
        <cfvo type="percent" val="25"/>
        <cfvo type="percent" val="50"/>
        <cfvo type="percent" val="75"/>
      </iconSet>
    </cfRule>
  </conditionalFormatting>
  <dataValidations xWindow="633" yWindow="580" count="92">
    <dataValidation type="list" allowBlank="1" showInputMessage="1" showErrorMessage="1" prompt="Select type of policy" sqref="G133">
      <formula1>$H$170:$H$191</formula1>
    </dataValidation>
    <dataValidation type="list" allowBlank="1" showInputMessage="1" showErrorMessage="1" prompt="Select type of assets" sqref="E119 Q119 M119 I119">
      <formula1>$L$146:$L$152</formula1>
    </dataValidation>
    <dataValidation type="whole" allowBlank="1" showInputMessage="1" showErrorMessage="1" error="Please enter a number here" prompt="Enter No. of development strategies" sqref="D135 H135 L135 P135">
      <formula1>0</formula1>
      <formula2>999999999</formula2>
    </dataValidation>
    <dataValidation type="whole" allowBlank="1" showInputMessage="1" showErrorMessage="1" error="Please enter a number" prompt="Enter No. of policy introduced or adjusted" sqref="D133 H133 L133 P133">
      <formula1>0</formula1>
      <formula2>999999999999</formula2>
    </dataValidation>
    <dataValidation type="decimal" allowBlank="1" showInputMessage="1" showErrorMessage="1" error="Please enter a number" prompt="Enter income level of households" sqref="O127 G127 K127 G121 G123 G125 K121 K123 K125 O121 O123 O125">
      <formula1>0</formula1>
      <formula2>9999999999999</formula2>
    </dataValidation>
    <dataValidation type="whole" allowBlank="1" showInputMessage="1" showErrorMessage="1" prompt="Enter number of households" sqref="L127 D127 H127 D121 D123 D125 H121 H123 H125 L121 L123 L125 P121 P123 P125 P127">
      <formula1>0</formula1>
      <formula2>999999999999</formula2>
    </dataValidation>
    <dataValidation type="whole" allowBlank="1" showInputMessage="1" showErrorMessage="1" prompt="Enter number of assets" sqref="D119 P119 L119 H119">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formula1>0</formula1>
    </dataValidation>
    <dataValidation type="decimal" allowBlank="1" showInputMessage="1" showErrorMessage="1" errorTitle="Invalid data" error="Please enter a number" prompt="Please enter a number here" sqref="E57 I57 D70 H70 L70 P70 H72 L72 P72 D72 H74 L74 P74 D74">
      <formula1>0</formula1>
      <formula2>9999999999</formula2>
    </dataValidation>
    <dataValidation type="decimal" allowBlank="1" showInputMessage="1" showErrorMessage="1" errorTitle="Invalid data" error="Please enter a number" prompt="Enter total number of staff trained" sqref="D60">
      <formula1>0</formula1>
      <formula2>9999999999</formula2>
    </dataValidation>
    <dataValidation type="decimal" allowBlank="1" showInputMessage="1" showErrorMessage="1" errorTitle="Invalid data" error="Please enter a number" sqref="Q57 P60 L60 H60 M57">
      <formula1>0</formula1>
      <formula2>9999999999</formula2>
    </dataValidation>
    <dataValidation type="decimal" allowBlank="1" showInputMessage="1" showErrorMessage="1" errorTitle="Invalid data" error="Please enter a number" prompt="Enter the number of municipalities covered by the Early Warning System" sqref="G44 G47 G50 G53 K44 K47 K50 K53 O44 O47 O50 O53 S44 S47 S50 S53">
      <formula1>0</formula1>
      <formula2>9999999</formula2>
    </dataValidation>
    <dataValidation type="list" allowBlank="1" showInputMessage="1" showErrorMessage="1" error="Select from the drop-down list" prompt="Select the geographical coverage of the Early Warning System" sqref="G43 S52 S49 S46 S43 O52 O49 O46 O43 K52 K49 K46 K43 G52 G49 G46">
      <formula1>$D$157:$D$159</formula1>
    </dataValidation>
    <dataValidation type="decimal" allowBlank="1" showInputMessage="1" showErrorMessage="1" errorTitle="Invalid data" error="Please enter a number here" prompt="Enter the number of adopted Early Warning Systems" sqref="D43:D44 D46:D47 D49:D50 D52:D53 H43:H44 H46:H47 H49:H50 H52:H53 L43:L44 L46:L47 L49:L50 L52:L53 P43:P44 P46:P47 P49:P50 P52:P53">
      <formula1>0</formula1>
      <formula2>9999999999</formula2>
    </dataValidation>
    <dataValidation type="list" allowBlank="1" showInputMessage="1" showErrorMessage="1" prompt="Select income source" sqref="E121:F121 R127 R125 R123 M127 M125 M123 I127 I125 I123 R121 M121 I121 E123:F123 E125:F125 E127:F127">
      <formula1>$K$145:$K$159</formula1>
    </dataValidation>
    <dataValidation type="list" allowBlank="1" showInputMessage="1" showErrorMessage="1" prompt="Please select the alternate source" sqref="G117 S117 S115 S113 S111 O115 O113 O111 K115 K113 K111 G115 G113 K117 G111 O117">
      <formula1>$K$145:$K$159</formula1>
    </dataValidation>
    <dataValidation type="list" allowBlank="1" showInputMessage="1" showErrorMessage="1" prompt="Select % increase in income level" sqref="F117 R117 R115 R113 R111 N115 N113 N111 J115 J113 J111 F115 F113 J117 F111 N117">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formula1>$C$166:$C$169</formula1>
    </dataValidation>
    <dataValidation type="list" allowBlank="1" showInputMessage="1" showErrorMessage="1" error="Select from the drop-down list" prompt="Select category of early warning systems_x000a__x000a_" sqref="E43:E44 Q49:Q50 Q52:Q53 Q46:Q47 Q43:Q44 E49:E50 E52:E53 I49:I50 M49:M50 E46:E47 I52:I53 I46:I47 I43:I44 M52:M53 M46:M47 M43:M44">
      <formula1>$D$169:$D$172</formula1>
    </dataValidation>
    <dataValidation type="list" allowBlank="1" showInputMessage="1" showErrorMessage="1" prompt="Select status" sqref="O41 S41 S39 S37 S35 S33 O39 O37 O35 O33 K39 K37 K35 K33 G41 G37 G35 G33 G39 K41">
      <formula1>$E$169:$E$171</formula1>
    </dataValidation>
    <dataValidation type="list" allowBlank="1" showInputMessage="1" showErrorMessage="1" sqref="E148:E149">
      <formula1>$D$19:$D$21</formula1>
    </dataValidation>
    <dataValidation type="list" allowBlank="1" showInputMessage="1" showErrorMessage="1" prompt="Select effectiveness" sqref="G135 S135 O135 K135">
      <formula1>$K$161:$K$165</formula1>
    </dataValidation>
    <dataValidation type="list" allowBlank="1" showInputMessage="1" showErrorMessage="1" prompt="Select a sector" sqref="F68:G68 R68:S68 N68:O68 J68:K68">
      <formula1>$J$152:$J$160</formula1>
    </dataValidation>
    <dataValidation type="decimal" allowBlank="1" showInputMessage="1" showErrorMessage="1" errorTitle="Invalid data" error="Please enter a number between 0 and 9999999" prompt="Enter a number here" sqref="E24:G24 E30 I24:K24 Q24:S24 M30 I30 M24:O24 Q30">
      <formula1>0</formula1>
      <formula2>99999999999</formula2>
    </dataValidation>
    <dataValidation type="decimal" allowBlank="1" showInputMessage="1" showErrorMessage="1" errorTitle="Invalid data" error="Enter a percentage between 0 and 100" prompt="Enter a percentage (between 0 and 100)" sqref="F25:G26 J25:K26 R25:S26 N25:O26">
      <formula1>0</formula1>
      <formula2>100</formula2>
    </dataValidation>
    <dataValidation type="decimal" allowBlank="1" showInputMessage="1" showErrorMessage="1" errorTitle="Invalid data" error="Please enter a number between 0 and 100" prompt="Enter a percentage between 0 and 100" sqref="E25:E26 E70 I25:I26 M25:M26 M31 I31 Q25:Q26 E31 E58 E109 I58 M58 M60 I60 Q31 E60 Q60 I70 M70 Q70 Q109 M117 I117 M109 I109 E117 Q58 D68:E68 E111 E113 E115 I111 I113 I115 M111 M113 M115 Q111 Q113 Q115 Q117 H68:I68 L68:M68 P68:Q68">
      <formula1>0</formula1>
      <formula2>100</formula2>
    </dataValidation>
    <dataValidation type="list" allowBlank="1" showInputMessage="1" showErrorMessage="1" prompt="Select type of policy" sqref="S133 K133 O133">
      <formula1>policy</formula1>
    </dataValidation>
    <dataValidation type="list" allowBlank="1" showInputMessage="1" showErrorMessage="1" prompt="Select income source" sqref="Q121 Q125 Q127 Q123">
      <formula1>incomesource</formula1>
    </dataValidation>
    <dataValidation type="list" allowBlank="1" showInputMessage="1" showErrorMessage="1" prompt="Select the effectiveness of protection/rehabilitation" sqref="S104 S98 S101 S95">
      <formula1>effectiveness</formula1>
    </dataValidation>
    <dataValidation type="list" allowBlank="1" showInputMessage="1" showErrorMessage="1" prompt="Select programme/sector" sqref="F93 R93 N93 J93">
      <formula1>$J$152:$J$160</formula1>
    </dataValidation>
    <dataValidation type="list" allowBlank="1" showInputMessage="1" showErrorMessage="1" prompt="Select level of improvements" sqref="I93 M93 Q93">
      <formula1>effectiveness</formula1>
    </dataValidation>
    <dataValidation type="list" allowBlank="1" showInputMessage="1" showErrorMessage="1" prompt="Select response level" sqref="F77 R77 N77 J77">
      <formula1>$H$161:$H$165</formula1>
    </dataValidation>
    <dataValidation type="list" allowBlank="1" showInputMessage="1" showErrorMessage="1" prompt="Select geographical scale" sqref="E77 Q77 M77 I77">
      <formula1>$D$157:$D$159</formula1>
    </dataValidation>
    <dataValidation type="list" allowBlank="1" showInputMessage="1" showErrorMessage="1" prompt="Select project/programme sector" sqref="D77 Q33 Q35 Q37 Q39 Q41 M41 M39 M37 M35 M33 I33 I35 I37 I39 I41 E41 E39 E37 E35 E33 P77 L77 H77">
      <formula1>$J$152:$J$160</formula1>
    </dataValidation>
    <dataValidation type="list" allowBlank="1" showInputMessage="1" showErrorMessage="1" prompt="Select level of awarness" sqref="F70:G70 R70:S70 N70:O70 J70:K70">
      <formula1>$G$161:$G$165</formula1>
    </dataValidation>
    <dataValidation type="list" allowBlank="1" showInputMessage="1" showErrorMessage="1" prompt="Select scale" sqref="G62 S62 K62 O62">
      <formula1>$F$161:$F$164</formula1>
    </dataValidation>
    <dataValidation type="list" allowBlank="1" showInputMessage="1" showErrorMessage="1" prompt="Select scale" sqref="F133 Q62 M62 I62 E62 R41 R39 R37 R35 R33 N33 N35 N37 N39 N41 J41 J39 J37 J35 J33 F41 F39 F37 F35 F33 R133 N133 J133">
      <formula1>$D$157:$D$159</formula1>
    </dataValidation>
    <dataValidation type="list" allowBlank="1" showInputMessage="1" showErrorMessage="1" prompt="Select capacity level" sqref="G57 S57 K57 O57">
      <formula1>$F$161:$F$164</formula1>
    </dataValidation>
    <dataValidation type="list" allowBlank="1" showInputMessage="1" showErrorMessage="1" prompt="Select sector" sqref="F57 Q133 R57 R119 N119 J119 F119 R62 E133 S85:S89 P79:P83 O85:O89 L79:L83 K85:K89 H79:H83 G85:G89 D79:D83 J62 N62 I133 J57 N57 M133 F62">
      <formula1>$J$152:$J$160</formula1>
    </dataValidation>
    <dataValidation type="list" allowBlank="1" showInputMessage="1" showErrorMessage="1" sqref="I132 O118 K84 I84 G84 K132 M132 Q84 S84 E132 O132 F118 G132 S118 O84 M84 K118 S132 Q132 I332 K332 M332 E332 O332 G332 S332 Q332">
      <formula1>group</formula1>
    </dataValidation>
    <dataValidation type="list" allowBlank="1" showInputMessage="1" showErrorMessage="1" sqref="B71:B73">
      <formula1>selectyn</formula1>
    </dataValidation>
    <dataValidation type="list" allowBlank="1" showInputMessage="1" showErrorMessage="1" error="Select from the drop-down list" prompt="Select type of hazards information generated from the drop-down list_x000a_" sqref="F30:F31 R30:R31 N30:N31 J30:J31">
      <formula1>$D$141:$D$148</formula1>
    </dataValidation>
    <dataValidation type="whole" allowBlank="1" showInputMessage="1" showErrorMessage="1" errorTitle="Please enter a number here" error="Please enter a number here" promptTitle="Please enter a number here" sqref="D33 D35 D37 D39 D41 H41 H39 H37 H35 H33 L33 L35 L37 L39 L41 P41 P39 P37 P35 P33">
      <formula1>0</formula1>
      <formula2>99999</formula2>
    </dataValidation>
    <dataValidation type="list" allowBlank="1" showInputMessage="1" showErrorMessage="1" errorTitle="Select from the list" error="Select from the list" prompt="Select hazard addressed by the Early Warning System" sqref="S42 G42 G45 G48 G51 K51 K48 K45 K42 O42 O45 O48 O51 S51 S48 S45">
      <formula1>$D$141:$D$148</formula1>
    </dataValidation>
    <dataValidation type="list" allowBlank="1" showInputMessage="1" showErrorMessage="1" prompt="Select type" sqref="F60:G60 P62 L62 H62 D62 R60:S60 N60:O60 J60:K60">
      <formula1>$D$153:$D$155</formula1>
    </dataValidation>
    <dataValidation type="list" allowBlank="1" showInputMessage="1" showErrorMessage="1" prompt="Select level of improvements" sqref="D93:E93 P93 L93 H93">
      <formula1>$K$161:$K$165</formula1>
    </dataValidation>
    <dataValidation type="list" allowBlank="1" showInputMessage="1" showErrorMessage="1" prompt="Select type" sqref="G93 O93 S93 K93">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formula1>$K$161:$K$165</formula1>
    </dataValidation>
    <dataValidation type="list" allowBlank="1" showInputMessage="1" showErrorMessage="1" error="Please select improvement level from the drop-down list" prompt="Select improvement level" sqref="F109:G109 R109:S109 N109:O109 J109:K109">
      <formula1>$H$156:$H$160</formula1>
    </dataValidation>
    <dataValidation type="list" allowBlank="1" showInputMessage="1" showErrorMessage="1" prompt="Select adaptation strategy" sqref="G119 S119 O119 K119">
      <formula1>$I$167:$I$183</formula1>
    </dataValidation>
    <dataValidation type="list" allowBlank="1" showInputMessage="1" showErrorMessage="1" prompt="Select integration level" sqref="D131:S131">
      <formula1>$H$149:$H$153</formula1>
    </dataValidation>
    <dataValidation type="list" allowBlank="1" showInputMessage="1" showErrorMessage="1" prompt="Select state of enforcement" sqref="E135:F135 Q135:R135 M135:N135 I135:J135">
      <formula1>$I$142:$I$146</formula1>
    </dataValidation>
    <dataValidation type="list" allowBlank="1" showInputMessage="1" showErrorMessage="1" error="Please select the from the drop-down list_x000a_" prompt="Please select from the drop-down list" sqref="C20">
      <formula1>$J$153:$J$160</formula1>
    </dataValidation>
    <dataValidation type="list" allowBlank="1" showInputMessage="1" showErrorMessage="1" error="Select from the drop-down list" prompt="Select from the drop-down list" sqref="C19">
      <formula1>$B$162:$B$165</formula1>
    </dataValidation>
    <dataValidation type="list" allowBlank="1" showInputMessage="1" showErrorMessage="1" error="Select from the drop-down list" prompt="Select from the drop-down list" sqref="C15:C18">
      <formula1>$B$168:$B$326</formula1>
    </dataValidation>
    <dataValidation allowBlank="1" showInputMessage="1" showErrorMessage="1" prompt="Please enter your project ID" sqref="C12"/>
    <dataValidation allowBlank="1" showInputMessage="1" showErrorMessage="1" prompt="Enter the name of the Implementing Entity_x000a_" sqref="C13"/>
    <dataValidation type="list" allowBlank="1" showInputMessage="1" showErrorMessage="1" error="Select from the drop-down list._x000a_" prompt="Select overall effectiveness" sqref="G30:G31 K30:K31 O30:O31 S30:S31">
      <formula1>$K$161:$K$165</formula1>
    </dataValidation>
    <dataValidation allowBlank="1" showInputMessage="1" showErrorMessage="1" prompt="Please include number of institutions" sqref="P64 D64 H64 L64"/>
    <dataValidation type="list" allowBlank="1" showInputMessage="1" showErrorMessage="1" prompt="Select scale" sqref="G64 K64 O64 S64">
      <formula1>"4: High capacity, 3: Medium capacity, 2: Low capacity, 1: No capacity"</formula1>
    </dataValidation>
    <dataValidation type="list" allowBlank="1" showInputMessage="1" showErrorMessage="1" prompt="Select scale" sqref="E64 I64 M64 Q64">
      <formula1>"National, Local"</formula1>
    </dataValidation>
    <dataValidation type="list" allowBlank="1" showInputMessage="1" showErrorMessage="1" prompt="Select sector" sqref="R64">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4">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4">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4">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4">
      <formula1>"Training manuals, handbooks, technical guidelines"</formula1>
    </dataValidation>
    <dataValidation type="list" allowBlank="1" showInputMessage="1" showErrorMessage="1" prompt="Select level of awarness" sqref="F72:G72 J72:K72 N72:O72 R72:S72">
      <formula1>"5: Fully aware, 4: Mostly aware, 3: Partially aware, 2: Partially not aware, 1: Aware of neither"</formula1>
    </dataValidation>
    <dataValidation type="list" allowBlank="1" showInputMessage="1" showErrorMessage="1" prompt="Select level of awarness" sqref="F74:G74">
      <formula1>"Regional, National, Sub-national, Local"</formula1>
    </dataValidation>
    <dataValidation type="list" allowBlank="1" showInputMessage="1" showErrorMessage="1" errorTitle="Invalid data" error="Please enter a number between 0 and 100" sqref="I74 M74 Q74">
      <formula1>"Training manuals, Handbooks, Technical guidelines"</formula1>
    </dataValidation>
    <dataValidation type="list" allowBlank="1" showInputMessage="1" showErrorMessage="1" sqref="J74:K74 R74:S74 N74:O74">
      <formula1>"Regional, National, Sub-national, Local"</formula1>
    </dataValidation>
    <dataValidation type="list" allowBlank="1" showInputMessage="1" showErrorMessage="1" prompt="Select type" sqref="E335:F335 I335:J335 M335:N335 Q335:R335">
      <formula1>"Innovative practice, Innovative product, Innovative technology "</formula1>
    </dataValidation>
    <dataValidation type="list" allowBlank="1" showInputMessage="1" showErrorMessage="1" prompt="Select status" sqref="J333 N333 F333 R333">
      <formula1>"No innovative practices, Undertaking innovative practices, Completed innovation practices"</formula1>
    </dataValidation>
    <dataValidation type="list" allowBlank="1" showInputMessage="1" showErrorMessage="1" prompt="Select integration level" sqref="R331:S331 N331:O331">
      <formula1>"Innovation rolled out, Innovation accelerated, Innovation scaled-up, Innovation replicated"</formula1>
    </dataValidation>
    <dataValidation type="list" allowBlank="1" showInputMessage="1" showErrorMessage="1" prompt="Select integration level" sqref="P331 H331 L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formula1>"Regional, National, Subnational, Community"</formula1>
    </dataValidation>
    <dataValidation type="list" allowBlank="1" showInputMessage="1" showErrorMessage="1" prompt="Select sector" sqref="Q333 E333 I333 M333">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5 G335 O333 G333 K333 S333 K335 O335">
      <formula1>"5: Very effective, 4: Effective, 3: Moderately effective, 2: Partially effective, 1: Ineffective"</formula1>
    </dataValidation>
    <dataValidation type="list" allowBlank="1" showInputMessage="1" showErrorMessage="1" prompt="Select integration level" sqref="I331 M331 Q331">
      <formula1>"Regional, National, Sub-national, Community"</formula1>
    </dataValidation>
    <dataValidation type="list" allowBlank="1" showInputMessage="1" showErrorMessage="1" sqref="J331:K331">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3 L333 P333">
      <formula1>0</formula1>
      <formula2>999999999999</formula2>
    </dataValidation>
    <dataValidation type="list" allowBlank="1" showInputMessage="1" showErrorMessage="1" sqref="D33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
      <formula1>0</formula1>
      <formula2>999999999999</formula2>
    </dataValidation>
    <dataValidation type="whole" allowBlank="1" showInputMessage="1" showErrorMessage="1" error="Please enter a number here" prompt="Enter number of key findings" sqref="D335 H335 L335 P335">
      <formula1>0</formula1>
      <formula2>999999999</formula2>
    </dataValidation>
    <dataValidation type="list" allowBlank="1" showInputMessage="1" showErrorMessage="1" errorTitle="Invalid data" error="Please enter a number between 0 and 100" prompt="Enter a percentage using the drop down menu" sqref="Q72 E72 I72 M72">
      <formula1>"20% to 39%, 40% to 60%, 61% to 80%"</formula1>
    </dataValidation>
    <dataValidation type="list" allowBlank="1" showInputMessage="1" showErrorMessage="1" prompt="Select integration level" sqref="F331:G331">
      <formula1>"Innovation rolled out,Innovation accelerated, Innovation scaled-up, Innovation replicated"</formula1>
    </dataValidation>
    <dataValidation type="list" allowBlank="1" showInputMessage="1" showErrorMessage="1" error="Please select from the drop-down list" prompt="Please select from the drop-down list" sqref="C14">
      <formula1>$C$159:$C$161</formula1>
    </dataValidation>
    <dataValidation type="list" allowBlank="1" showInputMessage="1" showErrorMessage="1" prompt="Select targeted asset" sqref="Q79:Q83 E79:E83 I79:I83 M79:M83">
      <formula1>$J$171:$J$172</formula1>
    </dataValidation>
    <dataValidation type="list" allowBlank="1" showInputMessage="1" showErrorMessage="1" prompt="Select changes in asset" sqref="J79:K83 F79:G83 R79:S83 N79:O83">
      <formula1>$I$161:$I$165</formula1>
    </dataValidation>
    <dataValidation type="whole" allowBlank="1" showInputMessage="1" showErrorMessage="1" error="Please enter a number here" prompt="Please enter a number" sqref="P85:P89 L85:L89 H85:H89 D85:D89">
      <formula1>0</formula1>
      <formula2>9999999999999990</formula2>
    </dataValidation>
    <dataValidation type="list" allowBlank="1" showInputMessage="1" showErrorMessage="1" sqref="Q85:R89 M85:N89 I85:J89 E85:F89">
      <formula1>type1</formula1>
    </dataValidation>
  </dataValidations>
  <hyperlinks>
    <hyperlink ref="B8" r:id="rId1"/>
  </hyperlinks>
  <pageMargins left="0.7" right="0.7" top="0.75" bottom="0.75" header="0.3" footer="0.3"/>
  <pageSetup paperSize="8" scale="36"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D93B59203F8EC4898FD47909CF1E615" ma:contentTypeVersion="12" ma:contentTypeDescription="Create a new document." ma:contentTypeScope="" ma:versionID="610c466d80d52a0579cbe08fdd8bbf50">
  <xsd:schema xmlns:xsd="http://www.w3.org/2001/XMLSchema" xmlns:xs="http://www.w3.org/2001/XMLSchema" xmlns:p="http://schemas.microsoft.com/office/2006/metadata/properties" xmlns:ns3="cd007847-77a2-4629-b61c-e7f6b5e093fd" xmlns:ns4="2bbc324f-c599-4806-b374-9a1e181ee3b4" targetNamespace="http://schemas.microsoft.com/office/2006/metadata/properties" ma:root="true" ma:fieldsID="913a6bb47211583ec2149bb8b6d30e7d" ns3:_="" ns4:_="">
    <xsd:import namespace="cd007847-77a2-4629-b61c-e7f6b5e093fd"/>
    <xsd:import namespace="2bbc324f-c599-4806-b374-9a1e181ee3b4"/>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LengthInSeconds" minOccurs="0"/>
                <xsd:element ref="ns3: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d007847-77a2-4629-b61c-e7f6b5e093f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_activity" ma:index="19" nillable="true" ma:displayName="_activity" ma:hidden="true" ma:internalName="_activity">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bbc324f-c599-4806-b374-9a1e181ee3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cd007847-77a2-4629-b61c-e7f6b5e093fd"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D5C1410-CE4A-475C-A2C8-E9A4523434D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d007847-77a2-4629-b61c-e7f6b5e093fd"/>
    <ds:schemaRef ds:uri="2bbc324f-c599-4806-b374-9a1e181ee3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6AB7B0B-DD40-42BE-A395-6A037A151EF2}">
  <ds:schemaRefs>
    <ds:schemaRef ds:uri="http://purl.org/dc/terms/"/>
    <ds:schemaRef ds:uri="http://www.w3.org/XML/1998/namespace"/>
    <ds:schemaRef ds:uri="2bbc324f-c599-4806-b374-9a1e181ee3b4"/>
    <ds:schemaRef ds:uri="http://schemas.microsoft.com/office/2006/documentManagement/types"/>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cd007847-77a2-4629-b61c-e7f6b5e093fd"/>
    <ds:schemaRef ds:uri="http://purl.org/dc/dcmitype/"/>
  </ds:schemaRefs>
</ds:datastoreItem>
</file>

<file path=customXml/itemProps3.xml><?xml version="1.0" encoding="utf-8"?>
<ds:datastoreItem xmlns:ds="http://schemas.openxmlformats.org/officeDocument/2006/customXml" ds:itemID="{9A95179A-2883-476E-8AEF-C0A5F966F61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10</vt:i4>
      </vt:variant>
      <vt:variant>
        <vt:lpstr>Named Ranges</vt:lpstr>
      </vt:variant>
      <vt:variant>
        <vt:i4>10</vt:i4>
      </vt:variant>
    </vt:vector>
  </HeadingPairs>
  <TitlesOfParts>
    <vt:vector size="20"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incomelevel</vt:lpstr>
      <vt:lpstr>info</vt:lpstr>
      <vt:lpstr>overalleffect</vt:lpstr>
      <vt:lpstr>physicalassets</vt:lpstr>
      <vt:lpstr>quality</vt:lpstr>
      <vt:lpstr>question</vt:lpstr>
      <vt:lpstr>responses</vt:lpstr>
      <vt:lpstr>state</vt:lpstr>
      <vt:lpstr>type1</vt:lpstr>
      <vt:lpstr>yesno</vt:lpstr>
    </vt:vector>
  </TitlesOfParts>
  <Manager/>
  <Company>The World Bank Group</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wb316591;Steve R. Muhanji</dc:creator>
  <cp:keywords/>
  <dc:description/>
  <cp:lastModifiedBy>A. Chilombo</cp:lastModifiedBy>
  <cp:revision/>
  <dcterms:created xsi:type="dcterms:W3CDTF">2010-11-30T14:15:01Z</dcterms:created>
  <dcterms:modified xsi:type="dcterms:W3CDTF">2023-09-06T12:48:19Z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0x0101007D93B59203F8EC4898FD47909CF1E615</vt:lpwstr>
  </property>
  <property fmtid="{D5CDD505-2E9C-101B-9397-08002B2CF9AE}" pid="3" name="MediaServiceImageTags">
    <vt:lpwstr/>
  </property>
</Properties>
</file>