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trlProps/ctrlProp56.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67.xml" ContentType="application/vnd.ms-excel.controlproperties+xml"/>
  <Override PartName="/xl/ctrlProps/ctrlProp70.xml" ContentType="application/vnd.ms-excel.controlproperties+xml"/>
  <Override PartName="/xl/ctrlProps/ctrlProp2.xml" ContentType="application/vnd.ms-excel.controlproperties+xml"/>
  <Override PartName="/xl/ctrlProps/ctrlProp66.xml" ContentType="application/vnd.ms-excel.controlproperties+xml"/>
  <Override PartName="/xl/ctrlProps/ctrlProp64.xml" ContentType="application/vnd.ms-excel.controlproperties+xml"/>
  <Override PartName="/xl/ctrlProps/ctrlProp63.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5.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55.xml" ContentType="application/vnd.ms-excel.controlproperties+xml"/>
  <Override PartName="/xl/ctrlProps/ctrlProp71.xml" ContentType="application/vnd.ms-excel.controlproperties+xml"/>
  <Override PartName="/xl/ctrlProps/ctrlProp54.xml" ContentType="application/vnd.ms-excel.controlproperties+xml"/>
  <Override PartName="/xl/ctrlProps/ctrlProp53.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23.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43.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42.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33.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defaultThemeVersion="124226"/>
  <mc:AlternateContent xmlns:mc="http://schemas.openxmlformats.org/markup-compatibility/2006">
    <mc:Choice Requires="x15">
      <x15ac:absPath xmlns:x15ac="http://schemas.microsoft.com/office/spreadsheetml/2010/11/ac" url="C:\Users\Andrew\Desktop\AF_PPR\26. Mongolia III\4 sending Nov 2\"/>
    </mc:Choice>
  </mc:AlternateContent>
  <bookViews>
    <workbookView xWindow="0" yWindow="0" windowWidth="20490" windowHeight="7755" firstSheet="2" activeTab="6"/>
  </bookViews>
  <sheets>
    <sheet name="Overview" sheetId="1" r:id="rId1"/>
    <sheet name="Procurement" sheetId="3" r:id="rId2"/>
    <sheet name="Risk Assesment" sheetId="4" r:id="rId3"/>
    <sheet name="ESP Compliance" sheetId="12" r:id="rId4"/>
    <sheet name="GP Compliance" sheetId="6" r:id="rId5"/>
    <sheet name="ESP and GP Guidance notes" sheetId="14" r:id="rId6"/>
    <sheet name="Rating" sheetId="7" r:id="rId7"/>
    <sheet name="Project Indicators" sheetId="8" r:id="rId8"/>
    <sheet name="Lessons Learned" sheetId="9" r:id="rId9"/>
    <sheet name="Results Tracker" sheetId="10" r:id="rId10"/>
    <sheet name="Units for Indicators" sheetId="11" r:id="rId11"/>
  </sheets>
  <externalReferences>
    <externalReference r:id="rId12"/>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3" l="1"/>
  <c r="H16" i="3"/>
  <c r="H15" i="3"/>
  <c r="H14" i="3"/>
  <c r="H13" i="3"/>
  <c r="H12" i="3"/>
  <c r="H11" i="3"/>
  <c r="L65" i="10" l="1"/>
  <c r="M21" i="10"/>
  <c r="H65" i="10" l="1"/>
  <c r="E22" i="10"/>
  <c r="E21" i="10"/>
  <c r="I21" i="10" l="1"/>
</calcChain>
</file>

<file path=xl/sharedStrings.xml><?xml version="1.0" encoding="utf-8"?>
<sst xmlns="http://schemas.openxmlformats.org/spreadsheetml/2006/main" count="1880" uniqueCount="1071">
  <si>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</si>
  <si>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</si>
  <si>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</si>
  <si>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</si>
  <si>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</si>
  <si>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</si>
  <si>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</si>
  <si>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</si>
  <si>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</si>
  <si>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</si>
  <si>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</si>
  <si>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</si>
  <si>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</si>
  <si>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</si>
  <si>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</si>
  <si>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</si>
  <si>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</si>
  <si>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</si>
  <si>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</si>
  <si>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</si>
  <si>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</si>
  <si>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</si>
  <si>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</si>
  <si>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</si>
  <si>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</si>
  <si>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</si>
  <si>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</si>
  <si>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</si>
  <si>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</si>
  <si>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</si>
  <si>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</si>
  <si>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</si>
  <si>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</si>
  <si>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</si>
  <si>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</si>
  <si>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</si>
  <si>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</si>
  <si>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</si>
  <si>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</si>
  <si>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</si>
  <si>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</si>
  <si>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</si>
  <si>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</si>
  <si>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</si>
  <si>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</si>
  <si>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</si>
  <si>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</si>
  <si>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</si>
  <si>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</si>
  <si>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</si>
  <si>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</si>
  <si>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</si>
  <si>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</si>
  <si>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</si>
  <si>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</si>
  <si>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</si>
  <si>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</si>
  <si>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</si>
  <si>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</si>
  <si>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</si>
  <si>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</si>
  <si>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</si>
  <si>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</si>
  <si>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</si>
  <si>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</si>
  <si>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</si>
  <si>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</si>
  <si>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</si>
  <si>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</si>
  <si>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</si>
  <si>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</si>
  <si>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</si>
  <si>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</si>
  <si>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</si>
  <si>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</si>
  <si>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</si>
  <si>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</si>
  <si>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</si>
  <si>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</si>
  <si>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</si>
  <si>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</si>
  <si>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</si>
  <si>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</si>
  <si>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</si>
  <si>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</si>
  <si>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</si>
  <si>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</si>
  <si>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</si>
  <si>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</si>
  <si>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</si>
  <si>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</si>
  <si>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</si>
  <si>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</si>
  <si>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</si>
  <si>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</si>
  <si>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</si>
  <si>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</si>
  <si>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</si>
  <si>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</si>
  <si>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</si>
  <si>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</si>
  <si>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</si>
  <si>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</si>
  <si>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</si>
  <si>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</si>
  <si>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</si>
  <si>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</si>
  <si>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</si>
  <si>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</si>
  <si>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</si>
  <si>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</si>
  <si>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</si>
  <si>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</si>
  <si>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</si>
  <si>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</si>
  <si>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</si>
  <si>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</si>
  <si>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</si>
  <si>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</si>
  <si>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</si>
  <si>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</si>
  <si>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</si>
  <si>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</si>
  <si>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</si>
  <si>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</si>
  <si>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</si>
  <si>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</si>
  <si>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</si>
  <si>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</si>
  <si>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</si>
  <si>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</si>
  <si>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</si>
  <si>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</si>
  <si>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</si>
  <si>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</si>
  <si>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</si>
  <si>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</si>
  <si>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</si>
  <si>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</si>
  <si>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</si>
  <si>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</si>
  <si>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</si>
  <si>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</si>
  <si>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</si>
  <si>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</si>
  <si>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</si>
  <si>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</si>
  <si>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</si>
  <si>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</si>
  <si>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</si>
  <si>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</si>
  <si>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</si>
  <si>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</si>
  <si>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</si>
  <si>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</si>
  <si>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</si>
  <si>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</si>
  <si>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</si>
  <si>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</si>
  <si>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</si>
  <si>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</si>
  <si>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</si>
  <si>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</si>
  <si>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</si>
  <si>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</si>
  <si>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</si>
  <si>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</si>
  <si>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</si>
  <si>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</si>
  <si>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</si>
  <si>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</si>
  <si>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</si>
  <si>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</si>
  <si>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</si>
  <si>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</si>
  <si>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</si>
  <si>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</si>
  <si>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</si>
  <si>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</si>
  <si>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</si>
  <si>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</si>
  <si>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</si>
  <si>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</si>
  <si>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</si>
  <si>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</si>
  <si>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</si>
  <si>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</si>
  <si>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</si>
  <si>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</si>
  <si>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</si>
  <si>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</si>
  <si>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</si>
  <si>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</si>
  <si>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</si>
  <si>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</si>
  <si>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</si>
  <si>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</si>
  <si>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</si>
  <si>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</si>
  <si>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</si>
  <si>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</si>
  <si>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</si>
  <si>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</si>
  <si>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</si>
  <si>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</si>
  <si>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</si>
  <si>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</si>
  <si>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</si>
  <si>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</si>
  <si>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</si>
  <si>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</si>
  <si>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</si>
  <si>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</si>
  <si>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</si>
  <si>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</si>
  <si>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</si>
  <si>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</si>
  <si>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</si>
  <si>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</si>
  <si>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</si>
  <si>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</si>
  <si>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</si>
  <si>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</si>
  <si>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</si>
  <si>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</si>
  <si>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</si>
  <si>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</si>
  <si>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</si>
  <si>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</si>
  <si>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</si>
  <si>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</si>
  <si>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</si>
  <si>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</si>
  <si>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</si>
  <si>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</si>
  <si>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</si>
  <si>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</si>
  <si>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</si>
  <si>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</si>
  <si>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</si>
  <si>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</si>
  <si>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</si>
  <si>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</si>
  <si>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</si>
  <si>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</si>
  <si>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</si>
  <si>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</si>
  <si>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</si>
  <si>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</si>
  <si>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</si>
  <si>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</si>
  <si>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</si>
  <si>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</si>
  <si>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</si>
  <si>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</si>
  <si>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</si>
  <si>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</si>
  <si>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</si>
  <si>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</si>
  <si>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</si>
  <si>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</si>
  <si>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</si>
  <si>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</si>
  <si>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</si>
  <si>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</si>
  <si>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</si>
  <si>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</si>
  <si>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</si>
  <si>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</si>
  <si>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</si>
  <si>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</si>
  <si>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</si>
  <si>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</si>
  <si>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</si>
  <si>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</si>
  <si>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</si>
  <si>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</si>
  <si>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Other</t>
  </si>
  <si>
    <t>Target for Project End</t>
  </si>
  <si>
    <t>Period of Report (Dates)</t>
  </si>
  <si>
    <t>Selection Justification for the Winner</t>
  </si>
  <si>
    <t>Contract Value/Amount (USD)</t>
  </si>
  <si>
    <t>Bid Amount (USD)</t>
  </si>
  <si>
    <t>Winning Bid Amount (USD)</t>
  </si>
  <si>
    <t>Remaining Balance</t>
  </si>
  <si>
    <t>CONTRACT &amp; Procurement Method</t>
  </si>
  <si>
    <t xml:space="preserve">Results Tracker for Adaptation Fund (AF)  Projects    </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</si>
  <si>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</si>
  <si>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</si>
  <si>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</si>
  <si>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</si>
  <si>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</si>
  <si>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</si>
  <si>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</si>
  <si>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</si>
  <si>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</si>
  <si>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</si>
  <si>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</si>
  <si>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</si>
  <si>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</si>
  <si>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</si>
  <si>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</si>
  <si>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</si>
  <si>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</si>
  <si>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</si>
  <si>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</si>
  <si>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</si>
  <si>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</si>
  <si>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</si>
  <si>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</si>
  <si>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</si>
  <si>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</si>
  <si>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</si>
  <si>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</si>
  <si>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</si>
  <si>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</si>
  <si>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</si>
  <si>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</si>
  <si>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</si>
  <si>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</si>
  <si>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</si>
  <si>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</si>
  <si>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</si>
  <si>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</si>
  <si>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</si>
  <si>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</si>
  <si>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</si>
  <si>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</si>
  <si>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</si>
  <si>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</si>
  <si>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</si>
  <si>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</si>
  <si>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</si>
  <si>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</si>
  <si>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</si>
  <si>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</si>
  <si>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</si>
  <si>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</si>
  <si>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</si>
  <si>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</si>
  <si>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</si>
  <si>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</si>
  <si>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</si>
  <si>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</si>
  <si>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</si>
  <si>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</si>
  <si>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</si>
  <si>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</si>
  <si>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</si>
  <si>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</si>
  <si>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</si>
  <si>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</si>
  <si>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</si>
  <si>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</si>
  <si>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</si>
  <si>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</si>
  <si>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</si>
  <si>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</si>
  <si>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</si>
  <si>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</si>
  <si>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</si>
  <si>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</si>
  <si>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</si>
  <si>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</si>
  <si>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</si>
  <si>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</si>
  <si>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</si>
  <si>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</si>
  <si>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</si>
  <si>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</si>
  <si>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</si>
  <si>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</si>
  <si>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</si>
  <si>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</si>
  <si>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</si>
  <si>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</si>
  <si>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</si>
  <si>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</si>
  <si>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</si>
  <si>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</si>
  <si>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</si>
  <si>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</si>
  <si>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</si>
  <si>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</si>
  <si>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</si>
  <si>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</si>
  <si>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</si>
  <si>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</si>
  <si>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</si>
  <si>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</si>
  <si>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</si>
  <si>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</si>
  <si>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</si>
  <si>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</si>
  <si>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</si>
  <si>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</si>
  <si>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</si>
  <si>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</si>
  <si>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</si>
  <si>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</si>
  <si>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</si>
  <si>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</si>
  <si>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</si>
  <si>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</si>
  <si>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</si>
  <si>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</si>
  <si>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</si>
  <si>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</si>
  <si>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</si>
  <si>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</si>
  <si>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</si>
  <si>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</si>
  <si>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</si>
  <si>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</si>
  <si>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</si>
  <si>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</si>
  <si>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</si>
  <si>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</si>
  <si>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</si>
  <si>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</si>
  <si>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</si>
  <si>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</si>
  <si>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</si>
  <si>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</si>
  <si>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</si>
  <si>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</si>
  <si>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</si>
  <si>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</si>
  <si>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</si>
  <si>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</si>
  <si>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</si>
  <si>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</si>
  <si>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</si>
  <si>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</si>
  <si>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</si>
  <si>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</si>
  <si>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</si>
  <si>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</si>
  <si>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</si>
  <si>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</si>
  <si>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</si>
  <si>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</si>
  <si>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</si>
  <si>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</si>
  <si>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</si>
  <si>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</si>
  <si>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</si>
  <si>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</si>
  <si>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</si>
  <si>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</si>
  <si>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</si>
  <si>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</si>
  <si>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</si>
  <si>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</si>
  <si>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</si>
  <si>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</si>
  <si>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</si>
  <si>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</si>
  <si>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</si>
  <si>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</si>
  <si>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</si>
  <si>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</si>
  <si>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</si>
  <si>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</si>
  <si>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</si>
  <si>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</si>
  <si>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</si>
  <si>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</si>
  <si>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</si>
  <si>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</si>
  <si>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</si>
  <si>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</si>
  <si>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</si>
  <si>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</si>
  <si>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</si>
  <si>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</si>
  <si>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</si>
  <si>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</si>
  <si>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</si>
  <si>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</si>
  <si>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</si>
  <si>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</si>
  <si>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</si>
  <si>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</si>
  <si>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</si>
  <si>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</si>
  <si>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</si>
  <si>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</si>
  <si>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</si>
  <si>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</si>
  <si>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</si>
  <si>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</si>
  <si>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</si>
  <si>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</si>
  <si>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</si>
  <si>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</si>
  <si>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</si>
  <si>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</si>
  <si>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</si>
  <si>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</si>
  <si>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</si>
  <si>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</si>
  <si>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</si>
  <si>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</si>
  <si>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</si>
  <si>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</si>
  <si>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</si>
  <si>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</si>
  <si>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</si>
  <si>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</si>
  <si>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</si>
  <si>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</si>
  <si>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</si>
  <si>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</si>
  <si>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</si>
  <si>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</si>
  <si>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</si>
  <si>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</si>
  <si>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</si>
  <si>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</si>
  <si>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</si>
  <si>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</si>
  <si>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</si>
  <si>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</si>
  <si>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</si>
  <si>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</si>
  <si>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</si>
  <si>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</si>
  <si>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</si>
  <si>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</si>
  <si>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</si>
  <si>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</si>
  <si>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</si>
  <si>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</si>
  <si>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</si>
  <si>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</si>
  <si>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</si>
  <si>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</si>
  <si>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</si>
  <si>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</si>
  <si>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</si>
  <si>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</si>
  <si>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</si>
  <si>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</si>
  <si>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</si>
  <si>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</si>
  <si>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</si>
  <si>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</si>
  <si>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</si>
  <si>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</si>
  <si>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</si>
  <si>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</si>
  <si>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</si>
  <si>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</si>
  <si>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</si>
  <si>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</si>
  <si>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</si>
  <si>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</si>
  <si>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</si>
  <si>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</si>
  <si>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</si>
  <si>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</si>
  <si>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</si>
  <si>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</si>
  <si>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</si>
  <si>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</si>
  <si>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</si>
  <si>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</si>
  <si>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</si>
  <si>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</si>
  <si>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</si>
  <si>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</si>
  <si>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</si>
  <si>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</si>
  <si>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</si>
  <si>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</si>
  <si>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</si>
  <si>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</si>
  <si>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</si>
  <si>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</si>
  <si>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</si>
  <si>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</si>
  <si>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</si>
  <si>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</si>
  <si>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</si>
  <si>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</si>
  <si>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</si>
  <si>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</si>
  <si>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</si>
  <si>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</si>
  <si>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</si>
  <si>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</si>
  <si>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</si>
  <si>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</si>
  <si>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</si>
  <si>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</si>
  <si>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</si>
  <si>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</si>
  <si>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</si>
  <si>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</si>
  <si>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</si>
  <si>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</si>
  <si>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</si>
  <si>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</si>
  <si>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</si>
  <si>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</si>
  <si>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</si>
  <si>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</si>
  <si>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</si>
  <si>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</si>
  <si>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</si>
  <si>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</si>
  <si>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</si>
  <si>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</si>
  <si>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</si>
  <si>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</si>
  <si>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</si>
  <si>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</si>
  <si>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</si>
  <si>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</si>
  <si>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</si>
  <si>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</si>
  <si>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</si>
  <si>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</si>
  <si>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</si>
  <si>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</si>
  <si>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</si>
  <si>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</si>
  <si>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</si>
  <si>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</si>
  <si>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</si>
  <si>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</si>
  <si>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</si>
  <si>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</si>
  <si>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</si>
  <si>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</si>
  <si>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</si>
  <si>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</si>
  <si>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</si>
  <si>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</si>
  <si>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</si>
  <si>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</si>
  <si>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</si>
  <si>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</si>
  <si>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</si>
  <si>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</si>
  <si>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</si>
  <si>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</si>
  <si>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</si>
  <si>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</si>
  <si>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</si>
  <si>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</si>
  <si>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</si>
  <si>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</si>
  <si>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</si>
  <si>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</si>
  <si>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</si>
  <si>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</si>
  <si>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</si>
  <si>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</si>
  <si>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</si>
  <si>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</si>
  <si>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</si>
  <si>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</si>
  <si>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9 – Protection of natural habitats</t>
  </si>
  <si>
    <t>10 – Conservation of biological diversity</t>
  </si>
  <si>
    <t>11 – Climate change</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</si>
  <si>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</si>
  <si>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</si>
  <si>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</si>
  <si>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</si>
  <si>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</si>
  <si>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</si>
  <si>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</si>
  <si>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</si>
  <si>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</si>
  <si>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</si>
  <si>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</si>
  <si>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</si>
  <si>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</si>
  <si>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</si>
  <si>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</si>
  <si>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</si>
  <si>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</si>
  <si>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</si>
  <si>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</si>
  <si>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</si>
  <si>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</si>
  <si>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</si>
  <si>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</si>
  <si>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</si>
  <si>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</si>
  <si>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</si>
  <si>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</si>
  <si>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</si>
  <si>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</si>
  <si>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</si>
  <si>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</si>
  <si>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</si>
  <si>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</si>
  <si>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</si>
  <si>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</si>
  <si>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</si>
  <si>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</si>
  <si>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</si>
  <si>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</si>
  <si>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</si>
  <si>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</si>
  <si>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</si>
  <si>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</si>
  <si>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</si>
  <si>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</si>
  <si>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</si>
  <si>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</si>
  <si>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</si>
  <si>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</si>
  <si>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</si>
  <si>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</si>
  <si>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</si>
  <si>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</si>
  <si>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</si>
  <si>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</si>
  <si>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</si>
  <si>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</si>
  <si>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</si>
  <si>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</si>
  <si>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</si>
  <si>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</si>
  <si>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</si>
  <si>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</si>
  <si>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</si>
  <si>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</si>
  <si>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</si>
  <si>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</si>
  <si>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</si>
  <si>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</si>
  <si>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</si>
  <si>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</si>
  <si>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</si>
  <si>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</si>
  <si>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</si>
  <si>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</si>
  <si>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</si>
  <si>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</si>
  <si>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</si>
  <si>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</si>
  <si>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</si>
  <si>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</si>
  <si>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</si>
  <si>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</si>
  <si>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</si>
  <si>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</si>
  <si>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</si>
  <si>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</si>
  <si>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</si>
  <si>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</si>
  <si>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</si>
  <si>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</si>
  <si>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</si>
  <si>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</si>
  <si>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</si>
  <si>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</si>
  <si>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</si>
  <si>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</si>
  <si>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</si>
  <si>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UN-Habitat</t>
  </si>
  <si>
    <t>enkhtsetseg.shagdarsuren@un.org</t>
  </si>
  <si>
    <t>z_batjargal@yahoo.com</t>
  </si>
  <si>
    <t>Output 1.1</t>
  </si>
  <si>
    <t>Output 1.2</t>
  </si>
  <si>
    <t>Output 1.3</t>
  </si>
  <si>
    <t>Output 2.1</t>
  </si>
  <si>
    <t>Output 2.2</t>
  </si>
  <si>
    <t>Output 2.3</t>
  </si>
  <si>
    <t>Output 3.1</t>
  </si>
  <si>
    <t>Environmental/social:</t>
  </si>
  <si>
    <t xml:space="preserve">Current climate and seasonal variability and long winters (October – April) result in infrastructure construction delays  </t>
  </si>
  <si>
    <t xml:space="preserve">Institutional: </t>
  </si>
  <si>
    <t xml:space="preserve">Loss of government support (at Khoroo / community level) for the project (activities and outputs) may result in lack of prioritization of AF project activities; Due to communist history and many immigrant communities, organisation is limited. </t>
  </si>
  <si>
    <t xml:space="preserve">Communities may not adopt activities during or after the AF project, including infrastructure maintenance </t>
  </si>
  <si>
    <t xml:space="preserve">A lack of coordination between and within national government Ministries and Departments. </t>
  </si>
  <si>
    <t>Inflation and instability of the national currency leading to budget issues and increased prices for infrastructure delivery</t>
  </si>
  <si>
    <t xml:space="preserve">Financial: </t>
  </si>
  <si>
    <r>
      <rPr>
        <b/>
        <sz val="11"/>
        <color indexed="8"/>
        <rFont val="Times New Roman"/>
        <family val="1"/>
      </rPr>
      <t>Project Objective</t>
    </r>
    <r>
      <rPr>
        <sz val="11"/>
        <color indexed="8"/>
        <rFont val="Times New Roman"/>
        <family val="1"/>
      </rPr>
      <t xml:space="preserve"> is to enhance the climate change resilience of the seven most vulnerable Ger khoroo settlements focusing on flooding in Ulaanbaatar City.</t>
    </r>
  </si>
  <si>
    <t xml:space="preserve">Outcome 2: Target community members are aware of  resilience building and climate risk reduction processes and have ownership over proposed interventions at the District, Khoroo and community level. </t>
  </si>
  <si>
    <t xml:space="preserve">Outcome 4: Institutional capacity strengthened to develop and replicate this approach. </t>
  </si>
  <si>
    <t xml:space="preserve">Outcome 3: Increased adaptive capacity within prioritized community assets  </t>
  </si>
  <si>
    <t xml:space="preserve">2.1 Seven (7) Khoroo-level floods resilience action plans to implement the interventions identified under component 3;  A series of District, Khoroo and community level consultations / workshops (50 percent women where possible)  introducing the People's Process and Community Based Disaster Risk Reduction approach, focused on building social cohesion and consensus on community level implementation of interventions under component 3.22  </t>
  </si>
  <si>
    <t>2.3 Technical studies – Engineering and hydrological - required to implement the interventions under component 3.</t>
  </si>
  <si>
    <t xml:space="preserve">3.2 Management &amp; operations; design &amp; supervision of assets / physical infrastructure to comply with national and local regulations and processes – procured as consulting services </t>
  </si>
  <si>
    <t xml:space="preserve">4.1 Lessons learned and best practices regarding flood-resilient urban community development are generated, captured and distributed to other Districts and khoroo communities, civil society, and policymakers in government appropriate </t>
  </si>
  <si>
    <r>
      <t xml:space="preserve">Outcome 3: </t>
    </r>
    <r>
      <rPr>
        <sz val="11"/>
        <color indexed="8"/>
        <rFont val="Times New Roman"/>
        <family val="1"/>
      </rPr>
      <t xml:space="preserve">Increased adaptive capacity within prioritized community assets </t>
    </r>
  </si>
  <si>
    <r>
      <rPr>
        <b/>
        <sz val="11"/>
        <color indexed="8"/>
        <rFont val="Times New Roman"/>
        <family val="1"/>
      </rPr>
      <t xml:space="preserve">Outcome 2: </t>
    </r>
    <r>
      <rPr>
        <sz val="11"/>
        <color indexed="8"/>
        <rFont val="Times New Roman"/>
        <family val="1"/>
      </rPr>
      <t xml:space="preserve">Target community members are aware of  resilience building and climate risk reduction processes and have ownership over proposed interventions at the District, Khoroo and community level. </t>
    </r>
  </si>
  <si>
    <r>
      <rPr>
        <b/>
        <sz val="11"/>
        <color indexed="8"/>
        <rFont val="Times New Roman"/>
        <family val="1"/>
      </rPr>
      <t>Outcome 1:</t>
    </r>
    <r>
      <rPr>
        <sz val="11"/>
        <color indexed="8"/>
        <rFont val="Times New Roman"/>
        <family val="1"/>
      </rPr>
      <t xml:space="preserve"> Relevant threat, hazard information, evidence and recommendations (on land use and zoning) generated for increasing resilience at the city level.  
</t>
    </r>
  </si>
  <si>
    <r>
      <t xml:space="preserve">Outcome 4: </t>
    </r>
    <r>
      <rPr>
        <sz val="11"/>
        <color indexed="8"/>
        <rFont val="Times New Roman"/>
        <family val="1"/>
      </rPr>
      <t xml:space="preserve">Institutional capacity strengthened to develop and replicate this approach. </t>
    </r>
  </si>
  <si>
    <t xml:space="preserve">laxman.perera@un.org </t>
  </si>
  <si>
    <t>Batjargal Zamba, Special Envoy for Climate Change</t>
  </si>
  <si>
    <t>Mongolian Taiwanese Technology Transfer Center (MTTTC)</t>
  </si>
  <si>
    <t xml:space="preserve">One (1) </t>
  </si>
  <si>
    <t xml:space="preserve">&gt; 50 % women </t>
  </si>
  <si>
    <t xml:space="preserve">One (simulation model) </t>
  </si>
  <si>
    <t xml:space="preserve">Seven (7) </t>
  </si>
  <si>
    <t>Women participating in planning process</t>
  </si>
  <si>
    <t xml:space="preserve">&gt;50 % of toilets adapted to specific needs </t>
  </si>
  <si>
    <t>&gt;1 municipal &gt;3 districts</t>
  </si>
  <si>
    <t xml:space="preserve">Women participating </t>
  </si>
  <si>
    <t>&gt; 50 % women</t>
  </si>
  <si>
    <t>Toilets are appropriate for women, elderly and disabled where required</t>
  </si>
  <si>
    <t xml:space="preserve">Women participating in planning process </t>
  </si>
  <si>
    <t>Percentage of targeted population aware of predicted flood risks and appropriate responses</t>
  </si>
  <si>
    <t xml:space="preserve">Outcome 2.1 </t>
  </si>
  <si>
    <t xml:space="preserve"> Number of studies </t>
  </si>
  <si>
    <t xml:space="preserve">Number of Territorial land use plans with identified flood risks developed </t>
  </si>
  <si>
    <t xml:space="preserve">Seven (7)  </t>
  </si>
  <si>
    <t xml:space="preserve"> Mid-term: 30 %      End: 50 % 
 &gt; 50 % women</t>
  </si>
  <si>
    <t>Output 4.1</t>
  </si>
  <si>
    <t xml:space="preserve">Number of institutions trained </t>
  </si>
  <si>
    <t>Number of physical assets strengthened, constructed, and/or modified. to reduce or withstand floods</t>
  </si>
  <si>
    <t xml:space="preserve">Number of awareness campaigns and trainings </t>
  </si>
  <si>
    <t xml:space="preserve">Number of flood simulation models developed </t>
  </si>
  <si>
    <t xml:space="preserve"> Number of Khoroo level flood resilience action plans</t>
  </si>
  <si>
    <t>4 per Khoroo</t>
  </si>
  <si>
    <t xml:space="preserve"> Laxman Perera, Project Leader, Human Settlements Officer, UN-Habitat Regional Office   </t>
  </si>
  <si>
    <t>Climate Change Impact on Society NGO (CCNS)</t>
  </si>
  <si>
    <t>World Vision International Mongolia (WVIM)</t>
  </si>
  <si>
    <t>Enkhtsetseg Shagdarsuren, Project manager, UN-Habitat Mongolia</t>
  </si>
  <si>
    <t>Signature Date</t>
  </si>
  <si>
    <t>.</t>
  </si>
  <si>
    <t>Output 1.1.</t>
  </si>
  <si>
    <t xml:space="preserve">&gt; 50 % </t>
  </si>
  <si>
    <t xml:space="preserve">Output 1.3. </t>
  </si>
  <si>
    <t>Output 2.1.</t>
  </si>
  <si>
    <t>Number of awareness campaigns and trainings</t>
  </si>
  <si>
    <t>Output 2.2.</t>
  </si>
  <si>
    <t>&gt;50 % of toilets adapted to specific needs</t>
  </si>
  <si>
    <t>Output 4.1.</t>
  </si>
  <si>
    <t xml:space="preserve">Women participation by percentage </t>
  </si>
  <si>
    <t xml:space="preserve">Toilets </t>
  </si>
  <si>
    <t>Capacity Building Strategy:</t>
  </si>
  <si>
    <t>Enkhtsetseg Shagdarsuren,  National Project Manager</t>
  </si>
  <si>
    <t xml:space="preserve">Laxman Perera, Project Leader, Human Settlements Officer, UN-Habitat Regional Office   </t>
  </si>
  <si>
    <t>Loss of government support (at ministerial and municipal level) for the project (activities and outputs) may result in lack of prioritization of AF project activities</t>
  </si>
  <si>
    <t>During the project preparation phase, the gender assessment  had been done through desk research, surveys, women focus group discussions and community needs assessments. UN-Habitat headquarter gender specialist had been involved in the project preparation/review process to ensure compliance with the AF Gender Policy as well as the UN-Habitat gender mainstreaming guidelines.</t>
  </si>
  <si>
    <t>3.1 Developing or strengthening physical assets in response to climate change related flood impacts as prioritized by Khoroos.</t>
  </si>
  <si>
    <t>4.2 Workshops and trainings to be organised targeting city- and district government officials with a focus on replication of processes, land use plans and interventions and to discuss how lessons can be integrated into existing strategies and plans</t>
  </si>
  <si>
    <t xml:space="preserve">4.3 Technical Support and Coordination: Bringing Global Knowledge on best practices to in country Implementing Partners and communities, customized widely used appropriate tools on adaptation building local capacity  
</t>
  </si>
  <si>
    <t xml:space="preserve">Outcome 1: Relevant threat, hazard information, evidence and recommendations (on land use and zoning) generated for increasing resilience at the city level.  </t>
  </si>
  <si>
    <t>Flood Resilience in Ulaanbaatar Ger Areas – Climate Change Adaptation through community-driven small-scale protective and basic-services interventions</t>
  </si>
  <si>
    <t xml:space="preserve">UN-Habitat </t>
  </si>
  <si>
    <t>munkhbayar_bayasgalan@wvi.org</t>
  </si>
  <si>
    <t>ccnsmongolia@gmail.com</t>
  </si>
  <si>
    <t>daniduudee@gmail.com</t>
  </si>
  <si>
    <t xml:space="preserve">2.2 Khoroo community level interventions operation &amp; maintenance and awareness campaigns and trainings (50 percent women where possible) to support the sustainable implementation of interventions under component 3.  An Estimated 20.nos. of trainings   *(Awareness will also cover potential risks mitigation)  </t>
  </si>
  <si>
    <t xml:space="preserve">The result framework includes gender-responsive indicators at outcome and output levels. </t>
  </si>
  <si>
    <t>Ulaanbaatar city northern Ger-Area (including the three high risk target districts covering the ten most vulnerable khoroos) 1. Songinokhairkhan district (SkhD): 7, 24, 25, 40, 41, 42nd khoroo;  2. Bayanzurkh district (BZD):  9th khoroo; and, 3. Sukhbaatar district (SBD): 12, 13, 16th khoroo</t>
  </si>
  <si>
    <t>www.frugamongolia.com</t>
  </si>
  <si>
    <r>
      <t xml:space="preserve">Munkh Orshikh Bayan Khoshuu CDC (MOBKCDC)
</t>
    </r>
    <r>
      <rPr>
        <i/>
        <sz val="10"/>
        <rFont val="Times New Roman"/>
        <family val="1"/>
      </rPr>
      <t>Note: This is a community project, hence no bids were sourced for community agreements</t>
    </r>
  </si>
  <si>
    <t xml:space="preserve">A northern Ger-Area Territorial Land Use Plan is developed.
</t>
  </si>
  <si>
    <t>The city wide simulation model forecasting impacts of the current and future Climate Change and flooding, which includes a) simulation of extreme flood case using hydro meteorological model; b) projection and downscaling of climate change and extreme event (flood, heat wave etc) frequency and intensity; c) flood producing rainfall intensity analysis around the Ulaanbaatar city; d) impact and risk assessment of flood on targeted area is developed.</t>
  </si>
  <si>
    <t xml:space="preserve">The Detailed Ger-khoroo level Land Use Plans for the 7 most-at-risk Ger-areas are developed.
</t>
  </si>
  <si>
    <t>The engineering and hydrological studies for the implementation of the flood protection and drainage infrastructure are completed.</t>
  </si>
  <si>
    <t xml:space="preserve">The work is completed. </t>
  </si>
  <si>
    <t>A partial lockdown of the target areas as preventive measure of the government against COVID-19 spread may result in delays of the project implementation</t>
  </si>
  <si>
    <t>Infection of significant number of project team members with COVID-19 may result in delays of project implementation until full recovery of the team members</t>
  </si>
  <si>
    <t>Measure to ensure equal participation in planning and decision-making processes for women and to enable them as agents of change: It will be ensured women will be able to participate through participation quota. The project included gender targets and involves existing women committees at Khoroo level and women representatives at the ministerial level. Trainings only inviting women will be organized as necessary.</t>
  </si>
  <si>
    <t>Employment and working conditions following ILO standards will be included in legal agreements with all subcontractor. The project will monitor that international and national labour laws and codes are respected, for any work that may be carried out in relation to the project. This includes the eight International Labour Organization Convention (ILO) core labour standards related to fundamental principles and rights of workers, as well as ILO Convention No. 169, which concerns rights of indigenous and tribal peoples.</t>
  </si>
  <si>
    <t>Community Development Councils will be formed with membership of all households benefitting from construction. The design of drainage sections will be managed in neighborhood sections which are small enough so that they can be managed by these Community Development Councils. Construction of the drainage channels will only start when all possibly affected households sign that they agree with the intervention. This will be done through a participatory planning process through the Community Development Councils. Besides that, a clause will be included in all contracts stating that contractors will comply to human rights markers (and other relevant safeguard areas). The intervention is budgeted in a way that inhabitants can be compensated for expenses if they need to temporary relocate during construction. Moreover, an alternative drainage plan has been developed (and has already been considered) if inhabitants don’t agree. The UN-Habitat Human rights officers and PAG will check compliance. The intervention is budgeted in a way that inhabitants can be compensated for expenses if they need to temporary relocate during construction.</t>
  </si>
  <si>
    <t>No indigenous groups have been identified in the target areas</t>
  </si>
  <si>
    <t>It will be ensured that ICSC international health and safety standards are clearly accessible and understood. e.g. by putting clearly visible signs detailing health and safety standards to be located at projects sites and by supplying protective equipment.</t>
  </si>
  <si>
    <t>7 – Indigenous peoples</t>
  </si>
  <si>
    <t xml:space="preserve">14 – Physical and cultural heritage  </t>
  </si>
  <si>
    <t>The project will ensure the principle will be taking into account when developing land use plans and technical studies, thus ensuring compliance to the AF ESP also for non-concrete measures under component 1-2. Standard clauses requiring the compliance with the safeguard areas will be included in AoC and contracts and the plans will.</t>
  </si>
  <si>
    <t xml:space="preserve">15 – Lands and soil conservation </t>
  </si>
  <si>
    <t>4 – Human rights:  Tenure arrangements 
and property rights are violated 
in the three northern drainage 
sections in Khoroo 7</t>
  </si>
  <si>
    <t>5 – Gender equality and women’s empowerment: Unintentional) risk of not providing fair and equitable access to employment opportunities for women</t>
  </si>
  <si>
    <t>6 – Core labour rights: Non-compliance to ILO standards when contracting community members</t>
  </si>
  <si>
    <t>8 – Involuntary resettlement: Risk of (unintentional) involuntary resettlement</t>
  </si>
  <si>
    <t>12 – Pollution prevention and resource efficiency:  Risk of requiring significant consumption of materials</t>
  </si>
  <si>
    <t>13 – Public health:Risk of not ensuring safety measures during construction and maintenance</t>
  </si>
  <si>
    <t>Meeting attendance sheets with quota numbers and photo_x0002_graphs</t>
  </si>
  <si>
    <t>Signed sheet                    Check contracts on HR markers</t>
  </si>
  <si>
    <t>Check contract and signs</t>
  </si>
  <si>
    <t>Materials on bills/BOQ’s</t>
  </si>
  <si>
    <t>Construction of foot bridge - Check drainage channel dimensions before construction - Consultation notes</t>
  </si>
  <si>
    <t xml:space="preserve">Check list </t>
  </si>
  <si>
    <t>N/A</t>
  </si>
  <si>
    <t xml:space="preserve">The implementation arrangements were effective during the reporting period. </t>
  </si>
  <si>
    <t>The implementation arrangements at the EE including CDC and communities were effective.</t>
  </si>
  <si>
    <t>None</t>
  </si>
  <si>
    <t>Community Development Councils will be formed with membership of all households benefitting from construction. The design of drainage sections will be managed in neighborhood sections which are small enough so that they can be managed by these Community Development Councils. Construction of the drainage channels will only start when all possibly affected households sign that they agree with the intervention. This will be done through a participatory planning process through the Community Development Councils. Besides that, a clause will be included in all contracts stating that contractors will comply to human rights markers (and other relevant safeguard areas). The intervention is budgeted in a way that inhabitants can be compensated for expenses if they need to temporary relocate during construction. Moreover, an alternative drainage plan has been developed (and has already been considered) if inhabitants don’t agree. The UN-Habitat Human rights officers and PAG will check compliance. The intervention is budgeted in a way that inhabitants can be compensated for expenses if they need to temporary relocate during construction.  References to relevant Humans rights declarations will be included in all legal agreements with all sub-contractors.</t>
  </si>
  <si>
    <t>3 – Marginalized and vulnerable Groups: (Unintentional) risk of excluding vulnerable and marginalized groups from being involved drainage intervention activities</t>
  </si>
  <si>
    <t>1 - Compliance with the law: Risk of Insufficient alignment with laws and technical standards, especially related to implementation of concrete interventions under components 3</t>
  </si>
  <si>
    <t>2 - Access and equity: (Unintentional) risk of excluding any potentially affected stakeholders from fully participating in decisions that may affect them; risk of unequal distribution among target population / communities and households of project benefits.</t>
  </si>
  <si>
    <t>Toilets are appropriate for women, elderly and disabled.</t>
  </si>
  <si>
    <t xml:space="preserve">As a gender focal point for the project, the national project manager of the Implementing Entity has been monitored the activities of the PWG, Sub Working Groups at the districts, EEs and beneficiary communities for the compliance of the gender policy of the project. EE were requested to submit the sex disaggregated reports on quarterly and delivery basis.  The Project Working Group and District Sub Working Groups were requested to have their meetings at least with 35-40% women representation by inviting women representations from the member organisations when women are under-represented.   </t>
  </si>
  <si>
    <r>
      <rPr>
        <b/>
        <sz val="11"/>
        <color indexed="8"/>
        <rFont val="Times New Roman"/>
        <family val="1"/>
      </rPr>
      <t xml:space="preserve">1.3 </t>
    </r>
    <r>
      <rPr>
        <sz val="11"/>
        <color indexed="8"/>
        <rFont val="Times New Roman"/>
        <family val="1"/>
      </rPr>
      <t>Seven (7) Detailed Ger-khoroo level Land Use Plans with specific focus on flood risk reduction and building resilience of the most vulnerable areas and people</t>
    </r>
  </si>
  <si>
    <r>
      <rPr>
        <b/>
        <sz val="11"/>
        <color indexed="8"/>
        <rFont val="Times New Roman"/>
        <family val="1"/>
      </rPr>
      <t xml:space="preserve">1.2 </t>
    </r>
    <r>
      <rPr>
        <sz val="11"/>
        <color indexed="8"/>
        <rFont val="Times New Roman"/>
        <family val="1"/>
      </rPr>
      <t>Simulation model for forecasting future impacts of climate change flooding in UB city &amp; Ger-areas established.</t>
    </r>
  </si>
  <si>
    <t>52% were women</t>
  </si>
  <si>
    <t xml:space="preserve">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 </t>
  </si>
  <si>
    <t>2: Physical asset (produced/improved/strenghtened)</t>
  </si>
  <si>
    <t>Land use plan</t>
  </si>
  <si>
    <t>The PIU and IPs have been working closely with the target khoroo administrations, regularly engaging them in-field activities and community consultations. Khoroo governors and officers have supported the project by liaising with the communities, validating the community action plans, supporting the community initiatives under the project, and providing meeting venues.</t>
  </si>
  <si>
    <t>The PIU  worked closely with ROAP and IPs to avoid delays and integrity issues in administrative and procurement processes.</t>
  </si>
  <si>
    <t>1.The project will ensure the principle will be taking into account when developing land use plans and technical studies, thus ensuring compliance to the AF ESP also for the ‘supporting’ measures under component 1-2. Standard clauses requiring the compliance with the safeguard areas will be included in AoC and contracts and the plans will be screening for consideration of the risk areas.   2.Although the practice is that soil and rocks are purchased through Mongolian companies, a risk preventive measure is proposed to ensure these are not mined from areas where it can have a negative effect, such as from the river. This will be done by checking the sources of material before purchase by companies.</t>
  </si>
  <si>
    <t xml:space="preserve">Sex disaggregated databases for meetings and community profiles were developed and maintained by the EE field staff and monitoring officer to ensure the beneficiaries' equal participation.  UN-Habitat and EE have established a grievance redress mechanism for the project that uses communication tools accessible for target communities such as grievance boxes in the target areas, project email, phone call and message, Facebook page, and website. A template for complaint was developed and placed at the target khoroo offices to provide the target communities an accessible, transparent, fair, and effective means of communication if there are any concerns regarding project implementation.  EE field staff and community leaders were provided training in procedures for receiving messages, recording, and reporting of any grievances. The Grievance Redress system information is published on the project website and Facebook page and placed in the target khoroo offices to allow communities to voice their opinions or complaints.  Email and post addresses of the AFB, PIU, and PEU are published on the project website and FB page. </t>
  </si>
  <si>
    <t>1. Community organization processes (through Community Development Councils) and quotas (&gt; 50 percent women and to-be-defined percentages for other groups) will be used to ensure vulnerable groups are represented during meetings, trainings, decision-making.   
2. For the drainage interventions, all households potentially affected by the construction of the channels are included in decision-making processes. 
3. For the latrines, criteria for beneficiaries’ selection (including poverty rate, women-headed households, willingness to make contribution) have been established but will be confirmed again with community members / vulnerable groups once the project starts</t>
  </si>
  <si>
    <t>Yes.  The sex-disaggregated data regularly reported by EE shows the state of gender equity and whether there is a need for additional measures for improvement.</t>
  </si>
  <si>
    <t xml:space="preserve">The National Project Manager requested the PWG and District sub-working groups to maintain the women's representation at 35-40% as a minimum when they have a meeting. In case women are under-represented, women representations from the member organizations were to be invited. So far, the result of the arrangement has been satisfactory. The project team has been able to have the meetings with women's participation rate as required.  </t>
  </si>
  <si>
    <t xml:space="preserve">Number of territorial land use plans with identified flood risks developed </t>
  </si>
  <si>
    <t>The work is completed. The land use plans with consideration of flood risks for 10 khoroos were developed.</t>
  </si>
  <si>
    <r>
      <t xml:space="preserve">1. Generation of relevant data, Stakeholders, and Timeliness 
2.1. Include both qualitative and quantitative measures of capacity level within targeted institutions
2.2. Number (men and women and other vulnerable groups)
3.1. Use scale from 1 to 5: 5: Fully aware 4: Mostly aware 3: Partially aware 2: Partially not aware 1: Aware of neither predicted adverse impacts of climate change nor of appropriate responses
3.2. Use scale from 1 to 5:  5: All 4: Almost all 3: Half 2: Some 1: None
4.1. Summarize in an overall scale (1-5): 5: Highly responsive (All defined elements ) 4: Mostly responsive (Most defined elements) 3: Moderately responsive (Some defined elements) 2: Partially responsive (Lacks most elements) 1: Non responsive (Lacks all elements )                                                                                                                                                                                                                    4.2.  Summarize in an overall scale (1-5):  5: Fully improved 4: Mostly Improved 3: Moderately improved 2: Somewhat improved
1: Not improved                                                                                                                                                                                                                          
5.  Depends on the targeted natural asset: 
</t>
    </r>
    <r>
      <rPr>
        <i/>
        <sz val="10"/>
        <color indexed="8"/>
        <rFont val="Times New Roman"/>
        <family val="1"/>
      </rPr>
      <t>Biological (species):</t>
    </r>
    <r>
      <rPr>
        <sz val="10"/>
        <color indexed="8"/>
        <rFont val="Times New Roman"/>
        <family val="1"/>
      </rPr>
      <t xml:space="preserve"> measure through changes in population numbers (dynamics, structure, etc.)
</t>
    </r>
    <r>
      <rPr>
        <i/>
        <sz val="10"/>
        <color indexed="8"/>
        <rFont val="Times New Roman"/>
        <family val="1"/>
      </rPr>
      <t xml:space="preserve">Land: </t>
    </r>
    <r>
      <rPr>
        <sz val="10"/>
        <color indexed="8"/>
        <rFont val="Times New Roman"/>
        <family val="1"/>
      </rPr>
      <t>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6.1.  Summarize in an overall scale (1-5):  5: Very high improvement 4: High improvement 3: Moderate improvement 2: Limited improvement 1: No improvement                                                                                                                                                                                                                                                         6.2.  Household income by source of livelihood in project area (USD) prior and post project intervention                                                                                                                                                                                                                                                      7. Summarize in an overall scale (1-5).  5: All (Fully integrated) 4: Most 3: Some 2: Most not integrated 1: None</t>
    </r>
  </si>
  <si>
    <r>
      <t xml:space="preserve">1.1.  Number, sector(s) and level(s) of projects or interventions in separate fields of monitoring plan                                                                                  
1.2. Number
2.1.1. Number of staff (male/female) of targeted institutions: a. Obtain baseline information: total number of staff from targeted institutions b. Define target
2.1.2. Number of staff (male/female) of targeted institutions: a. Obtain baseline information: total number of staff from targeted institutions b. Define target: needs to be defined by project proponents
2.2.1. </t>
    </r>
    <r>
      <rPr>
        <i/>
        <sz val="10"/>
        <color indexed="8"/>
        <rFont val="Times New Roman"/>
        <family val="1"/>
      </rPr>
      <t>Quantitative:</t>
    </r>
    <r>
      <rPr>
        <sz val="10"/>
        <color indexed="8"/>
        <rFont val="Times New Roman"/>
        <family val="1"/>
      </rPr>
      <t xml:space="preserve"> Percentage (includes women – and other vulnerable groups – and men).
</t>
    </r>
    <r>
      <rPr>
        <i/>
        <sz val="10"/>
        <color indexed="8"/>
        <rFont val="Times New Roman"/>
        <family val="1"/>
      </rPr>
      <t>Qualitative:</t>
    </r>
    <r>
      <rPr>
        <sz val="10"/>
        <color indexed="8"/>
        <rFont val="Times New Roman"/>
        <family val="1"/>
      </rPr>
      <t xml:space="preserve"> Adequacy: include direct analysis of major areas; adequacy/effectiveness of systems or analysis of perceptions of populations and institutions.
2.2.2. Number (broken down by gender and, if possible, by vulnerable groups defined in the area of intervention) of people                                                                                                        3.1. Number and type (in separate columns) at local level.                                                                                                                                   
3.2. Number                                                                                                                                                                                                                                     
4.1. Number and type                                                                                                                                                                                                              
4. 2.  Number and type (entered in separate columns)                                                                                                                                                    
 5.  Number of interventions by type of natural asset and intervention                                                                                                                    
6.1.  Number and type (in separate columns of monitoring plan)                                                                                                                                                                                                                                                    6.2. Income sources per household; description of income source and number of households.                                                                                                                                                                                                                                                     7.1.  Number/Sector                                                                                                                                                                                                                                                   7.2. Number; Effectiveness (see previous indicator) through enforcement level.</t>
    </r>
  </si>
  <si>
    <t xml:space="preserve">1. On 25 October 2019, WVIM signed a contract with BD Engineering Company for a hydrology study and preparation of detailed engineering design for the required flood interventions in the target khoroo areas. 
2. Based on its hydrology study, the Consultant proposed constructing the below facilities to protect the population in the target khoroos, and they prepared the detailed engineering designs: 
-	3 Drainage channels in khoroo 40  
-	1 Flood retention dike in khoroo 24
-	1 Drainage channel in khoroo 9
-	1 Flood protection channel in  khoroo 9
-	1 Flood retention dike in khoroo 9 
-	2 Drainage channels in khoroo 13 
-	1 Flood retention dike in khoroo 16 </t>
  </si>
  <si>
    <t>On 18-22 November 2019, UNICEF hosted the 2019 World Toilet Day Events and 5th China Toilet Revolution Innovation Expo in Shanghai, China. A group of 20 representatives of FRUGA project stakeholders, including target community members, Governor's offices of two project districts and Ulaanbaatar City, Ministry of Environment and Tourism, and the FRUGA project team participated in the workshop, learned about the experiences and good practices from India, China, Nepal, Pakistan, Cambodia, and Bangladesh and introduced to the proven solutions of the sanitation improvements during the China Toilet Revolution Campaign. All participants acknowledged the workshop's importance for their work and initiated the "MGL toilet revolution" Facebook group to further share relevant information and practices among the group.</t>
  </si>
  <si>
    <t xml:space="preserve">With the planned environmental and social safeguard measures, the project team avoided any negative impacts during the reporting period. </t>
  </si>
  <si>
    <r>
      <rPr>
        <b/>
        <sz val="11"/>
        <color theme="1"/>
        <rFont val="Times New Roman"/>
        <family val="1"/>
      </rPr>
      <t>1.1</t>
    </r>
    <r>
      <rPr>
        <sz val="11"/>
        <color theme="1"/>
        <rFont val="Times New Roman"/>
        <family val="1"/>
      </rPr>
      <t xml:space="preserve"> One (1) Ulaanbaatar northern Ger-Area Territorial Land Use Plan, with legal framework recommendations and a specific focus on flood risk reduction -building on 1.2 (includes the three (3) high risk target districts covering the seven (7) most vulnerable khoroos) </t>
    </r>
  </si>
  <si>
    <t>1. The UN-Habitat signed an AOC with the Climate Change on Nature and Society (CCNS) NGO for the delivery of Output 1.2 in July 2019. The consultant completed the assignment on 31 December 2020.
2.  The consultant started the assignment with participatory data collection, mapping, and preliminary study to prepare a simulation model for forecasting future impacts of climate change and flooding in UB city &amp; Ger-areas (Output 1.1 and 1.3). Maps of current flood risks and projected risks for 30, 50, and 80 years for UB city, northern ger areas, and target ten khoroos were developed using the model. 
3. The Consultant presented their findings and maps of current and future food risks to the project stakeholders, including the target areas' communities. 
4. The Consultant submitted the final report in Mongolian and English.</t>
  </si>
  <si>
    <t>1.The project will ensure the principle will be taking into account when developing land use plans and technical studies, thus ensuring compliance to the AF ESP also for the ‘supporting’ measures under component 1-2. Standard clauses requiring the compliance with the safeguard areas will be included in AoC and contracts and the plans will be screening for consideration of the risk areas.                                                                                                                                             2.Although the practice is that soil and rocks are purchased through Mongolian companies, a risk preventive measure is proposed to ensure these are not mined from areas where it can have a negative effect, such as from the river. This will be done by checking the sources of material before purchase by companies.</t>
  </si>
  <si>
    <t>1.The project will ensure the principle will be taking into account when developing land use plans and technical studies, thus ensuring compliance to the AF ESP also for the ‘supporting’ measures under component 1-2. Standard clauses requiring the compliance with the safeguard areas will be included in AoC and contracts and the plans will be screening for consideration of the risk areas.                                                                                                                   2.Although the practice is that soil and rocks are purchased through Mongolian companies, a risk preventive measure is proposed to ensure these are not mined from areas where it can have a negative effect, such as from the river. This will be done by checking the sources of material before purchase by companies.</t>
  </si>
  <si>
    <t>1.The project will ensure the principle will be taking into account when developing land use plans and technical studies, thus ensuring compliance to the AF ESP also for the ‘supporting’ measures under component 1-2. Standard clauses requiring the compliance with the safeguard areas will be included in AoC and contracts and the plans will be screening for consideration of the risk areas.                                                                                                                     2.Although the practice is that soil and rocks are purchased through Mongolian companies, a risk preventive measure is proposed to ensure these are not mined from areas where it can have a negative effect, such as from the river. This will be done by checking the sources of material before purchase by companies.</t>
  </si>
  <si>
    <t>MNG/MIE/DRR/2017/1</t>
  </si>
  <si>
    <t>Multilateral Implementing Entity</t>
  </si>
  <si>
    <t xml:space="preserve">The Project's objective is “to enhance the climate change resilience of the seven most vulnerable Ger khoroo settlements focusing on flooding in Ulaanbaatar City.” The project is being implemented by UN-Habitat with supports from executing entities such as World Vision, UDRC, CCNS and MTTTC in cooperation with the Ministry of Environment and Tourism, Municipality of Ulaanbaatar city, Governor's offices of Bayanzurkh, Songinokhairkhan and Sukhbaatar districts and target subdistricts and their Ger-communities as an integral part of the UN-Habitat Mongolia Country Programme with inputs from the UN-Habitat Climate Change in Cities Initiative through the Regional Office for Asia and the Pacific. The seven target Ger communities in Ulaanbaatar are characterized by a high exposure to multiple climate hazards ranging from wind and dust storms, air pollution, and particularly by floods - cited as the main climate issue that required addressing by the communities - during the rapid needs assessment. Climate sensitivity is underpinned by rapid urbanization and population growth, leading to people residing in high-risk areas, in unsanitary conditions engaging in unhygienic behaviour, which exacerbates public health risks. Underlying vulnerabilities are poverty, limited social ties, limited access to basic services, gender inequalities and environmental degradation. Moreover, the adaptive capacities at household, community and governance level are barriers for change due to very limited knowledge and awareness of risks and their own vulnerability. 
Project investments will alleviate vulnerabilities and dismantle identified barriers by implementing four interconnected components:                                                                                                                                                                             Component I:  Improving the knowledge on flood hazard and risk exposure and vulnerability for these areas.                                                                                                                                                                                                                                                                  Component II: Improving the resilience and adaptive capacity of the Ger settlements through a Community-Based approach (i.e. building social cohesion per Khoroo).                                                                                                                                   Component III:  Increasing resilience ger area physical infrastructure and services, supported by enhanced capacities of responsible district level and khoroo authorities.                                                      
Component IV: Strengthened institutional capacity to reduce risks and capture and replicate lessons and good practices.    
 </t>
  </si>
  <si>
    <t xml:space="preserve">The contracts between WVIM, the executing entity, and the construction companies included the Supplier Code of Conduct as an annex, which required that the ICSC international health and safety standards are complied by the contractor.  The EE field engineer and the community monitoring team monitored the standards' compliance at the construction sites during the project implementation. </t>
  </si>
  <si>
    <t>1. UN-Habitat signed an AOC with the Mongolian Taiwanese Technology Transfer Centre (MTTTC) NGO for the deliveries of Output 1.1 and 1.3 in July 2019. The consultant completed the assignment on 31 December 2020.
2. The compilation, assessment, and analysis of data collected for Ulaanbaatar city's northern ger areas and ten target khoroos related to Output 1.2 were completed.  A draft land use regulation with the maps of high flood risk areas and recommendations for spatial development and land use plans for northern ger areas and ten target khoroos were prepared and finalized through stakeholder consultations. 
3. Two consultative workshops were held in Ulaanbaatar city on 10 October and on 17 December 2020 to discuss the main findings and outcomes of the studies under Output 1 that fed into the policy documents' development. Total 87 persons (45 male and 42 female) from line departments of UB city, research and science institutions, khoroo and district Governments, locals, primary groups, and CDCs participated in these workshops. The national consultant team received valuable recommendations and comments from the participants, which were crucial to improving the studies' quality. The second consultative workshop with urban planning, land management, and urban standards departments was organized online and attended by 67 participants. 
4. The consultant submitted the land use plan for the northern ger area (final report) to the FRUGA project team in Mongolian and English.</t>
  </si>
  <si>
    <t>1. UN-Habitat signed an AOC with the Mongolian Taiwanese Technology Transfer Centre (MTTTC) NGO for the deliveries of Output 1.1 and 1.3 in July 2019. The consultant completed the assignment on 31 December 2020.
2. The compilation, assessment, and analysis of data collected for Ulaanbaatar city's northern ger areas and ten target khoroos related to Output 1.2 were completed.  A draft land use regulation with the maps of high flood risk areas and recommendations for spatial development and land use plans for northern ger areas and ten target khoroos were prepared and finalized through stakeholder consultations. 
3. Two consultative workshops were held in Ulaanbaatar city on 10 October and on 17 December 2020 to discuss the main findings and outcomes of the studies under Output 1 that fed into the policy documents' development. Total 87 persons (45 male and 42 female) from line departments of UB city, research and science institutions, khoroo and district Governments, locals, primary groups, and CDCs participated in these workshops. The national consultant team received valuable recommendations and comments from the participants, which were crucial to improving the studies' quality. The second consultative workshop with urban planning, land management, and urban standards departments was organized online and attended by 67 participants. 
4. The final reports with detailed land use plan for 10 target khoroos were submitted to the FRUGA project team in Mongolian and English.</t>
  </si>
  <si>
    <t xml:space="preserve">EE completed a hydrology study. Based on the hydrology study, 6 flood facilities in the target three khoroos were proposed, and the design firm prepared detailed designs. </t>
  </si>
  <si>
    <t>1 March 2021 - 1 March 2022</t>
  </si>
  <si>
    <t>1. Reports: a)  Inception report b) Quarterly report to ROAP c)  Annual PPRs 2020 and 2021 to AF</t>
  </si>
  <si>
    <t>Payment to Date (1 March 2022)</t>
  </si>
  <si>
    <t>PROCUREMENT DATA</t>
  </si>
  <si>
    <t>Amendment of Agreement of Cooperation (AOC19-002)</t>
  </si>
  <si>
    <t>Community Agreement
(MON/AF/2021/001)
Output 3.1</t>
  </si>
  <si>
    <r>
      <t xml:space="preserve">Community Development CDC (CD CDC)
</t>
    </r>
    <r>
      <rPr>
        <i/>
        <sz val="10"/>
        <rFont val="Times New Roman"/>
        <family val="1"/>
      </rPr>
      <t>Note: This is a community project, hence no bids were sourced for community agreements</t>
    </r>
  </si>
  <si>
    <t>Community Agreement
(MON/AF/2021/002)
Output 3.1</t>
  </si>
  <si>
    <t>Community Agreement
(MON/AF/2021/003)
Output 3.1</t>
  </si>
  <si>
    <t>Community Agreement
(MON/AF/2021/004)
Output 3.1</t>
  </si>
  <si>
    <t>Amendment of Community Agreement
(MON/AF/2020/002)
Output 3.1</t>
  </si>
  <si>
    <r>
      <t xml:space="preserve">Shine Zuun Ger Khoroolol Tbb CDC (SZGKT CDC)
</t>
    </r>
    <r>
      <rPr>
        <i/>
        <sz val="10"/>
        <rFont val="Times New Roman"/>
        <family val="1"/>
      </rPr>
      <t>Note: This is a community project, hence no bids were sourced for community agreements</t>
    </r>
  </si>
  <si>
    <r>
      <t xml:space="preserve">Oichid Devjikh Nutbb CDC (ODN CDC)
</t>
    </r>
    <r>
      <rPr>
        <i/>
        <sz val="10"/>
        <rFont val="Times New Roman"/>
        <family val="1"/>
      </rPr>
      <t>Note: This is a community project, hence no bids were sourced for community agreements</t>
    </r>
  </si>
  <si>
    <t>Contract for the Services of a Consultant or Individual Contractor                                                            Project Mid-term Evaluation                                                   (2500261638)</t>
  </si>
  <si>
    <t>Mr.OCHIRSUKH Yansanjav</t>
  </si>
  <si>
    <t xml:space="preserve">IE and EE have assured that all contract documents with subcontractor require adherence to ILO standards for employment and working conditions.  The subcontractor's performance was closely monitored by EE in respect to international and national labour laws and codes during the project implementation. 
</t>
  </si>
  <si>
    <t xml:space="preserve">The Agreement of Cooperation with WVIM, the main Executing Entity of the project, included detailed reference to the project ESMP and GP. The National Project Manager and EE's monitoring officer have monitored the compliance to the AF ESP. </t>
  </si>
  <si>
    <t xml:space="preserve"> The Agreement of Cooperation with WVIM, the main Executing Entity of the project, included detailed reference to the project ESMP and GP. The National Project Manager and EE's monitoring officer have monitored the compliance to the AF ESP. </t>
  </si>
  <si>
    <t xml:space="preserve">During the reporting period UN-Habitat and the Executing Entities, including the Community Development Councils and primary groups, implemented the project ESPM under the national project manager's direct supervision.  
The Agreement of Cooperation with WVIM, the main Executing Entity of the project, includes detailed reference to the project ESMP and GP. The National Project Manager and EE's monitoring officer have monitored the compliance to the AF ESP. 
UN-Habitat and EE established a grievance redress mechanism for the project that uses communication tools accessible for target communities such as grievance boxes in the target areas, project email, phone call and message, Facebook page, and website. A template for complaints about the project was developed and placed at the target khoroo offices to provide the target communities an accessible, transparent, fair, and effective means of communication if there are any concerns regarding project implementation. The EE field staff and community leaders were trained in receiving messages, recording and reporting any grievances. The Grievance Redress system information is published on the project website and Facebook page and placed in the target khoroo offices to allow communities to voice their opinions or complaints.  Email and post addresses of the AFB, PIU, and PEU are published on the project website and FB </t>
  </si>
  <si>
    <t>75% of the planned activities are implemented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</si>
  <si>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</si>
  <si>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</si>
  <si>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r>
      <rPr>
        <b/>
        <u/>
        <sz val="12"/>
        <color theme="1"/>
        <rFont val="Calibri"/>
        <family val="2"/>
        <scheme val="minor"/>
      </rPr>
      <t>Core Indicator</t>
    </r>
    <r>
      <rPr>
        <sz val="12"/>
        <color theme="1"/>
        <rFont val="Calibri"/>
        <family val="2"/>
        <scheme val="minor"/>
      </rPr>
      <t>: No. of beneficiaries</t>
    </r>
  </si>
  <si>
    <r>
      <rPr>
        <b/>
        <u/>
        <sz val="12"/>
        <color theme="1"/>
        <rFont val="Calibri"/>
        <family val="2"/>
        <scheme val="minor"/>
      </rPr>
      <t>Core Indicator</t>
    </r>
    <r>
      <rPr>
        <sz val="12"/>
        <color theme="1"/>
        <rFont val="Calibri"/>
        <family val="2"/>
        <scheme val="minor"/>
      </rPr>
      <t xml:space="preserve"> 1.2: No. of Early Warning Systems</t>
    </r>
  </si>
  <si>
    <r>
      <rPr>
        <b/>
        <u/>
        <sz val="12"/>
        <color theme="1"/>
        <rFont val="Calibri"/>
        <family val="2"/>
        <scheme val="minor"/>
      </rPr>
      <t>Core Indicator</t>
    </r>
    <r>
      <rPr>
        <sz val="12"/>
        <color theme="1"/>
        <rFont val="Calibri"/>
        <family val="2"/>
        <scheme val="minor"/>
      </rPr>
      <t xml:space="preserve"> 4.2: Assets produced, developed, improved or strengthened</t>
    </r>
  </si>
  <si>
    <r>
      <rPr>
        <b/>
        <u/>
        <sz val="12"/>
        <color theme="1"/>
        <rFont val="Calibri"/>
        <family val="2"/>
        <scheme val="minor"/>
      </rPr>
      <t>Core Indicator</t>
    </r>
    <r>
      <rPr>
        <sz val="12"/>
        <color theme="1"/>
        <rFont val="Calibri"/>
        <family val="2"/>
        <scheme val="minor"/>
      </rPr>
      <t xml:space="preserve"> 5.1: Natural Assets protected or rehabilitated</t>
    </r>
  </si>
  <si>
    <r>
      <rPr>
        <b/>
        <u/>
        <sz val="12"/>
        <color theme="1"/>
        <rFont val="Calibri"/>
        <family val="2"/>
        <scheme val="minor"/>
      </rPr>
      <t>Core Indicator</t>
    </r>
    <r>
      <rPr>
        <sz val="12"/>
        <color theme="1"/>
        <rFont val="Calibri"/>
        <family val="2"/>
        <scheme val="minor"/>
      </rPr>
      <t xml:space="preserve"> 6.1.2: Increased income, or avoided decrease in income</t>
    </r>
  </si>
  <si>
    <r>
      <t xml:space="preserve">Number of households </t>
    </r>
    <r>
      <rPr>
        <i/>
        <sz val="12"/>
        <color theme="1"/>
        <rFont val="Calibri"/>
        <family val="2"/>
        <scheme val="minor"/>
      </rPr>
      <t>(total number in the project area)</t>
    </r>
  </si>
  <si>
    <r>
      <t xml:space="preserve">1: Health and Social Infrastructure </t>
    </r>
    <r>
      <rPr>
        <i/>
        <sz val="12"/>
        <color theme="1"/>
        <rFont val="Calibri"/>
        <family val="2"/>
        <scheme val="minor"/>
      </rPr>
      <t>(developed/improved)</t>
    </r>
  </si>
  <si>
    <r>
      <t xml:space="preserve">2: Physical asset </t>
    </r>
    <r>
      <rPr>
        <i/>
        <sz val="12"/>
        <color theme="1"/>
        <rFont val="Calibri"/>
        <family val="2"/>
        <scheme val="minor"/>
      </rPr>
      <t>(produced/improved/strenghtened)</t>
    </r>
  </si>
  <si>
    <t xml:space="preserve">Total 19 trainings were conducted and attended by 493 representatives from Ministry of Environment and Tourism, two municipality organizations, and three district governors offices, Mongolian University for Science and Technology and target communty organizations. </t>
  </si>
  <si>
    <t>49.5% women participation</t>
  </si>
  <si>
    <t xml:space="preserve">Work has been completed. Respective integrations to the land management master plans of the city and target districts are remaining. </t>
  </si>
  <si>
    <t xml:space="preserve">Ten (10) Khoroo-level annual Community Action Plans (CAP) have been developed and updated annually.  </t>
  </si>
  <si>
    <t>Total 203 consultations and trainings  for awareness-raising at the community and stakeholders levels were organized and attended by 4,769 people  (35 in khoroo 9, 9 in Khoroo 7, 14 in Khoroo 24, 10 in Khoroo 25, 15 in Khoroo 40, 5 in Khoroo 41, 7 in Khoroo 42, 31 in Khoroo 12, 27 in Khoroo 13, 31 in Khoroo 16, 19 at stakeholders level) were organized.</t>
  </si>
  <si>
    <t xml:space="preserve">70.4% of the participants were women. </t>
  </si>
  <si>
    <t xml:space="preserve">Sex disaggregated databases for meetings and community profiles were developed and maintained by the EE field staff and monitoring officer to ensure the beneficiaries' equal participation. 
As per the layout design of the flood control facility planned in 2021 in khoroo 40, one plot was affected. As a result of the consultations with affected plot owner, design firms, construction company and Community Development Council (CDC), the agreement was reached with the plot owner to construct the drainage channel through the concerned plot with minimum inconvenience so the potential involuntary resettlement was avoided for the plots. 
Besides the EE field monitoring and supervision, the CDCs conducted community monitoring over the construction activities in Khoroo 40 and Khoroo 9 where the flood constrol facilities have been constructed. Thanks to their close monitoring and regular interaction with the neighboring plots, the construction companies could complete their work without any complication and negative impacts to the respective areas.                                                                                                                    Also the construction of improved toilets by community labor forces was closely mointored by the EE field staff and CDC members in all target khoroos of the project and safety measures were taken to avoid any health and other negative impacts in the concerned areas. </t>
  </si>
  <si>
    <t>To avoid any climate-related delay, the PIU and IP team prepared an intensive work plan to complete all procurement and contractual processes to select a construction company by the end of April. The selected company could then utilize the entire construction season starting from 1 May and ending on 15 October for the construction activities.</t>
  </si>
  <si>
    <r>
      <t xml:space="preserve">During the reporting period, the Project Working Group met </t>
    </r>
    <r>
      <rPr>
        <sz val="11"/>
        <rFont val="Times New Roman"/>
        <family val="1"/>
      </rPr>
      <t xml:space="preserve">two </t>
    </r>
    <r>
      <rPr>
        <sz val="11"/>
        <color theme="1"/>
        <rFont val="Times New Roman"/>
        <family val="1"/>
      </rPr>
      <t xml:space="preserve">times and provided directives for the project implementation. Also, sub-working groups in the three target districts were very active and provided support in project implementation. The project team submitted the project progress reports on quarterly basis to keep the government stakeholders informed on the project. </t>
    </r>
  </si>
  <si>
    <t xml:space="preserve">As the project supports the local communities in building their resilience for flooding and climate change and improving the quality of life, the communities have been very active. So far, 602 community events have been organized in the target ten khoroos attended by 10388 community members with 65.7% women's participation. The events include 367 community consultations for community mobilization and organization for resilience building, 13 workshops for community action planning for resilience building, 203 trainings for disaster risk reduction and mitigation, environmental hygiene, disinfection and disease prevention, waste management, operation &amp; maintenance, climate change and flood risk awareness-raising, sustainable resilience building, and People's Process. As a result of the community mobilization and organization activities, 89 primary groups (representing 1176 households) and 5 Community Development Councils (one in Khoroo 9, one for Khoroo 7, 24, 25, 40, 41 and 42, one in Khoroo 12, one in Koroo 13, one in Khoroo 16) were established and trained to be key stakeholders for climate resilience building at their neighborhood areas. </t>
  </si>
  <si>
    <t xml:space="preserve">There were partial lockdowns in the target khoroos and also the complete lockdown of the city was announced 4 times to the date. </t>
  </si>
  <si>
    <t xml:space="preserve">COVID-19 outbreak, related restrictions and post economic impacts have been the main unprecedented risks for the project implementation. The modality of working from home was applied to all team members of the PIU, PEU, and IP to mitigate COVID-19 infection risk for the project staff members.  Online trainings and consultations have been applied for the community and stakeholders consultations and trainings. A Business Continuity Plan was prepared and has been updated as required.  Therefore, no significant delay occurred in the project implementation to the date although 61% of team members have been infected with COVID-19 so far. </t>
  </si>
  <si>
    <t xml:space="preserve">The Project Working Group has 13 members, including the chair and co-chair. The members were nominated based on their functional titles at the Ministry of Environment and Tourism and in the Municipality. When the PWG was established, 23% of the members were women. After the municipal election in 2020, some of the members from the Municipality of Ulaanbaatar city were replaced. Also there were replacements in 2022. The gender composition of the PWG has been changing in refelection to these replacements.    </t>
  </si>
  <si>
    <t>1. A template to record a meeting attendance is being used for gender and age-specific data collection. 
2. An Excel database has been maintained by the monitoring officer and field staff of EE to monitor the participation and gender equity during the project implementation. 
3. A template for community consent for establishment of a primary group was developed for sex-disaggregated data collection.                                                
4. A community profile database was developed to monitor gender equity in the community organizations' composition and is being used for data collection.</t>
  </si>
  <si>
    <t xml:space="preserve">Yes.  With the help of the above tools, EE has monitored gender equity and women empowerment.
According to the collected data, under the community mobilisation and organisation activities of the project 89 Primary Groups (PG) have been established representing 1176 households. 628 women members represent their households. 136 women (50.9%) hold the leadership position in the PG groups. Women's enagagement in the trainings and consultations was 65.7%. </t>
  </si>
  <si>
    <t xml:space="preserve">35% of the targeted population have been informed about the flood risks and appropriate  response and adaptation measures through their participation in workshops, trainings, and physical involvements in the design and implementation of the flood resilient toilets and planning and implementation monitoring of flood control facilities.  </t>
  </si>
  <si>
    <t>There was no change during the reporting period.</t>
  </si>
  <si>
    <r>
      <t>UN-Habitat National Project Manager worked as a gender focal point, ensuring that gender equity was considered during the implementation of all the activities. Women in the target communities were encouraged and empowered to participate in the project through trainings and consultations.  Their attendance was monitored using a sex-disaggregated attendance sheet.  Women beneficiaries were very active and instrumental in defining the specific needs of the women, disabled, children, and elderly in terms of flood resilient improved toilet's design and implementation, and application of safety measures for women and children during and after construction of the flood facilities. As per the sex-disaggregated attendance data collection, 65.7% of the total 10388 participants in the project activities such as consultations, meetings, trainings, and workshops were women. 53.4% of members of organized primary groups and CDCs, and 50.9% of community leaders were women.</t>
    </r>
    <r>
      <rPr>
        <b/>
        <sz val="11"/>
        <color theme="1"/>
        <rFont val="Times New Roman"/>
        <family val="1"/>
      </rPr>
      <t xml:space="preserve"> </t>
    </r>
    <r>
      <rPr>
        <sz val="11"/>
        <color theme="1"/>
        <rFont val="Times New Roman"/>
        <family val="1"/>
      </rPr>
      <t xml:space="preserve">	 </t>
    </r>
  </si>
  <si>
    <t>There is a high potential for replication and scaling up of the project's activities within and outside the project area.  As the beneficiaries were involved in decision-making and implementation, the knowledge and experience will remain in the community.  Also, the beneficiary communities were trained as trainers for disaster risk reduction and resilience building. So, they can teach others and share their experiences in and outside the project area.</t>
  </si>
  <si>
    <t>All soft and hard interventions under the project have contributed to the local resilience-building, particularly at the household and community level. The primary purpose of concrete adaptation measures was to address the priorities of the high-risk communities and vulnerable Ger-residents and demonstrate quick improvement in the living condition.  The People's Process approach introduced under the project helps and trains the target communities to get organized into and work as community organizations for the disaster resilience building that can be operational even after the project completion.</t>
  </si>
  <si>
    <t xml:space="preserve">The People' Process approach for community organizations was introduced to ensure the sustainability of the project results. Organized communities will be key stakeholders to maintain the project's achievements and continue the resilience-building activities at the community level. 	</t>
  </si>
  <si>
    <t xml:space="preserve">The community monitoring approach was applied during the implementation of all the activities, assuring participation by the beneficiaries, regularly observing what is going on in the field, and avoiding any negative environmental and social impacts on the ground. 
Working closely with the consultants and construction companies, the project addressed all safety issues and mitigated any negative impact on the surrounding environment. The beneficiaries were trained in the approach. </t>
  </si>
  <si>
    <t>Two versions of the project brochures were developed and disseminated to inform the general public and the international community about the project's proposed activities. The leaflet for the general public was in the Mongolian language with simplified content. The one for the international community was in English. Both versions were designed such that the project could add updates as the implementation progressed.
The monitoring system was designed to collect sex-disaggregated data for the number of community consultations, meetings, and training; the number of participants; the number of community organizations; and community members, etc.</t>
  </si>
  <si>
    <t xml:space="preserve">All the evidence and information on climate change-related impacts and risks in the ten khoroos of northern ger areas of Ulaanbaatar city were generated after consultation with the municipality, target district, and khoroo administrations and communities. 
These include the simulation model to forecast future climate change and flooding impacts and land use plans considering flood risk for ten target khoroo and northern ger areas of Ulaanbaatar city. The knowledge and information generated by the project were presented during the community consultations to raise awareness about the climate impacts in their regions and possible adaptation measures. </t>
  </si>
  <si>
    <t xml:space="preserve">The project team has not faced any difficulties accessing and retrieving existing information relevant to the project as the project team is working closely with the municipality. However, some of the required data were not available or of poor quality. For instance, there is GIS data of the existing flood infrastructure, but it was incomplete. </t>
  </si>
  <si>
    <t xml:space="preserve">The project's learning objectives provided evidence and information that facilitated the understanding of the project stakeholders and target communities about the climate change and flood impacts and potential risks. 
Based on their understanding, the communities participate actively in the project to learn and implement adaptation measures and reduce potential risks in their living areas. For the city, district, and khoroo authorities, the study by the project revealed that the city's development policies and plans, including the urban development master plan, lack the consideration about climate change impacts and an urgent need to improve the strategies reflecting potential flood risks. 	</t>
  </si>
  <si>
    <t>2. Advocacy materials: 1 pager Project Introduction, Project Brochure in Mongolian and English, 2 posters with project information, 1 article at UN-Habitat HQ website, 1 article in UN-Habitat Annual Report 2021 Impact Stories Publication, 2 videos posted in UN Mongolia and Ministry of Environment FB pages and Youtube</t>
  </si>
  <si>
    <t>As per the  layout design of the flood control facilities planned in khoroo 40 in 2021, the drainage is supposed to be crossing through one residential plot.  Although no major property was affected, the plot owner's argument was that the crossing drainage channel may lower the market value of the plot. Negotiations were held with the affected plot owner involving the design firm, construction company and CDC. An improved toilet provision as a compensation for the potential impact on market value was suggested and agreed. With that, the project reached an agreement with the plot owner to install the drainage channel through the plot with the minimum inconvenience so the potential involuntary resettlement was avoided for the plot.</t>
  </si>
  <si>
    <t xml:space="preserve">The complaints were recorded in the logbook and addressed as follows, and the project informed the communities in writing through the CDC:   
1. The EE team worked with the communities and changed the seat design to have hand support on both sides. 
2. The EE team worked with communities on the toilet chamber design and added a small window to release humidity during winter. 
3.  The support handles were solved with the integration of the No. 1 solution above. 
4. As an additional holding tank construction has a cost implication, the EE proposed that the communities put a subdivision in the holding tank to separate the greywater and feces collection.                                                                                                                                                                                                                                               5.  The EE team studied the situation and provided a portable dry toilet.  
6. The EE field staff shared the good practices of the families which had the same issue.  </t>
  </si>
  <si>
    <t>In total 51 grievances have been received since the project start. Among them 17 were on the improved toilet design and usage which touched the following  gender related matters: 1. The seat design of the newly constructed toilets by the community is somewhat problematic for person with disabilities. A toilet seat should have support at both sides where elderly or disabled can push on both hands. 2. The insulation of the outdoor toilet is good in a way of protecting from wind and cold especially for women and girls. But it causes a frosting inside of the toilet  during winter and makes the floor slippery.  3. A support handle needs to be installed at both sides of the wall to help disabled. 4.  A wastewater holding tank for a latrine and household grey water should be separate as the greywater disposal from washing fills up the tank and makes the latrine useless. It is hard especially during the winter. 5. A female headed family has a disabled member and  requested a toilet suitable for the disabled member. 6. The insulated toilets have strong odour.</t>
  </si>
  <si>
    <t xml:space="preserve">380 consultations for community mobilization and organization were organized from the project start to the end of February 2022. The consultations were attended by 5,619 representatives of beneficiary communities, with 62.5 percent female participation. 50.9% of 89 community groups formed under the project have women leaders. 53.4% of the members of community groups are women and they have been trained and empowered under the project to help to their peer community people for improving the adaptive capacities and eliminating barriers at governance level for change.  </t>
  </si>
  <si>
    <t xml:space="preserve">Under the AOC with WVIM, various trainings on community organizations were conducted to organize target khoroo communities into community organizations. 
The objectives for the formation of community organizations were a) to support the implementation of the project through community participation and monitoring and b) to further ensure the sustainability of the project achievements in terms of flood resilience after the project completion. 
Since the project start, the project team organized 602 training, workshops, and consultation meetings. 10,388 people including both target communities and project stakeholders attended these events, with 65.7 percent female (6,825) participation. 
The types of training, workshops, and consultation meetings are as follows:
1.	367 community mobilization and organization meetings were organized attended by 5,270 representatives from beneficiary communities (with 63.3% female participants) 
2.	1484 community members (75.9% female) attended 80 training on disaster risk reduction and mitigation, and hygiene prevention and waste management, people’s process etc. 
3.	1,960 representatives from the communities (65.3 percent female) attended 105 community consultations workshops 
4.	832 community members (72.24% female) attended 18 training at the community level
5.	493 representatives (49.5% female) attended 19 stakeholder consultations and project information dissemination workshops. 
Training for  capacity building  for community members:
1.	The online training on construction safety and security for CDC and PG members was organized from 1 July to 6 July 2021, involving 130 participants (70.1% female). The objective of the training was to equip the community members with  prevention measures from potential injury and risks during the construction of toilets and flood facilities. 
2.	Trainings on garbage sorting and best practices
Nineteen members (57.7 percent female) from the primary groups of four khoroos attended the trainings and learned about waste sorting principles and adverse impacts of waste on the environment. They were introduced with  waste sorting types and guidance to use  garbage sorting bins.  </t>
  </si>
  <si>
    <t>The complaints were recorded in the logbook and addressed as follows, and the project informed the communities in writing through the CDC:   
A1. construction company opened/cleaned access to the plots/shops
A2. new bridge was built
A3. remedial measures were taken and people contacted not to throw garbage
A4. negotations were held and an improved toilet was constructed as compensation; 
A5. well covers were replaced
A6. water was diverted by constructing of 50m additional drainage by contractor
B1. appropriate toilets provided; 
B2. instruction given to improve ventilation and use disinfectants.</t>
  </si>
  <si>
    <t xml:space="preserve">1. The BD Engineering Company provided the author's monitoring and supervision for all the construction activities under the contract with WVIM.
2. The WVIM field engineer and planner provided the client's monitoring and supervision of the flood facilities' construction activities.
3. Monitoring of the toilets' construction has been done by the communities with support from the WVIM social mobilizers. </t>
  </si>
  <si>
    <t xml:space="preserve">• WVIM Monitoring and reporting officer has been conducting regular monitoring and evaluation of the overall project implementation, prepared and submitted progress reports to UN-Habitat every quarter.  
• A sex-disaggregated database for meetings and consultations was developed and maintained to monitor gender equity among the participants. 
• The lessons learned and best practices during the project have been captured and documented by WVIM social mobilizers for further potential use in similar projects and programs. 
• The FRUGA Branding Guideline for the project visibility was developed by the PEU team in consultation with the PIU team and used for the project visibility activities. The guideline was developed based on the UN-Habitat Branding Guideline for Donor Visibility and consists of ten parts such as printing materials, branded merchandise, on-site project donor visibility, presentations, audio and visual material, and photographs.  
• The PEU has maintained the FRUGA Facebook page and website to inform the general public on the project progress, lessons learned and best practices under the project regarding flood-resilient community development and adaptation measures.                                                                                                                                                                         • The PEU developed  a short video on the project to demonstrate the climate change impact and importance of the community action during the Climate week organised by Ministry of Environment.                                                                                                     •  An article with project impact story was developed and published at UN-Habitat website at https://unhabitat.org/flood-resilience-building-through-local-community-action-in-ger-areas-of-ulaanbaatar-city-mongolia?web=1&amp;wdLOR=c9169003C-62D2-4C0A-B315-F2ECA1201D49. Another article was developed for the UN-Habitat Annual Report 2021 Impact Stories publication. </t>
  </si>
  <si>
    <t>• The PIU held the Inception Workshop at two levels (1 national level, 3 district level) to inform the interested stakeholders and beneficiary communities about the project and engage them from the beginning of the project implementation. In total, 237 (67.51% women) representations of the Ministry of Environment and Tourism, Ministry of Construction and Urban Development, Mayor's Office, Municipal Departments, and target Districts and Khoroo; representatives of potential partners and interested parties including UN sister agencies, international communities, non-governmental organizations, individual experts and residents from flood-prone areas attended the workshops and were consulted and informed on the project. The inception workshop at the national level was participated in by 54 persons (57.4 percent women). The workshop in Songino-khairkhan district was attended by 54 (74.07 percent women), in Sukhbaatar by 83 persons (68.67 percent women), and Bayanzurkh by 46 persons (69.57 percent women) participants.
• The Project Working Group (PWG) meetings were organized 10 times so far and provided necessary, timely support and guidance for the project's design and construction activities.
• For the project visibility, T-shirts, flash drives, and calendar with the AF and FRUGA project logos have been prepared and distributed to the community members and project stakeholders during the project events. The project team members have been using vest jackets with AF and the project's logos during their field activities.
• The project posters were designed and published, and used during training and workshops for project information dissemination. 
• The FRUGA website was developed and has been functional since 25 June 2020 in two languages: Mongolian and English. The website has become an essential tool to share and disseminate information, knowledge, and experience and publicize the project activities and achievements to the public. The PEU team members have been trained to update and maintain the website. Please refer to  www.frugamongolia.com for the website.</t>
  </si>
  <si>
    <t>The PIU and IPs work closely with PWG and NDA, regularly updating and engaging them to the extent possible. During the reporting period, Project Working Groups met two times and provided directives and support to the project. The sub-working groups in the three target districts were very active and supported the project implementation.</t>
  </si>
  <si>
    <t xml:space="preserve">In total 51 grievances have been received to the date of which 20 were received during the reporting period.  Among the 20, 15 (75%) were related to canal/drainage construction and 5 (25%) were related to sanitation.
A. CHANNEL / DRAINAGE CONSTRUCTION
(1) 3 grivances related to temporary disruption of access to plots and shops during the construction period, (2) 3  related to the bridge over the channel being too narrow or not in right place, (3) 2 cases people dumped garbage in the channel, (4) in 1 case the owner did not allow construction of the drainage through his plot, (5) in 5 cases covers of drainage control wells  were stolen. A6. Also 1 issue related to new spring which was creating flooding.
B. SANITATION
(1) 2 complaints were request for appropriate toilets for disabled, (2) 3 concerned poor ventilation. </t>
  </si>
  <si>
    <t>The PIU ensured that all the PEU and IP team members take all necessary measures to prevent the COVID-19  transmission during the project activities and get vaccinated.  The Business Continuity Plan was prepared and updated time to time to avoid any major delay for the project implementation.</t>
  </si>
  <si>
    <t xml:space="preserve">61% of the project team were infected with COVID-19 although they were all vaccinated with 2-3 shots. However the team has been managed the project implementaion without any major delay.   </t>
  </si>
  <si>
    <t xml:space="preserve">During the four times of complete lockdown of the city (Mar 2020, Nov-Dec 2020, Feb 2021,  Apr-May 2021), the PIU and PEU members worked from home. The project activities, particularly the community consultations, meetings, and workshops, were organized using online tools. However, community mobilisation and organisation activities have been not much effcetive as in-person communications and physical meetings are the main tools for the activities.  Therefore, although the project team was able to manage to avoid any direct delay, the project still has experienced indirect delays in meeting the targets of community mobilisation and organisation and then the sanitation improvement  which were supposed to be implemented by the organized communities. The construction activities of flood protection facilities implemented from August to October 2020  were not affected by the lockdowns.  The last package of the construction that started in June 2021 was not affected by the lockdown but has been affected by the crisis of the cost increase and availability of the construction materials which the country is still struggling with. </t>
  </si>
  <si>
    <t>The crisis due to the limited availability  and drastic cost increase of the construction materials as post economic impacts of long term closure of Mongolia borders during COVID-19 break and current border restrictions imposed on freight transport by China and Russia may result in delays or cost increase in construction activities under the project</t>
  </si>
  <si>
    <t xml:space="preserve">Since Feb 2020, the Mongolian border ports were closed until Dec 2021 as part of Mongolian Government response measures to prevent and contain COVID-19 break. Although borders are now open,  strict restrictions imposed by the Chinese government are still in place for the freight transport through the main dry port which limit the quantity of the imported goods for Mongolia. As post impacts, the country is struggling from the crisis of the limited availibility and drastic cost increase of imported goods including construction materials already in third year in a row. </t>
  </si>
  <si>
    <t xml:space="preserve">Mongolia is a landlocked country that borders with Russia and China and it's economy is greatly dependent on its export and import situation through the dry ports with China and Russia.  The constructions of the last package of the flood facilities that started in June 2021 and resilient toilets implemented in 2020 and 2021 have been affected by the cost increase and limited availability of the construction materials which the country has been struggling since mid of 2020. Resilient toilets were constructed at the costs around $800 in Sep 2019, $1000 in Sep 2020 and $1200 in Sep 2021 respectively. In reflection to the cost increase,  community contracts for the resilient toilets' construction have been amended time to time. The contract for the construction of the last package of the flood facilities has been suspended  by the EE until the June 2022 to observe a potential improvement of the market supply and cost stabilisation of the required materials. </t>
  </si>
  <si>
    <t>HS</t>
  </si>
  <si>
    <t>75% of the planned flood facilities are implemented</t>
  </si>
  <si>
    <t>75% of the planned resilient toilets are implemented</t>
  </si>
  <si>
    <r>
      <rPr>
        <u/>
        <sz val="11"/>
        <color theme="1"/>
        <rFont val="Times New Roman"/>
        <family val="1"/>
      </rPr>
      <t>Development of planned flood control facilities in target areas</t>
    </r>
    <r>
      <rPr>
        <sz val="11"/>
        <color theme="1"/>
        <rFont val="Times New Roman"/>
        <family val="1"/>
      </rPr>
      <t xml:space="preserve">
Project achieved 80%  targets of constructed physical assets as following: 
1. In khoroo 40 (Former Khoroo 7) of Songinokhairkhan District, the following two drainage channels were built from 2020-2021. 
-Package 1: Drainage channel SO3 with 1571 meters length. 
-Package 2: Drainage channel SO1 with 446 meters length. 
2. In khoroo 9 of Bayanzurkh district, the construction of following two flood facilities were completed in 2020-2021 
-Package 4: Flood retention dike B1 with 550 meters length.  
-Package 5: Flood protection channel B2 with 1066 meters length.
3. The state committee for construction quality inspection inspected and accepted the flood facilities for operation. The process for property hand-over to the Municipality has started.</t>
    </r>
  </si>
  <si>
    <r>
      <rPr>
        <u/>
        <sz val="11"/>
        <color theme="1"/>
        <rFont val="Times New Roman"/>
        <family val="1"/>
      </rPr>
      <t xml:space="preserve">Development of flood resilent latrines through Community Implementation Agreement (CIA) </t>
    </r>
    <r>
      <rPr>
        <sz val="11"/>
        <color theme="1"/>
        <rFont val="Times New Roman"/>
        <family val="1"/>
      </rPr>
      <t xml:space="preserve">                                     The communities constructed  514 new flood resilent improved toilets adapted to the specific needs of women, children, disabled people, and the elderly with support from the project team. With these interventions, 50% (66.3% are female) of the target population have been improved their sanitation condition and flood resilience. </t>
    </r>
  </si>
  <si>
    <t>A series of District, Khoroo and community level consultations / workshops introducing the People's Process and Community Based Disaster Risk Reduction approach, focused on building social cohesion and consensus on community level implementation of interventions under component 3 are held</t>
  </si>
  <si>
    <t xml:space="preserve">The target communities are  involved in the planning and execution of the proposed interventions under component 3; to ensure the proper operation and maintenance (and implementation of potential risk mitigation measures) of these interventions through community involvement. </t>
  </si>
  <si>
    <t>As a response to the Khoroo-specific climate change resilience building needs and intervention prioritization by communities,  flood control facilities and flood resilient latrines are developed</t>
  </si>
  <si>
    <t>Respective procurement and financial management of the design preparation, construction and supervision activities for the construction of the flood facilities are done</t>
  </si>
  <si>
    <t xml:space="preserve">Lessons learned are  captured; and municipal and district level government officials exposed to these principles and trained on lessons learned to ensure buy-in and the sustainability of this project for effective replication of best practices. </t>
  </si>
  <si>
    <t xml:space="preserve">Trainings are  conducted for city- and district government officials from other potential high-risk areas on the project approach and knowledge generated for replication based on demand by the communities and local authorities. </t>
  </si>
  <si>
    <t>Relevant activities are completed</t>
  </si>
  <si>
    <t>Despite the challenging situation due to covid-19 outbreaks, the project team has made excellent progress for the project implementation. Restrictions in travel and  field activities since 27 January 2020  and post socio-economic impacts have been the main challenges for the project implementation in 2020-2021. The economic impacts that affected the project implementation were the limited availability and drastic  cost increase of construction material  and fuel in 2021.  However, the project team managed to implement the planned activities without a major delay by applying different alternatives to the date. Given the country and world situation there is a tendency of further increase of costs of construction materials and fuel so the remaining year is expected to be another challenging year. Therefore the team may need to explore ways to spend the project resources efficiently to the possible extent.</t>
  </si>
  <si>
    <t>4 flood protection and drainage facilities were constructed in 9th khoroo of Bayanzurkh, and 40th khoroo of Songinokhairkhan Districts. As a result,  221.9 hectares of land are now protected from flood risk, 3419 households have improved resilience, along with their 1719 plots in total.</t>
  </si>
  <si>
    <t xml:space="preserve">Five (5) for the flood protection and drainage intervention:  3x Khoroo 40; 2x Khoroo 9  
</t>
  </si>
  <si>
    <t xml:space="preserve">3,100(66.3% are female) people have been benefitted from the implementation of 514 flood-resilient sanitation facilities in vulnerable communities. All toilets are adapted to the specific needs of the community.	</t>
  </si>
  <si>
    <t xml:space="preserve">The restrictions imposed by the Mongolian Government to manage the COVID-19 situation, outbreaks of new mutations of Covid-19 and post economic impacts of the restrictions have been main challenges for the project. There was a citywide lockdown in Apr-May 2021.  During the period the staff had to work from home and arrange for online activities. The project activities, particularly the community consultations, meetings, and workshops, were organized using online tools. However, community mobilisation and organisation activities have been not much effcetive as in-person communications and physical meetings are the main tools for the activities.  Therefore, although there was no major delay, the project still has experienced delays in meeting the targets of community mobilisation and organisation and then the sanitation improvement  which were supposed to be implemented by the organized communities. The construction activities of flood protection facilities implemented from August to October 2020  were not affected by the lockdowns.  The last package of the construction that started in June 2021 was not affected by the lockdown but has been affected by the crisis of the cost increase and availability of the construction materials which the country is still struggling with. </t>
  </si>
  <si>
    <t>During the reporting period, there was no major delay. But some activities such as community mobilisation and organisation and sanitation improvement  which require in-person actions have been slowed down due to the COVID-19 related restrictions on field works.  The restrictions were loosened a bit after the lockdown but only lifted on 14 Feb 2022 so the project team has been used different alternatives to expedite the works to date. Also the limited market supply and cost increase of construction materials have been challenge for the construction of both flood control facilities and improved toilets. To avoid delays, the community contracts for toilets' construction have been amended time to time reflecting the cost increase. However, the construction of the last package of flood facilities has been suspended until June 2022 as there was a shortage of the market supply of the construction materials during the construction period of 2021 due to the border closure since Feb 2020.</t>
  </si>
  <si>
    <t xml:space="preserve">Flood risk can be substantially reduced and respective adaptation measures can be developed and implemented at the community level by generating an evidence based flood risk map for public use. One of the project findings is that  the lack of knowledge on the existing risk makes people ignorant and they just settle on a flood prone area. </t>
  </si>
  <si>
    <t>The mobilised and organized grassroot communities are the key partners for the concrete adaptation interventions on the ground. For the sustainable results, they need be nurtured organically to provide further support to their communities in resilience building. They also should be empowered to participate in local decision-making processes as part of the climate change, DRR, preparedness and response mechanisms.</t>
  </si>
  <si>
    <t>Asia Foundation (AF)</t>
  </si>
  <si>
    <t>Healthy City Strengthening Center (HCSC)</t>
  </si>
  <si>
    <t>Urban Development Resource Center (UDRC)</t>
  </si>
  <si>
    <r>
      <t xml:space="preserve">World Vision International Mongolia was selected. All proposals were evaluated according to i) Integrity check; ii) Capacity check: Technical Capacity, Financial Capacity, Technical Proposal and iii) Financial Proposal.  WVIM received highest score as the proposal was technically sound meeting all requirements as per the project objectives and methodology. WVIM has more experience at community level than other agencies who submitted a proposal, which is an important element in the project. Financial proposal of WVIM was more compettive as AF's cost of operation was higher. Note: After negotiation and realignment of activities the total amount awarded was $2,444,045. </t>
    </r>
    <r>
      <rPr>
        <sz val="9"/>
        <color rgb="FFFF0000"/>
        <rFont val="Times New Roman"/>
        <family val="1"/>
      </rPr>
      <t xml:space="preserve">   Amendment was requested by WVIM on xxx, after legal devision review the amendment was signed on 28 Oct 2021.</t>
    </r>
  </si>
  <si>
    <r>
      <t xml:space="preserve">Agreement of cooperation between United Nations Human Settlements Programme and 
World Vision International Mongolia
AOC19-002, Request for Proposal, 21 March - 5 April 2019. Amendment of CFP issued on 2 April and extended to 15 April 2019. Deadline further extended to 22 April 2019 due to lack of sfficient proposals for comparision.
Executing Entity, setup of </t>
    </r>
    <r>
      <rPr>
        <sz val="11"/>
        <color rgb="FFFF0000"/>
        <rFont val="Times New Roman"/>
        <family val="1"/>
      </rPr>
      <t xml:space="preserve">PEU, </t>
    </r>
    <r>
      <rPr>
        <sz val="11"/>
        <color theme="1"/>
        <rFont val="Times New Roman"/>
        <family val="1"/>
      </rPr>
      <t xml:space="preserve">construction activities, workshops and community consultations (Contribution to Outputs 1.1, 1.2, 1.3, 2.1, 2.2, 3.2, 4.1, 4.2); </t>
    </r>
  </si>
  <si>
    <t>Contract for the Services of a Consultant or Individual Contractor                                                            Project Mid-term Evaluation                                                   (2500261638); CFP was published on 29 March 2021, 3 persons were applied.</t>
  </si>
  <si>
    <t>Erdenechimeg Ulziisuren</t>
  </si>
  <si>
    <t>Narangerel Yansanjav</t>
  </si>
  <si>
    <t>Ochirsukh Yansanjav</t>
  </si>
  <si>
    <t xml:space="preserve">Mr.Ochirsukh Yansanjav was selected based on his experience. </t>
  </si>
  <si>
    <t xml:space="preserve">Capacity constraints of local institutions, communities and the private sector 
may limit the effective implementation of interventions </t>
  </si>
  <si>
    <t xml:space="preserve">The cost increase and limited availability of the construction materials did impact the project  construction works during the reporting period. Both the construction of a drainage channel  and resilient toilets were affected so the project team had to amend the contracts reflecting the cost increase. The community contracts for toilets construction were affected the most  so the projec team is working to find a solution to achieve the target number of beneficiaries for the toilets improvement. </t>
  </si>
  <si>
    <t xml:space="preserve">The activities of EEs including beneficiary communities have been closely monitored and guided by the PEU and PIU staff in the field. At the critical milestones, the project team has been supported by the specialists from the Municipality and Ministry of Environment and Tourism.  Also under the capacity building components of the project, the project supports the capacity building of the local communities in resilience building for flooding and climate change and improving the quality of life. 367 community consultations for community mobilization and organization for resilience building, 13 workshops for community action planning for resilience building, and 203 trainings for disaster risk reduction and mitigation, environmental hygiene, disinfection and disease prevention, waste management, operation &amp; maintenance, climate change and flood risk awareness-raising, sustainable resilience building, and People's Process were organized since the project start. Through  these activities, local communities are being trained to be key stakeholders for climate resilience building at their neighborhood areas.  These activities are also open for local government staff and interested parties. </t>
  </si>
  <si>
    <t xml:space="preserve">No indigenous groups have been identified in the target areas </t>
  </si>
  <si>
    <t xml:space="preserve">Initial consultations and risk screening assessments have not identified potential risks related to these principles for any output under the four components. The concrete interventions are planned in urban areas where no natural habitats or biodiversity is present. According to the engineer no maladaptation is expected from the flood retention wall. This is because it only ‘catches’ a small stream of the river. </t>
  </si>
  <si>
    <t>Risks under component 3: non-sustainable purchase of construction materials. The drainage related interventions will require cement, soil and rock. 
Risks under normative, planning and capacity development activities (all other outputs): none (low)</t>
  </si>
  <si>
    <t xml:space="preserve">Initial consultations and risk screening assessments have not identified potential risks related to these principles for any of the four project component and related outputs. No heritage sites are situated within the target areas. Although the drainage channels and flood retention wall include some digging, no negative effects are expected because the locations are next to the road or in an area already used. </t>
  </si>
  <si>
    <t xml:space="preserve">The risk is not significant / low) (see part II.E). The project designed the interventions as such that EIA are not required by national law. This has been confirmed by government authorities.
</t>
  </si>
  <si>
    <t>References to standards and laws to which the activity will need to comply will be included in all legal agreements with all sub-contractors, including steps and responsibilities for compliance. It will be ensured that each person associated with the project is aware of domestic and international laws and compliance needs to technical standards requirements (see section E).</t>
  </si>
  <si>
    <t xml:space="preserve">Risks under component 3: exclusion of any potentially affected stakeholders or vulnerable group from fully participating in decisions that may affect them during project implementation.
Risks under normative, planning and capacity development activities (all other outputs): exclusion of any potentially affected stakeholders or vulnerable group from fully participating in decisions that may affect them during project implementation
</t>
  </si>
  <si>
    <t>Risks under component 3: the risks of violating tenure security and property rights in the flood wall and other drainage channel in Khoroo 9 is low, as well as the latrine interventions under component 3. The flood retention wall and drainage channel in Khoroo 9 are on public land and on the side of the road. Inhabitants requested a foot bridge for elderly and disabled to pass. 
The risks of violating tenure security and property rights of the proposed three northern drainage sections in Khoroo 7 is a bit more significant:there is 1 km of planned underground drainage. This drainage channel is underground because it will go through 37 private plots. Although the inhabitants ‘impacted’ by this intervention agreed with the intervention through an open-close approach, a risk preventive measure is still proposed to ensure activities will only be executed when all inhabitants di_x0002_rectly benefitting / being affected fully agree with the process and all activities. 
Risks under normative, planning and capacity development activities (all other outputs): none (low)</t>
  </si>
  <si>
    <t xml:space="preserve">Risks under component 3: women and men do not have equal opportunities to participate in the project and do not benefit equally from interventions
Risks under normative, planning and capacity development activities (all other outputs): women and men do not have equal opportunities to participate in the project and do not benefit equally from interventions
</t>
  </si>
  <si>
    <t>Risks under component 3: the risks of displacement related to the flood wall and other drainage channel in Khoroo 9 is low, as well as the latrine interventions under component 3. The flood retention wall and drainage channel in Khoroo 9 are on public land and on the side of the road. Inhabitants requested a foot bridge for elderly and disabled to pass. The risks of displacement related to the proposed three northern drainage sections in Khoroo 7 is a bit more significant: there is 1 km of planned underground drainage. This drainage channel is underground because it will go through 37 private plots. Although the inhabitants ‘impacted’ by this intervention agreed with the intervention through an open-close approach, a risk preventive measure is still proposed to ensure activities will only be executed when all inhabitants directly benefitting / being affected fully agree with the process and all activities. 
Risks under normative, planning and capacity development activities (all other outputs): none (low)</t>
  </si>
  <si>
    <t>Risks under component 3: elements of activity construction, operation, or decommissioning pose potential safety risks to local communities. 
Risks under normative, planning and capacity development activities (all other outputs): none</t>
  </si>
  <si>
    <t xml:space="preserve">Risks under component 3: not adhere to the ILO labour Standards and national labour laws.
Risks under normative, planning and capacity development activities (all other outputs): not adhere to the ILO labour Standards and national labour laws.
</t>
  </si>
  <si>
    <t xml:space="preserve">The project procured all activities following the procurement rules and regulations. The PIU and EEs have been working under the directives and support of the Project Working Group and Sub-working Groups in the target districts to ensure the compliance of the technical standards during the construction work under component 3. The construction activities were conducted and supervised according to the respective Mongolian laws, regulations and technical standards. </t>
  </si>
  <si>
    <r>
      <rPr>
        <b/>
        <sz val="11"/>
        <color theme="1"/>
        <rFont val="Times New Roman"/>
        <family val="1"/>
      </rPr>
      <t>Good</t>
    </r>
    <r>
      <rPr>
        <sz val="11"/>
        <color theme="1"/>
        <rFont val="Times New Roman"/>
        <family val="1"/>
      </rPr>
      <t>;6 trainings and workshops were organized and attended by 62 project stakeholders with 54.8% women's participation.</t>
    </r>
  </si>
  <si>
    <r>
      <rPr>
        <b/>
        <sz val="11"/>
        <color theme="1"/>
        <rFont val="Times New Roman"/>
        <family val="1"/>
      </rPr>
      <t>Good</t>
    </r>
    <r>
      <rPr>
        <sz val="11"/>
        <color theme="1"/>
        <rFont val="Times New Roman"/>
        <family val="1"/>
      </rPr>
      <t>; 172 trainings and workshops were organized and attended by 2581 people with 66.4% women's participation.</t>
    </r>
  </si>
  <si>
    <r>
      <rPr>
        <b/>
        <sz val="11"/>
        <rFont val="Times New Roman"/>
        <family val="1"/>
      </rPr>
      <t>Good</t>
    </r>
    <r>
      <rPr>
        <sz val="11"/>
        <rFont val="Times New Roman"/>
        <family val="1"/>
      </rPr>
      <t xml:space="preserve">; 371 improved toilets which considered the specific needs of women, girls, elderly and persons with disabilities were constructed by the beneficiary communities during the reporting period with the close supervision of the project team. 694 households with 2742 total population were direct beneficiaries. Among them, 27.23% were female headed households. 53.9% of the total beneficiaries were women, 13.4% were people aged 60 or more, 3.3% were PWD. </t>
    </r>
  </si>
  <si>
    <r>
      <rPr>
        <b/>
        <sz val="11"/>
        <color theme="1"/>
        <rFont val="Times New Roman"/>
        <family val="1"/>
      </rPr>
      <t>Good</t>
    </r>
    <r>
      <rPr>
        <sz val="11"/>
        <color theme="1"/>
        <rFont val="Times New Roman"/>
        <family val="1"/>
      </rPr>
      <t>; 6 consultations with communities and the project stakeholders were organized attended by 129 people with 54.2% women's participation since the project start.</t>
    </r>
  </si>
  <si>
    <t>100% of the work is completed</t>
  </si>
  <si>
    <t xml:space="preserve">1. The AOC signed between UN-Habitat and World Vision International Mongolia in 2019 covers the delivery of the first-ever Khoroo-level community action plans for flood resilience building. 
2. Since the start of the project to the end of February 2022, the field team organized 371 consultations for community mobilization and organization were organized from the project start to the end of February 2022. The consultations were attended by 5,551 representatives of beneficiary communities, with 62.3 percent female participation. 
3. The first  community action plans for flood resilience building in 10 target khoroos were prepared by the respective khoroo communities in 2019.  Seven workshops for community action planning were organized and attended by 158 community members, with 68.3% female participation. 
4. Based on the review of the above plans' implementation status, the second community action planning workshops were conducted in 2020 in the ten target khoroos as follows: on 25 August in 24, 41, 40, 7, 25 and 42nd khoroos, on 28 and 31 August in 13, 12 and 16th khoroos, and on 26 August 2020 in 9th khoroo. These planning workshops were attended by 204 community members, with 64.7% female participation.                                                                                                                                                                                                                                                       5. Due to covid situation in the country, khoroo-level workshops for community action planning in 2021 had been postponed and organized in January 2022 to review the implementation of the previous plan and prepare new action plans for 2022.  The planning workshops were attended by 284 community members, with 70.1% female participation.    </t>
  </si>
  <si>
    <t>50% of target beneficiaries were provided with the improved toilets (Refer to H19 cell in the above for details)</t>
  </si>
  <si>
    <t>80% of the planned flood protection facilities were constructed. Please refer to H18 and H20 cells in the above for details.</t>
  </si>
  <si>
    <r>
      <rPr>
        <b/>
        <sz val="11"/>
        <rFont val="Times New Roman"/>
        <family val="1"/>
      </rPr>
      <t>Good</t>
    </r>
    <r>
      <rPr>
        <sz val="11"/>
        <rFont val="Times New Roman"/>
        <family val="1"/>
      </rPr>
      <t xml:space="preserve">; Community action planning exercises were organized and attended by 284 community members with 70.1% women's participation. </t>
    </r>
  </si>
  <si>
    <t>Please see above.</t>
  </si>
  <si>
    <t>Dr.Gomboluudev Purevjav, Project leader of CCNS NGO, Mr.Duudee Demberel, Director of MTTTC NGO, Ms.Munkhbayar  Bayasgalan, Project Manager of WVIM INGO</t>
  </si>
  <si>
    <t>p.gombo@hotmail.com; daniduudee@gmail.com; munkhbayar_bayasgalan@wvi.org</t>
  </si>
  <si>
    <t xml:space="preserve">The flood simulation model in light of climate change current and forecasted impacts of northern ger areas of Ulaanbaatar city and  flood risk map were developed by CCNS under the AOC with UN-Habitat. The completion rate is 100%.                                                                                                                                                                                          Reviews of current land use and approved development plans of the northern ger areas and 10 target khoroo areas against flood risk map were done by MTTTC NGO. The recommendations of legal framework and changes in current land use plans were developed and submitted to the UN-Habitat and the Land administartion department of Ulaanbaatar city. The completion rate of the work is 100%. Please refer to the above (H10-12) for details. </t>
  </si>
  <si>
    <t>The planned activities for the reporting period under the WVIM agreement have been completed. The completion rate is 75%. Please refer to above (H14-H16 cells) for the details.</t>
  </si>
  <si>
    <t>The planned activities for the reporting period have been completed. The completion rate is 75%. Please refer to H22 cell in the above for details.</t>
  </si>
  <si>
    <t>Output 1 activities were implemented as planned without any major challenge except the COVID-19 outbreak and related restrictions. The PIU did a good coordination between the teams of CCNS and MTTTC so that 2 teams were able to avoid from the duplication of work as tasks of the teams were interrelated. Also thanks to the good coordination by PIU and PWG, the teams were able to collect the required data from the Municipal agencies and Meterology Department without much delay. The development of flood risk map that is evidence based and detailed by target khoroo was much appreciated by communities as the similar maps were used to be generic and not for public use. Concerns of the executing entities incuded the identification of the municipal agency to take over the results of the work and an integration of the land use plans of the city and districts.  The integration of the land use plans into the respective plans of the city and districts was postponed to 2022 as the Ulaanbaatar city government planned to renew its land management master plan in 2022.                                                                                                                                                                                                                                                  Regarding  the outputs under WVIM agreement, COVID-19 outbreak, related restrictions and post economic impacts have been the main challenges.  Thanks to the guidance and management by PIU, no significant delay  has been occurred in the project implementation to the date.  However, some activities such as community mobilisation and organisation and sanitation improvement  which require in-person actions have been slowed down due to the COVID-19 related restrictions on field works.  The restrictions were loosened a bit after the lockdown but only lifted on 14 Feb 2022 so the project team has been used different alternatives to expedite the works to date. Also the limited market supply and cost increase of construction materials have been challenge for the construction of both flood control facilities and improved toilets. To avoid delays, the community contracts for toilets' construction have been amended time to time reflecting the cost increase. However, the construction of the last package of flood facilities has been suspended until June 2022 as there was a shortage of the market supply of the construction materials during the construction period of 2021 due to the border closure since Feb 2020.</t>
  </si>
  <si>
    <r>
      <t>The project has not experienced to the date any delay related to this risk.</t>
    </r>
    <r>
      <rPr>
        <sz val="11"/>
        <color rgb="FFFF0000"/>
        <rFont val="Times New Roman"/>
        <family val="1"/>
      </rPr>
      <t xml:space="preserve"> Current status of the risk probability is still low while a potential Impact is medium. </t>
    </r>
  </si>
  <si>
    <r>
      <t xml:space="preserve">The project has not experienced to the date any problem related to this risk.  </t>
    </r>
    <r>
      <rPr>
        <sz val="11"/>
        <color rgb="FFFF0000"/>
        <rFont val="Times New Roman"/>
        <family val="1"/>
      </rPr>
      <t xml:space="preserve">Current status of the risk probability is still low while a potential Impact is medium. </t>
    </r>
  </si>
  <si>
    <r>
      <t xml:space="preserve">The project has not experienced to the date any problem related to this risk.  </t>
    </r>
    <r>
      <rPr>
        <sz val="11"/>
        <color rgb="FFFF0000"/>
        <rFont val="Times New Roman"/>
        <family val="1"/>
      </rPr>
      <t>Current status of the risk probability is still low while a potential Impact is medium.</t>
    </r>
    <r>
      <rPr>
        <sz val="11"/>
        <rFont val="Times New Roman"/>
        <family val="1"/>
      </rPr>
      <t xml:space="preserve"> </t>
    </r>
  </si>
  <si>
    <r>
      <t>The project has not experienced to the date any problem related to this risk.</t>
    </r>
    <r>
      <rPr>
        <sz val="11"/>
        <color rgb="FFFF0000"/>
        <rFont val="Times New Roman"/>
        <family val="1"/>
      </rPr>
      <t xml:space="preserve">  Current status of the risk probability is still low, a potential Impact is medium.</t>
    </r>
    <r>
      <rPr>
        <sz val="11"/>
        <rFont val="Times New Roman"/>
        <family val="1"/>
      </rPr>
      <t xml:space="preserve"> </t>
    </r>
  </si>
  <si>
    <r>
      <t xml:space="preserve">The project has not experienced to the date any problem related to this risk.  </t>
    </r>
    <r>
      <rPr>
        <sz val="11"/>
        <color rgb="FFFF0000"/>
        <rFont val="Times New Roman"/>
        <family val="1"/>
      </rPr>
      <t xml:space="preserve">Current status of the risk probability and potential Impact are low. </t>
    </r>
  </si>
  <si>
    <t xml:space="preserve">Complexity of financial management and procurement. Certain administrative processes could delay the project execution or could lack integrity. </t>
  </si>
  <si>
    <r>
      <t xml:space="preserve">The project has not experienced to the date any problem related to this risk.  </t>
    </r>
    <r>
      <rPr>
        <sz val="11"/>
        <color rgb="FFFF0000"/>
        <rFont val="Times New Roman"/>
        <family val="1"/>
      </rPr>
      <t xml:space="preserve">The risk probability and impact are low. </t>
    </r>
  </si>
  <si>
    <r>
      <t xml:space="preserve">There is a drastic cost increase of the construction materials due to the border restrictions in relation to COVID-19. Following the cost increase the availability of the required materials is becoming  also an issue. </t>
    </r>
    <r>
      <rPr>
        <sz val="11"/>
        <color rgb="FFFF0000"/>
        <rFont val="Times New Roman"/>
        <family val="1"/>
      </rPr>
      <t>The risks of further increase of inflation rate and cost of construction material are still high. A potential impact of the risk for the remaining period of the project implementation is medium.</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</si>
</sst>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dd\-mmm\-yyyy"/>
    <numFmt numFmtId="166" formatCode="[$-409]d\-mmm\-yy;@"/>
    <numFmt numFmtId="167" formatCode="[$-1009]d\-mmm\-yy;@"/>
    <numFmt numFmtId="168" formatCode="0.0%"/>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Times New Roman"/>
      <family val="1"/>
    </font>
    <font>
      <b/>
      <sz val="11"/>
      <color theme="0"/>
      <name val="Times New Roman"/>
      <family val="1"/>
    </font>
    <font>
      <b/>
      <sz val="11"/>
      <color theme="1"/>
      <name val="Calibri"/>
      <family val="2"/>
      <scheme val="minor"/>
    </font>
    <font>
      <b/>
      <sz val="16"/>
      <color theme="1"/>
      <name val="Times New Roman"/>
      <family val="1"/>
    </font>
    <font>
      <b/>
      <i/>
      <sz val="11"/>
      <color theme="1"/>
      <name val="Times New Roman"/>
      <family val="1"/>
    </font>
    <font>
      <sz val="11"/>
      <color theme="1"/>
      <name val="Calibri"/>
      <family val="2"/>
      <scheme val="minor"/>
    </font>
    <font>
      <u/>
      <sz val="11"/>
      <color theme="10"/>
      <name val="Times New Roman"/>
      <family val="1"/>
    </font>
    <font>
      <i/>
      <sz val="10"/>
      <color indexed="8"/>
      <name val="Times New Roman"/>
      <family val="1"/>
    </font>
    <font>
      <i/>
      <sz val="10"/>
      <name val="Times New Roman"/>
      <family val="1"/>
    </font>
    <font>
      <sz val="10"/>
      <color rgb="FFFF0000"/>
      <name val="Times New Roman"/>
      <family val="1"/>
    </font>
    <font>
      <sz val="10"/>
      <color indexed="8"/>
      <name val="Times New Roman"/>
      <family val="1"/>
    </font>
    <font>
      <sz val="9"/>
      <name val="Times New Roman"/>
      <family val="1"/>
    </font>
    <font>
      <sz val="10"/>
      <color theme="1"/>
      <name val="Times New Roman"/>
      <family val="1"/>
    </font>
    <font>
      <sz val="12"/>
      <color rgb="FFFFFFFF"/>
      <name val="Times New Roman"/>
      <family val="1"/>
    </font>
    <font>
      <sz val="11"/>
      <color theme="3" tint="0.39997558519241921"/>
      <name val="Calibri"/>
      <family val="2"/>
      <scheme val="minor"/>
    </font>
    <font>
      <sz val="11"/>
      <color theme="3" tint="0.39997558519241921"/>
      <name val="Times New Roman"/>
      <family val="1"/>
    </font>
    <font>
      <sz val="6"/>
      <color rgb="FF050505"/>
      <name val="Segoe UI Historic"/>
      <family val="2"/>
    </font>
    <font>
      <sz val="8"/>
      <color rgb="FF000000"/>
      <name val="Segoe UI"/>
      <family val="2"/>
    </font>
    <font>
      <sz val="8"/>
      <name val="Calibri"/>
      <family val="2"/>
      <scheme val="minor"/>
    </font>
    <font>
      <sz val="12"/>
      <color theme="1"/>
      <name val="Calibri"/>
      <family val="2"/>
      <scheme val="minor"/>
    </font>
    <font>
      <sz val="12"/>
      <color indexed="8"/>
      <name val="Times New Roman"/>
      <family val="1"/>
    </font>
    <font>
      <b/>
      <sz val="12"/>
      <color indexed="8"/>
      <name val="Times New Roman"/>
      <family val="1"/>
    </font>
    <font>
      <sz val="12"/>
      <color theme="1"/>
      <name val="Times New Roman"/>
      <family val="1"/>
    </font>
    <font>
      <u/>
      <sz val="12"/>
      <color theme="10"/>
      <name val="Calibri"/>
      <family val="2"/>
    </font>
    <font>
      <b/>
      <sz val="12"/>
      <color theme="1"/>
      <name val="Calibri"/>
      <family val="2"/>
      <scheme val="minor"/>
    </font>
    <font>
      <b/>
      <u/>
      <sz val="12"/>
      <color theme="1"/>
      <name val="Calibri"/>
      <family val="2"/>
      <scheme val="minor"/>
    </font>
    <font>
      <b/>
      <i/>
      <sz val="12"/>
      <color theme="1"/>
      <name val="Calibri"/>
      <family val="2"/>
      <scheme val="minor"/>
    </font>
    <font>
      <sz val="12"/>
      <color rgb="FF9C6500"/>
      <name val="Calibri"/>
      <family val="2"/>
      <scheme val="minor"/>
    </font>
    <font>
      <b/>
      <sz val="12"/>
      <color rgb="FF9C6500"/>
      <name val="Calibri"/>
      <family val="2"/>
      <scheme val="minor"/>
    </font>
    <font>
      <i/>
      <sz val="12"/>
      <color theme="1"/>
      <name val="Calibri"/>
      <family val="2"/>
      <scheme val="minor"/>
    </font>
    <font>
      <i/>
      <sz val="12"/>
      <name val="Calibri"/>
      <family val="2"/>
      <scheme val="minor"/>
    </font>
    <font>
      <sz val="12"/>
      <color rgb="FF006100"/>
      <name val="Calibri"/>
      <family val="2"/>
      <scheme val="minor"/>
    </font>
    <font>
      <sz val="12"/>
      <color rgb="FF9C0006"/>
      <name val="Calibri"/>
      <family val="2"/>
      <scheme val="minor"/>
    </font>
    <font>
      <u/>
      <sz val="11"/>
      <color theme="1"/>
      <name val="Times New Roman"/>
      <family val="1"/>
    </font>
    <font>
      <sz val="9"/>
      <color rgb="FFFF0000"/>
      <name val="Times New Roman"/>
      <family val="1"/>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000000"/>
      </patternFill>
    </fill>
    <fill>
      <patternFill patternType="solid">
        <fgColor rgb="FFFFFF00"/>
        <bgColor indexed="64"/>
      </patternFill>
    </fill>
  </fills>
  <borders count="7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auto="1"/>
      </left>
      <right/>
      <top/>
      <bottom/>
      <diagonal/>
    </border>
    <border>
      <left style="thin">
        <color auto="1"/>
      </left>
      <right style="thin">
        <color auto="1"/>
      </right>
      <top/>
      <bottom style="medium">
        <color auto="1"/>
      </bottom>
      <diagonal/>
    </border>
  </borders>
  <cellStyleXfs count="7">
    <xf numFmtId="0" fontId="0" fillId="0" borderId="0"/>
    <xf numFmtId="0" fontId="19" fillId="0" borderId="0" applyNumberFormat="0" applyFill="0" applyBorder="0" applyAlignment="0" applyProtection="0">
      <alignment vertical="top"/>
      <protection locked="0"/>
    </xf>
    <xf numFmtId="0" fontId="29" fillId="6"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xf numFmtId="164" fontId="37" fillId="0" borderId="0" applyFont="0" applyFill="0" applyBorder="0" applyAlignment="0" applyProtection="0"/>
    <xf numFmtId="9" fontId="37" fillId="0" borderId="0" applyFont="0" applyFill="0" applyBorder="0" applyAlignment="0" applyProtection="0"/>
  </cellStyleXfs>
  <cellXfs count="866">
    <xf numFmtId="0" fontId="0" fillId="0" borderId="0" xfId="0"/>
    <xf numFmtId="0" fontId="20" fillId="0" borderId="0" xfId="0" applyFont="1" applyFill="1" applyProtection="1"/>
    <xf numFmtId="0" fontId="20" fillId="0" borderId="0" xfId="0" applyFont="1" applyProtection="1"/>
    <xf numFmtId="0" fontId="1" fillId="0" borderId="0" xfId="0" applyFont="1" applyFill="1" applyProtection="1"/>
    <xf numFmtId="0" fontId="3" fillId="0" borderId="0" xfId="0" applyFont="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0" fillId="0" borderId="0" xfId="0" applyFont="1" applyAlignment="1">
      <alignment horizontal="left" vertical="center"/>
    </xf>
    <xf numFmtId="0" fontId="20" fillId="0" borderId="0" xfId="0" applyFont="1"/>
    <xf numFmtId="0" fontId="20" fillId="0" borderId="0" xfId="0" applyFont="1" applyFill="1"/>
    <xf numFmtId="0" fontId="20"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8" xfId="0" applyFont="1" applyFill="1" applyBorder="1" applyAlignment="1" applyProtection="1">
      <alignment horizontal="left" vertical="top" wrapText="1"/>
    </xf>
    <xf numFmtId="0" fontId="15" fillId="2" borderId="10"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21" fillId="4" borderId="17" xfId="0" applyFont="1" applyFill="1" applyBorder="1" applyAlignment="1">
      <alignment horizontal="center" vertical="center"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14" fillId="3" borderId="24" xfId="0" applyFont="1" applyFill="1" applyBorder="1" applyAlignment="1" applyProtection="1">
      <alignment vertical="top" wrapText="1"/>
    </xf>
    <xf numFmtId="0" fontId="14" fillId="3" borderId="25" xfId="0" applyFont="1" applyFill="1" applyBorder="1" applyAlignment="1" applyProtection="1">
      <alignment vertical="top" wrapText="1"/>
    </xf>
    <xf numFmtId="0" fontId="14" fillId="3" borderId="26" xfId="0" applyFont="1" applyFill="1" applyBorder="1" applyAlignment="1" applyProtection="1">
      <alignment vertical="top" wrapText="1"/>
    </xf>
    <xf numFmtId="0" fontId="20" fillId="3" borderId="20" xfId="0" applyFont="1" applyFill="1" applyBorder="1"/>
    <xf numFmtId="0" fontId="20" fillId="3" borderId="21" xfId="0" applyFont="1" applyFill="1" applyBorder="1"/>
    <xf numFmtId="0" fontId="20" fillId="3" borderId="20" xfId="0" applyFont="1" applyFill="1" applyBorder="1" applyProtection="1"/>
    <xf numFmtId="0" fontId="20" fillId="3" borderId="21" xfId="0" applyFont="1" applyFill="1" applyBorder="1" applyProtection="1"/>
    <xf numFmtId="0" fontId="20" fillId="3" borderId="0" xfId="0" applyFont="1" applyFill="1" applyBorder="1" applyProtection="1"/>
    <xf numFmtId="0" fontId="20"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2"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0" fillId="3" borderId="19" xfId="0" applyFont="1" applyFill="1" applyBorder="1"/>
    <xf numFmtId="0" fontId="20" fillId="3" borderId="22" xfId="0" applyFont="1" applyFill="1" applyBorder="1"/>
    <xf numFmtId="0" fontId="20" fillId="3" borderId="23" xfId="0" applyFont="1" applyFill="1" applyBorder="1"/>
    <xf numFmtId="0" fontId="23" fillId="3" borderId="0" xfId="0" applyFont="1" applyFill="1" applyBorder="1"/>
    <xf numFmtId="0" fontId="24" fillId="3" borderId="0" xfId="0" applyFont="1" applyFill="1" applyBorder="1"/>
    <xf numFmtId="0" fontId="20" fillId="3" borderId="25" xfId="0" applyFont="1" applyFill="1" applyBorder="1"/>
    <xf numFmtId="1" fontId="1" fillId="2" borderId="33" xfId="0" applyNumberFormat="1" applyFont="1" applyFill="1" applyBorder="1" applyAlignment="1" applyProtection="1">
      <alignment horizontal="left"/>
      <protection locked="0"/>
    </xf>
    <xf numFmtId="0" fontId="20" fillId="0" borderId="0" xfId="0" applyFont="1" applyFill="1" applyAlignment="1" applyProtection="1">
      <alignment horizontal="right"/>
    </xf>
    <xf numFmtId="0" fontId="20" fillId="3" borderId="19" xfId="0" applyFont="1" applyFill="1" applyBorder="1" applyAlignment="1" applyProtection="1">
      <alignment horizontal="right"/>
    </xf>
    <xf numFmtId="0" fontId="20" fillId="3" borderId="20" xfId="0" applyFont="1" applyFill="1" applyBorder="1" applyAlignment="1" applyProtection="1">
      <alignment horizontal="right"/>
    </xf>
    <xf numFmtId="0" fontId="20" fillId="3" borderId="22" xfId="0" applyFont="1" applyFill="1" applyBorder="1" applyAlignment="1" applyProtection="1">
      <alignment horizontal="right"/>
    </xf>
    <xf numFmtId="0" fontId="20"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4" fillId="3" borderId="0" xfId="0" applyFont="1" applyFill="1" applyBorder="1" applyAlignment="1" applyProtection="1"/>
    <xf numFmtId="0" fontId="11"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0" fillId="3" borderId="0" xfId="0" applyFill="1"/>
    <xf numFmtId="0" fontId="15" fillId="3" borderId="23" xfId="0" applyFont="1" applyFill="1" applyBorder="1" applyAlignment="1">
      <alignment horizontal="center"/>
    </xf>
    <xf numFmtId="0" fontId="26" fillId="3" borderId="1" xfId="0" applyFont="1" applyFill="1" applyBorder="1" applyAlignment="1">
      <alignment horizontal="center" vertical="center" wrapText="1"/>
    </xf>
    <xf numFmtId="0" fontId="20" fillId="3" borderId="24" xfId="0" applyFont="1" applyFill="1" applyBorder="1"/>
    <xf numFmtId="0" fontId="20" fillId="3" borderId="26" xfId="0" applyFont="1" applyFill="1" applyBorder="1"/>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top"/>
    </xf>
    <xf numFmtId="0" fontId="20" fillId="0" borderId="0" xfId="0" applyFont="1" applyAlignment="1">
      <alignment horizontal="left" vertical="top"/>
    </xf>
    <xf numFmtId="0" fontId="0" fillId="0" borderId="0" xfId="0" applyFill="1" applyAlignment="1">
      <alignment horizontal="left" vertical="top"/>
    </xf>
    <xf numFmtId="0" fontId="34" fillId="0" borderId="0" xfId="0" applyFont="1" applyFill="1" applyAlignment="1">
      <alignment horizontal="left" vertical="top"/>
    </xf>
    <xf numFmtId="0" fontId="34" fillId="0" borderId="0" xfId="0" applyFont="1" applyFill="1" applyAlignment="1">
      <alignment horizontal="left" vertical="top" wrapText="1"/>
    </xf>
    <xf numFmtId="0" fontId="0" fillId="2" borderId="0" xfId="0" applyFill="1"/>
    <xf numFmtId="0" fontId="20" fillId="0" borderId="0" xfId="0" applyFont="1" applyFill="1" applyAlignment="1">
      <alignment horizontal="left" vertical="top" wrapText="1"/>
    </xf>
    <xf numFmtId="0" fontId="20" fillId="0" borderId="0" xfId="0" applyFont="1" applyFill="1" applyAlignment="1">
      <alignment horizontal="left" vertical="top"/>
    </xf>
    <xf numFmtId="0" fontId="20" fillId="0" borderId="0" xfId="0" applyFont="1" applyFill="1" applyAlignment="1">
      <alignment wrapText="1"/>
    </xf>
    <xf numFmtId="0" fontId="20" fillId="0" borderId="0" xfId="0" applyFont="1" applyFill="1" applyAlignment="1">
      <alignment horizontal="center" vertical="top"/>
    </xf>
    <xf numFmtId="0" fontId="20" fillId="13" borderId="19" xfId="0" applyFont="1" applyFill="1" applyBorder="1"/>
    <xf numFmtId="0" fontId="20" fillId="13" borderId="20" xfId="0" applyFont="1" applyFill="1" applyBorder="1" applyAlignment="1">
      <alignment horizontal="center" vertical="top"/>
    </xf>
    <xf numFmtId="0" fontId="20" fillId="13" borderId="20" xfId="0" applyFont="1" applyFill="1" applyBorder="1" applyAlignment="1">
      <alignment wrapText="1"/>
    </xf>
    <xf numFmtId="0" fontId="20" fillId="13" borderId="21" xfId="0" applyFont="1" applyFill="1" applyBorder="1"/>
    <xf numFmtId="0" fontId="20" fillId="13" borderId="22" xfId="0" applyFont="1" applyFill="1" applyBorder="1"/>
    <xf numFmtId="0" fontId="20" fillId="13" borderId="23" xfId="0" applyFont="1" applyFill="1" applyBorder="1"/>
    <xf numFmtId="0" fontId="35" fillId="13" borderId="0" xfId="0" applyFont="1" applyFill="1" applyBorder="1" applyAlignment="1">
      <alignment horizontal="center"/>
    </xf>
    <xf numFmtId="0" fontId="26" fillId="13" borderId="0" xfId="0" applyFont="1" applyFill="1" applyBorder="1" applyAlignment="1">
      <alignment horizontal="left" vertical="top" wrapText="1"/>
    </xf>
    <xf numFmtId="0" fontId="26" fillId="13" borderId="0" xfId="0" applyFont="1" applyFill="1" applyBorder="1" applyAlignment="1">
      <alignment horizontal="left" vertical="top"/>
    </xf>
    <xf numFmtId="0" fontId="20" fillId="13" borderId="0" xfId="0" applyFont="1" applyFill="1" applyBorder="1" applyAlignment="1">
      <alignment horizontal="center" vertical="top"/>
    </xf>
    <xf numFmtId="0" fontId="20" fillId="13" borderId="0" xfId="0" applyFont="1" applyFill="1" applyBorder="1" applyAlignment="1">
      <alignment horizontal="left" vertical="top" wrapText="1"/>
    </xf>
    <xf numFmtId="0" fontId="20" fillId="13" borderId="0" xfId="0" applyFont="1" applyFill="1" applyBorder="1" applyAlignment="1">
      <alignment horizontal="left" vertical="top"/>
    </xf>
    <xf numFmtId="0" fontId="20" fillId="13" borderId="24" xfId="0" applyFont="1" applyFill="1" applyBorder="1"/>
    <xf numFmtId="0" fontId="20" fillId="13" borderId="25" xfId="0" applyFont="1" applyFill="1" applyBorder="1" applyAlignment="1">
      <alignment horizontal="center" vertical="top"/>
    </xf>
    <xf numFmtId="0" fontId="20" fillId="13" borderId="25" xfId="0" applyFont="1" applyFill="1" applyBorder="1" applyAlignment="1">
      <alignment horizontal="left" vertical="top" wrapText="1"/>
    </xf>
    <xf numFmtId="0" fontId="20" fillId="13" borderId="26" xfId="0" applyFont="1" applyFill="1" applyBorder="1"/>
    <xf numFmtId="0" fontId="20" fillId="0" borderId="11" xfId="0" applyFont="1" applyFill="1" applyBorder="1" applyAlignment="1">
      <alignment horizontal="left" vertical="top" wrapText="1"/>
    </xf>
    <xf numFmtId="0" fontId="20"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0" fillId="3" borderId="0" xfId="0" applyFont="1" applyFill="1" applyAlignment="1">
      <alignment horizontal="left" vertical="top"/>
    </xf>
    <xf numFmtId="0" fontId="34" fillId="3" borderId="0" xfId="0" applyFont="1" applyFill="1" applyAlignment="1">
      <alignment horizontal="left" vertical="top"/>
    </xf>
    <xf numFmtId="0" fontId="0" fillId="3" borderId="0" xfId="0" applyFill="1" applyAlignment="1">
      <alignment horizontal="left" vertical="top" wrapText="1"/>
    </xf>
    <xf numFmtId="0" fontId="34" fillId="3" borderId="0" xfId="0" applyFont="1" applyFill="1" applyAlignment="1">
      <alignment horizontal="left" vertical="top" wrapText="1"/>
    </xf>
    <xf numFmtId="0" fontId="0" fillId="13" borderId="0" xfId="0" applyFill="1" applyBorder="1"/>
    <xf numFmtId="0" fontId="26" fillId="13" borderId="0" xfId="0" applyFont="1" applyFill="1" applyBorder="1"/>
    <xf numFmtId="0" fontId="20" fillId="13" borderId="0" xfId="0" applyFont="1" applyFill="1" applyBorder="1"/>
    <xf numFmtId="0" fontId="0" fillId="13" borderId="0" xfId="0" applyFill="1" applyBorder="1" applyAlignment="1">
      <alignment horizontal="left" vertical="top"/>
    </xf>
    <xf numFmtId="0" fontId="34" fillId="13" borderId="0" xfId="0" applyFont="1" applyFill="1" applyBorder="1" applyAlignment="1">
      <alignment horizontal="left" vertical="top"/>
    </xf>
    <xf numFmtId="0" fontId="34"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20"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20" fillId="3" borderId="22" xfId="0" applyFont="1" applyFill="1" applyBorder="1" applyAlignment="1">
      <alignment horizontal="left" vertical="top"/>
    </xf>
    <xf numFmtId="0" fontId="20" fillId="13" borderId="23" xfId="0" applyFont="1" applyFill="1" applyBorder="1" applyAlignment="1">
      <alignment horizontal="left" vertical="top"/>
    </xf>
    <xf numFmtId="0" fontId="34" fillId="13" borderId="23" xfId="0" applyFont="1" applyFill="1" applyBorder="1" applyAlignment="1">
      <alignment horizontal="left" vertical="top"/>
    </xf>
    <xf numFmtId="0" fontId="34"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34"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0" fillId="0" borderId="8" xfId="0" applyFont="1" applyFill="1" applyBorder="1" applyAlignment="1">
      <alignment horizontal="left" vertical="top"/>
    </xf>
    <xf numFmtId="0" fontId="20" fillId="0" borderId="13" xfId="0" applyFont="1" applyFill="1" applyBorder="1"/>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top" wrapText="1"/>
    </xf>
    <xf numFmtId="0" fontId="20" fillId="0" borderId="12"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13" xfId="0" applyFont="1" applyFill="1" applyBorder="1" applyAlignment="1">
      <alignment horizontal="left" vertical="top" wrapText="1"/>
    </xf>
    <xf numFmtId="0" fontId="20" fillId="0" borderId="14" xfId="0" applyFont="1" applyFill="1" applyBorder="1" applyAlignment="1">
      <alignment horizontal="left" vertical="top"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0" fillId="0" borderId="7" xfId="0" applyFont="1" applyFill="1" applyBorder="1" applyAlignment="1">
      <alignment wrapText="1"/>
    </xf>
    <xf numFmtId="0" fontId="26" fillId="0" borderId="6"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5" xfId="0" applyFont="1" applyFill="1" applyBorder="1" applyAlignment="1">
      <alignment horizontal="center" vertical="center"/>
    </xf>
    <xf numFmtId="0" fontId="20" fillId="0" borderId="45" xfId="0" applyFont="1" applyFill="1" applyBorder="1" applyAlignment="1">
      <alignment horizontal="left" vertical="top" wrapText="1"/>
    </xf>
    <xf numFmtId="0" fontId="20" fillId="3" borderId="0" xfId="0" applyFont="1" applyFill="1"/>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7" xfId="0" applyFont="1" applyBorder="1" applyAlignment="1">
      <alignment horizontal="center" vertical="center" wrapText="1"/>
    </xf>
    <xf numFmtId="0" fontId="20" fillId="3" borderId="0" xfId="0" applyFont="1" applyFill="1" applyBorder="1" applyAlignment="1">
      <alignment horizontal="left" vertical="top"/>
    </xf>
    <xf numFmtId="0" fontId="20" fillId="3" borderId="19" xfId="0" applyFont="1" applyFill="1" applyBorder="1" applyAlignment="1">
      <alignment horizontal="left" vertical="top"/>
    </xf>
    <xf numFmtId="0" fontId="20" fillId="3" borderId="20" xfId="0" applyFont="1" applyFill="1" applyBorder="1" applyAlignment="1">
      <alignment horizontal="left" vertical="top"/>
    </xf>
    <xf numFmtId="0" fontId="20" fillId="3" borderId="21" xfId="0" applyFont="1" applyFill="1" applyBorder="1" applyAlignment="1">
      <alignment horizontal="left" vertical="top"/>
    </xf>
    <xf numFmtId="0" fontId="20" fillId="3" borderId="23" xfId="0" applyFont="1" applyFill="1" applyBorder="1" applyAlignment="1">
      <alignment horizontal="left" vertical="top"/>
    </xf>
    <xf numFmtId="0" fontId="26" fillId="3" borderId="0" xfId="0" applyFont="1" applyFill="1" applyBorder="1" applyAlignment="1">
      <alignment horizontal="left" vertical="top"/>
    </xf>
    <xf numFmtId="0" fontId="26" fillId="3" borderId="0" xfId="0" applyFont="1" applyFill="1" applyBorder="1" applyAlignment="1">
      <alignment horizontal="left" vertical="top" wrapText="1"/>
    </xf>
    <xf numFmtId="0" fontId="20" fillId="3" borderId="24" xfId="0" applyFont="1" applyFill="1" applyBorder="1" applyAlignment="1">
      <alignment horizontal="left" vertical="top"/>
    </xf>
    <xf numFmtId="0" fontId="20" fillId="3" borderId="25" xfId="0" applyFont="1" applyFill="1" applyBorder="1" applyAlignment="1">
      <alignment horizontal="left" vertical="top"/>
    </xf>
    <xf numFmtId="0" fontId="20" fillId="3" borderId="26" xfId="0" applyFont="1" applyFill="1" applyBorder="1" applyAlignment="1">
      <alignment horizontal="left" vertical="top"/>
    </xf>
    <xf numFmtId="0" fontId="0" fillId="0" borderId="12" xfId="0" applyFill="1" applyBorder="1" applyAlignment="1">
      <alignment horizontal="left" vertical="center" wrapText="1"/>
    </xf>
    <xf numFmtId="0" fontId="26" fillId="13" borderId="8" xfId="0" applyFont="1" applyFill="1" applyBorder="1" applyAlignment="1">
      <alignment horizontal="center" vertical="center"/>
    </xf>
    <xf numFmtId="0" fontId="26" fillId="13" borderId="9" xfId="0" applyFont="1" applyFill="1" applyBorder="1" applyAlignment="1">
      <alignment horizontal="center" vertical="center" wrapText="1"/>
    </xf>
    <xf numFmtId="0" fontId="15" fillId="2" borderId="16" xfId="0" applyFont="1" applyFill="1" applyBorder="1" applyAlignment="1" applyProtection="1">
      <alignment vertical="top" wrapText="1"/>
    </xf>
    <xf numFmtId="0" fontId="15" fillId="2" borderId="16" xfId="0" applyFont="1" applyFill="1" applyBorder="1" applyAlignment="1" applyProtection="1">
      <alignment horizontal="center" vertical="top" wrapText="1"/>
    </xf>
    <xf numFmtId="0" fontId="15" fillId="2" borderId="3" xfId="0" applyFont="1" applyFill="1" applyBorder="1" applyAlignment="1" applyProtection="1">
      <alignment horizontal="center" vertical="top" wrapText="1"/>
    </xf>
    <xf numFmtId="0" fontId="16" fillId="2" borderId="7" xfId="0" applyFont="1" applyFill="1" applyBorder="1" applyAlignment="1" applyProtection="1">
      <alignment vertical="top" wrapText="1"/>
    </xf>
    <xf numFmtId="0" fontId="16" fillId="2" borderId="3" xfId="0" applyFont="1" applyFill="1" applyBorder="1" applyAlignment="1" applyProtection="1">
      <alignment vertical="top" wrapText="1"/>
    </xf>
    <xf numFmtId="0" fontId="1" fillId="2" borderId="3"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20" fillId="3" borderId="1" xfId="0" applyFont="1" applyFill="1" applyBorder="1" applyAlignment="1">
      <alignment horizontal="center" vertical="center" wrapText="1"/>
    </xf>
    <xf numFmtId="49" fontId="14" fillId="3" borderId="23" xfId="0" applyNumberFormat="1" applyFont="1" applyFill="1" applyBorder="1" applyAlignment="1">
      <alignment horizontal="left" vertical="top" wrapText="1"/>
    </xf>
    <xf numFmtId="164" fontId="14" fillId="2" borderId="41" xfId="5" applyFont="1" applyFill="1" applyBorder="1" applyAlignment="1" applyProtection="1">
      <alignment vertical="top" wrapText="1"/>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26" fillId="0" borderId="10" xfId="0" applyFont="1" applyFill="1" applyBorder="1" applyAlignment="1">
      <alignment horizontal="center"/>
    </xf>
    <xf numFmtId="0" fontId="26" fillId="0" borderId="12"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13" borderId="0" xfId="0" applyFont="1" applyFill="1" applyBorder="1" applyAlignment="1">
      <alignment horizontal="left" vertical="top" wrapText="1"/>
    </xf>
    <xf numFmtId="0" fontId="26" fillId="0" borderId="32" xfId="0" applyFont="1" applyFill="1" applyBorder="1" applyAlignment="1">
      <alignment horizontal="left" vertical="center"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8" xfId="0" applyFont="1" applyFill="1" applyBorder="1" applyAlignment="1">
      <alignment horizontal="left" vertical="top" wrapText="1"/>
    </xf>
    <xf numFmtId="0" fontId="20" fillId="0" borderId="11" xfId="0" applyFont="1" applyFill="1" applyBorder="1" applyAlignment="1">
      <alignment horizontal="left" vertical="top"/>
    </xf>
    <xf numFmtId="40" fontId="3" fillId="14" borderId="71" xfId="5" applyNumberFormat="1" applyFont="1" applyFill="1" applyBorder="1" applyAlignment="1">
      <alignment vertical="top"/>
    </xf>
    <xf numFmtId="164" fontId="14" fillId="2" borderId="9" xfId="5" applyFont="1" applyFill="1" applyBorder="1" applyAlignment="1" applyProtection="1">
      <alignment vertical="top" wrapText="1"/>
    </xf>
    <xf numFmtId="164" fontId="14" fillId="2" borderId="45" xfId="5" applyFont="1" applyFill="1" applyBorder="1" applyAlignment="1" applyProtection="1">
      <alignment vertical="top" wrapText="1"/>
    </xf>
    <xf numFmtId="164" fontId="14" fillId="2" borderId="7" xfId="5" applyFont="1" applyFill="1" applyBorder="1" applyAlignment="1" applyProtection="1">
      <alignment vertical="top" wrapText="1"/>
    </xf>
    <xf numFmtId="0" fontId="15" fillId="3" borderId="0" xfId="0" applyFont="1" applyFill="1" applyBorder="1" applyAlignment="1" applyProtection="1">
      <alignment horizontal="center" vertical="center" wrapText="1"/>
    </xf>
    <xf numFmtId="0" fontId="15" fillId="2" borderId="44" xfId="0" applyFont="1" applyFill="1" applyBorder="1" applyAlignment="1" applyProtection="1">
      <alignment vertical="top" wrapText="1"/>
    </xf>
    <xf numFmtId="0" fontId="15" fillId="2" borderId="64"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20" fillId="0" borderId="11" xfId="0" applyFont="1" applyBorder="1" applyAlignment="1">
      <alignment horizontal="left" vertical="center" wrapText="1"/>
    </xf>
    <xf numFmtId="0" fontId="20" fillId="0" borderId="11" xfId="0" applyFont="1" applyBorder="1" applyAlignment="1">
      <alignment horizontal="center" vertical="center"/>
    </xf>
    <xf numFmtId="0" fontId="14" fillId="2" borderId="3" xfId="0" applyFont="1" applyFill="1" applyBorder="1" applyAlignment="1" applyProtection="1">
      <alignment horizontal="left" vertical="center" wrapText="1"/>
    </xf>
    <xf numFmtId="0" fontId="20" fillId="0" borderId="11" xfId="0" applyFont="1" applyBorder="1" applyAlignment="1">
      <alignment horizontal="center" vertical="center" wrapText="1"/>
    </xf>
    <xf numFmtId="0" fontId="1" fillId="3" borderId="13" xfId="0" applyFont="1" applyFill="1" applyBorder="1" applyAlignment="1" applyProtection="1">
      <alignment horizontal="left" vertical="center" wrapText="1"/>
    </xf>
    <xf numFmtId="0" fontId="1" fillId="5" borderId="73" xfId="0" applyFont="1" applyFill="1" applyBorder="1" applyAlignment="1" applyProtection="1">
      <alignment horizontal="right" vertical="center"/>
    </xf>
    <xf numFmtId="0" fontId="1" fillId="3" borderId="43" xfId="0" applyFont="1" applyFill="1" applyBorder="1" applyAlignment="1" applyProtection="1">
      <alignment horizontal="left" vertical="center" wrapText="1"/>
    </xf>
    <xf numFmtId="0" fontId="1" fillId="3" borderId="73" xfId="0" applyFont="1" applyFill="1" applyBorder="1" applyAlignment="1" applyProtection="1">
      <alignment horizontal="left" vertical="center" wrapText="1"/>
    </xf>
    <xf numFmtId="164" fontId="3" fillId="2" borderId="14" xfId="5" applyFont="1" applyFill="1" applyBorder="1" applyAlignment="1" applyProtection="1">
      <alignment horizontal="left" vertical="top" wrapText="1"/>
    </xf>
    <xf numFmtId="164" fontId="0" fillId="0" borderId="0" xfId="0" applyNumberFormat="1"/>
    <xf numFmtId="0" fontId="0" fillId="0" borderId="0" xfId="0"/>
    <xf numFmtId="164" fontId="3" fillId="2" borderId="35" xfId="5" applyFont="1" applyFill="1" applyBorder="1" applyAlignment="1" applyProtection="1">
      <alignment horizontal="left" vertical="top" wrapText="1"/>
    </xf>
    <xf numFmtId="164" fontId="3" fillId="2" borderId="36" xfId="5" applyFont="1" applyFill="1" applyBorder="1" applyAlignment="1" applyProtection="1">
      <alignment horizontal="left" vertical="top" wrapText="1"/>
    </xf>
    <xf numFmtId="0" fontId="26" fillId="0" borderId="10" xfId="0" applyFont="1" applyFill="1" applyBorder="1" applyAlignment="1">
      <alignment horizontal="center" vertical="center" wrapText="1"/>
    </xf>
    <xf numFmtId="0" fontId="20" fillId="0" borderId="11" xfId="0" applyFont="1" applyFill="1" applyBorder="1" applyAlignment="1">
      <alignment horizontal="left" vertical="top" wrapText="1"/>
    </xf>
    <xf numFmtId="0" fontId="20" fillId="0" borderId="11" xfId="0" applyFont="1" applyFill="1" applyBorder="1" applyAlignment="1">
      <alignment horizontal="left" wrapText="1"/>
    </xf>
    <xf numFmtId="0" fontId="0" fillId="13" borderId="0" xfId="0" applyFill="1" applyBorder="1" applyAlignment="1">
      <alignment vertical="top"/>
    </xf>
    <xf numFmtId="0" fontId="20" fillId="13" borderId="0" xfId="0" applyFont="1" applyFill="1" applyBorder="1" applyAlignment="1">
      <alignment vertical="top"/>
    </xf>
    <xf numFmtId="0" fontId="26" fillId="0" borderId="10" xfId="0" applyFont="1" applyFill="1" applyBorder="1" applyAlignment="1">
      <alignment horizontal="center" vertical="top" wrapText="1"/>
    </xf>
    <xf numFmtId="0" fontId="0" fillId="3" borderId="0" xfId="0" applyFill="1" applyBorder="1" applyAlignment="1">
      <alignment vertical="top"/>
    </xf>
    <xf numFmtId="0" fontId="20" fillId="0" borderId="0" xfId="0" applyFont="1" applyAlignment="1">
      <alignment horizontal="left" vertical="top"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0" fillId="0" borderId="11" xfId="0" applyFont="1" applyFill="1" applyBorder="1" applyAlignment="1">
      <alignment horizontal="left" vertical="top" wrapText="1"/>
    </xf>
    <xf numFmtId="0" fontId="11" fillId="3" borderId="0" xfId="0" applyFont="1" applyFill="1" applyBorder="1" applyAlignment="1" applyProtection="1">
      <alignment horizontal="center" wrapText="1"/>
    </xf>
    <xf numFmtId="0" fontId="32" fillId="0" borderId="0" xfId="0" applyFont="1" applyFill="1" applyAlignment="1" applyProtection="1">
      <alignment vertical="top" wrapText="1"/>
    </xf>
    <xf numFmtId="1" fontId="1" fillId="2" borderId="1" xfId="0" applyNumberFormat="1" applyFont="1" applyFill="1" applyBorder="1" applyAlignment="1" applyProtection="1">
      <alignment horizontal="left" vertical="center" wrapText="1"/>
      <protection locked="0"/>
    </xf>
    <xf numFmtId="0" fontId="38" fillId="2" borderId="1" xfId="1" applyFont="1" applyFill="1" applyBorder="1" applyAlignment="1" applyProtection="1">
      <alignment vertical="top" wrapText="1"/>
      <protection locked="0"/>
    </xf>
    <xf numFmtId="0" fontId="38" fillId="2" borderId="3" xfId="1" applyFont="1" applyFill="1" applyBorder="1" applyAlignment="1" applyProtection="1">
      <protection locked="0"/>
    </xf>
    <xf numFmtId="0" fontId="41" fillId="0" borderId="0" xfId="0" applyFont="1" applyAlignment="1" applyProtection="1">
      <alignment vertical="top" wrapText="1"/>
    </xf>
    <xf numFmtId="166" fontId="14" fillId="2" borderId="3" xfId="0" applyNumberFormat="1" applyFont="1" applyFill="1" applyBorder="1" applyAlignment="1" applyProtection="1">
      <alignment horizontal="left" vertical="center"/>
    </xf>
    <xf numFmtId="15" fontId="1" fillId="2" borderId="3" xfId="0" applyNumberFormat="1" applyFont="1" applyFill="1" applyBorder="1" applyAlignment="1" applyProtection="1">
      <alignment horizontal="left" vertical="center"/>
    </xf>
    <xf numFmtId="15" fontId="1" fillId="2" borderId="4" xfId="0" applyNumberFormat="1" applyFont="1" applyFill="1" applyBorder="1" applyAlignment="1" applyProtection="1">
      <alignment horizontal="left" vertical="center"/>
    </xf>
    <xf numFmtId="0" fontId="14" fillId="0" borderId="7" xfId="0" applyFont="1" applyFill="1" applyBorder="1" applyProtection="1"/>
    <xf numFmtId="0" fontId="14" fillId="0" borderId="57" xfId="0" applyFont="1" applyFill="1" applyBorder="1" applyProtection="1"/>
    <xf numFmtId="0" fontId="15" fillId="2" borderId="40" xfId="0" applyFont="1" applyFill="1" applyBorder="1" applyAlignment="1" applyProtection="1">
      <alignment horizontal="center" vertical="top" wrapText="1"/>
    </xf>
    <xf numFmtId="0" fontId="15" fillId="2" borderId="9" xfId="0" applyFont="1" applyFill="1" applyBorder="1" applyAlignment="1" applyProtection="1">
      <alignment horizontal="center" vertical="top" wrapText="1"/>
    </xf>
    <xf numFmtId="0" fontId="20" fillId="0" borderId="11" xfId="0" applyFont="1" applyBorder="1" applyAlignment="1">
      <alignment vertical="top" wrapText="1"/>
    </xf>
    <xf numFmtId="0" fontId="44" fillId="0" borderId="11" xfId="0" applyFont="1" applyBorder="1" applyAlignment="1">
      <alignment vertical="top" wrapText="1"/>
    </xf>
    <xf numFmtId="0" fontId="44" fillId="0" borderId="11" xfId="0" applyFont="1" applyFill="1" applyBorder="1" applyAlignment="1">
      <alignment horizontal="left" vertical="top" wrapText="1"/>
    </xf>
    <xf numFmtId="0" fontId="20" fillId="0" borderId="7" xfId="0" applyFont="1" applyFill="1" applyBorder="1" applyAlignment="1">
      <alignment horizontal="left" vertical="center"/>
    </xf>
    <xf numFmtId="0" fontId="20" fillId="0" borderId="7" xfId="0" applyFont="1" applyFill="1" applyBorder="1" applyAlignment="1">
      <alignment vertical="center" wrapText="1"/>
    </xf>
    <xf numFmtId="0" fontId="20" fillId="0" borderId="7"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0" xfId="0" applyFont="1" applyAlignment="1">
      <alignment vertical="top"/>
    </xf>
    <xf numFmtId="0" fontId="20" fillId="3" borderId="20" xfId="0" applyFont="1" applyFill="1" applyBorder="1" applyAlignment="1">
      <alignment vertical="top"/>
    </xf>
    <xf numFmtId="0" fontId="23" fillId="3" borderId="0" xfId="0" applyFont="1" applyFill="1" applyBorder="1" applyAlignment="1">
      <alignment vertical="top"/>
    </xf>
    <xf numFmtId="0" fontId="20" fillId="3" borderId="25" xfId="0" applyFont="1" applyFill="1" applyBorder="1" applyAlignment="1">
      <alignment vertical="top"/>
    </xf>
    <xf numFmtId="0" fontId="25" fillId="0" borderId="11" xfId="0" applyFont="1" applyFill="1" applyBorder="1" applyAlignment="1">
      <alignment horizontal="center" vertical="top" wrapText="1"/>
    </xf>
    <xf numFmtId="0" fontId="23" fillId="0" borderId="11" xfId="0" applyFont="1" applyFill="1" applyBorder="1" applyAlignment="1">
      <alignment vertical="top" wrapText="1"/>
    </xf>
    <xf numFmtId="0" fontId="25" fillId="0" borderId="11" xfId="0" applyFont="1" applyFill="1" applyBorder="1" applyAlignment="1">
      <alignment horizontal="center" vertical="top"/>
    </xf>
    <xf numFmtId="0" fontId="14" fillId="0" borderId="11" xfId="0" applyFont="1" applyFill="1" applyBorder="1" applyAlignment="1">
      <alignment vertical="top" wrapText="1"/>
    </xf>
    <xf numFmtId="0" fontId="32" fillId="0" borderId="11" xfId="0" applyFont="1" applyFill="1" applyBorder="1" applyAlignment="1">
      <alignment vertical="top"/>
    </xf>
    <xf numFmtId="0" fontId="20" fillId="0" borderId="11" xfId="0" applyFont="1" applyFill="1" applyBorder="1" applyAlignment="1">
      <alignment vertical="top" wrapText="1"/>
    </xf>
    <xf numFmtId="0" fontId="20" fillId="3" borderId="20" xfId="0" applyFont="1" applyFill="1" applyBorder="1" applyAlignment="1"/>
    <xf numFmtId="0" fontId="20" fillId="3" borderId="0" xfId="0" applyFont="1" applyFill="1" applyBorder="1" applyAlignment="1"/>
    <xf numFmtId="0" fontId="20" fillId="2" borderId="1" xfId="0" applyFont="1" applyFill="1" applyBorder="1" applyAlignment="1">
      <alignment vertical="top"/>
    </xf>
    <xf numFmtId="0" fontId="20" fillId="3" borderId="0" xfId="0" applyFont="1" applyFill="1" applyAlignment="1">
      <alignment horizontal="left" vertical="center"/>
    </xf>
    <xf numFmtId="0" fontId="20" fillId="3" borderId="25" xfId="0" applyFont="1" applyFill="1" applyBorder="1" applyAlignment="1"/>
    <xf numFmtId="0" fontId="42" fillId="3" borderId="14" xfId="0" applyFont="1" applyFill="1" applyBorder="1" applyAlignment="1" applyProtection="1">
      <alignment horizontal="left" vertical="top" wrapText="1"/>
    </xf>
    <xf numFmtId="0" fontId="42" fillId="3" borderId="18" xfId="0" applyFont="1" applyFill="1" applyBorder="1" applyAlignment="1" applyProtection="1">
      <alignment vertical="top" wrapText="1"/>
    </xf>
    <xf numFmtId="0" fontId="45" fillId="4" borderId="17" xfId="0" applyFont="1" applyFill="1" applyBorder="1" applyAlignment="1">
      <alignment horizontal="center" vertical="center" wrapText="1"/>
    </xf>
    <xf numFmtId="0" fontId="23" fillId="0" borderId="61" xfId="0" applyFont="1" applyFill="1" applyBorder="1" applyAlignment="1">
      <alignment vertical="top" wrapText="1"/>
    </xf>
    <xf numFmtId="0" fontId="20" fillId="0" borderId="11" xfId="0" applyFont="1" applyFill="1" applyBorder="1" applyAlignment="1">
      <alignment horizontal="left" vertical="top" wrapText="1"/>
    </xf>
    <xf numFmtId="0" fontId="47" fillId="0" borderId="0" xfId="0" applyFont="1" applyFill="1" applyAlignment="1" applyProtection="1">
      <alignment vertical="top" wrapText="1"/>
    </xf>
    <xf numFmtId="0" fontId="46" fillId="0" borderId="0" xfId="0" applyFont="1"/>
    <xf numFmtId="0" fontId="46" fillId="0" borderId="0" xfId="0" applyFont="1" applyAlignment="1">
      <alignment wrapText="1"/>
    </xf>
    <xf numFmtId="0" fontId="47" fillId="0" borderId="11" xfId="0" applyFont="1" applyFill="1" applyBorder="1" applyAlignment="1">
      <alignment horizontal="left" vertical="top" wrapText="1"/>
    </xf>
    <xf numFmtId="0" fontId="48" fillId="0" borderId="0" xfId="0" applyFont="1" applyAlignment="1">
      <alignment wrapText="1"/>
    </xf>
    <xf numFmtId="0" fontId="20" fillId="0" borderId="28" xfId="0" applyFont="1" applyBorder="1" applyAlignment="1">
      <alignment vertical="top" wrapText="1"/>
    </xf>
    <xf numFmtId="0" fontId="20" fillId="2" borderId="1" xfId="0" applyFont="1" applyFill="1" applyBorder="1" applyAlignment="1" applyProtection="1">
      <alignment horizontal="left" vertical="top" wrapText="1"/>
    </xf>
    <xf numFmtId="0" fontId="20" fillId="2" borderId="59" xfId="0" applyFont="1" applyFill="1" applyBorder="1" applyAlignment="1" applyProtection="1">
      <alignment vertical="top" wrapText="1"/>
    </xf>
    <xf numFmtId="0" fontId="20" fillId="2" borderId="16" xfId="0" applyFont="1" applyFill="1" applyBorder="1" applyAlignment="1" applyProtection="1">
      <alignment vertical="top" wrapText="1"/>
    </xf>
    <xf numFmtId="0" fontId="20" fillId="2" borderId="1" xfId="0" applyFont="1" applyFill="1" applyBorder="1" applyAlignment="1" applyProtection="1">
      <alignment vertical="top" wrapText="1"/>
    </xf>
    <xf numFmtId="0" fontId="14" fillId="2" borderId="1" xfId="0" applyFont="1" applyFill="1" applyBorder="1" applyAlignment="1">
      <alignment vertical="top" wrapText="1"/>
    </xf>
    <xf numFmtId="0" fontId="14" fillId="0" borderId="1" xfId="0" quotePrefix="1" applyFont="1" applyBorder="1" applyAlignment="1">
      <alignment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44" fillId="0" borderId="11" xfId="0" applyFont="1" applyBorder="1" applyAlignment="1">
      <alignment horizontal="left" vertical="top" wrapText="1"/>
    </xf>
    <xf numFmtId="0" fontId="20" fillId="2" borderId="1" xfId="0" applyFont="1" applyFill="1" applyBorder="1" applyAlignment="1" applyProtection="1">
      <alignment vertical="top" wrapText="1"/>
      <protection locked="0"/>
    </xf>
    <xf numFmtId="0" fontId="26" fillId="2" borderId="1" xfId="0" applyFont="1" applyFill="1" applyBorder="1" applyAlignment="1" applyProtection="1">
      <alignment horizontal="center"/>
    </xf>
    <xf numFmtId="0" fontId="0" fillId="0" borderId="0" xfId="0" applyAlignment="1">
      <alignment vertical="top"/>
    </xf>
    <xf numFmtId="0" fontId="1" fillId="3" borderId="20" xfId="0" applyFont="1" applyFill="1" applyBorder="1" applyAlignment="1" applyProtection="1">
      <alignment vertical="top"/>
    </xf>
    <xf numFmtId="0" fontId="1" fillId="3" borderId="0" xfId="0" applyFont="1" applyFill="1" applyBorder="1" applyAlignment="1" applyProtection="1">
      <alignment vertical="top"/>
    </xf>
    <xf numFmtId="0" fontId="2" fillId="2" borderId="17" xfId="0" applyFont="1" applyFill="1" applyBorder="1" applyAlignment="1" applyProtection="1">
      <alignment horizontal="center" vertical="top" wrapText="1"/>
    </xf>
    <xf numFmtId="0" fontId="1" fillId="2" borderId="15" xfId="0" applyFont="1" applyFill="1" applyBorder="1" applyAlignment="1" applyProtection="1">
      <alignment horizontal="left" vertical="top" wrapText="1"/>
    </xf>
    <xf numFmtId="0" fontId="1" fillId="3" borderId="25" xfId="0" applyFont="1" applyFill="1" applyBorder="1" applyAlignment="1" applyProtection="1">
      <alignment vertical="top"/>
    </xf>
    <xf numFmtId="0" fontId="20" fillId="2" borderId="3" xfId="0" applyFont="1" applyFill="1" applyBorder="1" applyAlignment="1" applyProtection="1">
      <alignment horizontal="left" vertical="top" wrapText="1"/>
    </xf>
    <xf numFmtId="167" fontId="3" fillId="2" borderId="11" xfId="0" quotePrefix="1" applyNumberFormat="1" applyFont="1" applyFill="1" applyBorder="1" applyAlignment="1">
      <alignment horizontal="center" vertical="top" wrapText="1"/>
    </xf>
    <xf numFmtId="164" fontId="3" fillId="2" borderId="11" xfId="5" applyFont="1" applyFill="1" applyBorder="1" applyAlignment="1">
      <alignment horizontal="right" vertical="top"/>
    </xf>
    <xf numFmtId="164" fontId="3" fillId="2" borderId="7" xfId="5" applyFont="1" applyFill="1" applyBorder="1" applyAlignment="1" applyProtection="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51" fillId="0" borderId="0" xfId="0" applyFont="1" applyProtection="1"/>
    <xf numFmtId="0" fontId="51" fillId="3" borderId="19" xfId="0" applyFont="1" applyFill="1" applyBorder="1" applyAlignment="1">
      <alignment vertical="center"/>
    </xf>
    <xf numFmtId="0" fontId="51" fillId="3" borderId="20" xfId="0" applyFont="1" applyFill="1" applyBorder="1"/>
    <xf numFmtId="0" fontId="51" fillId="3" borderId="21" xfId="0" applyFont="1" applyFill="1" applyBorder="1"/>
    <xf numFmtId="0" fontId="51" fillId="3" borderId="22" xfId="0" applyFont="1" applyFill="1" applyBorder="1" applyAlignment="1">
      <alignment vertical="center"/>
    </xf>
    <xf numFmtId="0" fontId="51" fillId="3" borderId="0" xfId="0" applyFont="1" applyFill="1" applyBorder="1"/>
    <xf numFmtId="0" fontId="51" fillId="3" borderId="23" xfId="0" applyFont="1" applyFill="1" applyBorder="1"/>
    <xf numFmtId="0" fontId="51" fillId="3" borderId="0" xfId="0" applyFont="1" applyFill="1" applyBorder="1" applyAlignment="1">
      <alignment vertical="center"/>
    </xf>
    <xf numFmtId="0" fontId="51" fillId="3" borderId="22" xfId="0" applyFont="1" applyFill="1" applyBorder="1"/>
    <xf numFmtId="0" fontId="54" fillId="3" borderId="20" xfId="0" applyFont="1" applyFill="1" applyBorder="1" applyAlignment="1">
      <alignment vertical="top" wrapText="1"/>
    </xf>
    <xf numFmtId="0" fontId="54" fillId="3" borderId="21" xfId="0" applyFont="1" applyFill="1" applyBorder="1" applyAlignment="1">
      <alignment vertical="top" wrapText="1"/>
    </xf>
    <xf numFmtId="0" fontId="55" fillId="3" borderId="25" xfId="1" applyFont="1" applyFill="1" applyBorder="1" applyAlignment="1" applyProtection="1">
      <alignment vertical="top" wrapText="1"/>
    </xf>
    <xf numFmtId="0" fontId="55" fillId="3" borderId="26" xfId="1" applyFont="1" applyFill="1" applyBorder="1" applyAlignment="1" applyProtection="1">
      <alignment vertical="top" wrapText="1"/>
    </xf>
    <xf numFmtId="0" fontId="51" fillId="10" borderId="1" xfId="0" applyFont="1" applyFill="1" applyBorder="1" applyProtection="1"/>
    <xf numFmtId="0" fontId="51" fillId="9" borderId="1" xfId="0" applyFont="1" applyFill="1" applyBorder="1" applyProtection="1">
      <protection locked="0"/>
    </xf>
    <xf numFmtId="0" fontId="51" fillId="0" borderId="18" xfId="0" applyFont="1" applyBorder="1" applyProtection="1"/>
    <xf numFmtId="0" fontId="56" fillId="11" borderId="57" xfId="0" applyFont="1" applyFill="1" applyBorder="1" applyAlignment="1" applyProtection="1">
      <alignment horizontal="left" vertical="center" wrapText="1"/>
    </xf>
    <xf numFmtId="0" fontId="56" fillId="11" borderId="11" xfId="0" applyFont="1" applyFill="1" applyBorder="1" applyAlignment="1" applyProtection="1">
      <alignment horizontal="left" vertical="center" wrapText="1"/>
    </xf>
    <xf numFmtId="0" fontId="56" fillId="11" borderId="9" xfId="0" applyFont="1" applyFill="1" applyBorder="1" applyAlignment="1" applyProtection="1">
      <alignment horizontal="left" vertical="center" wrapText="1"/>
    </xf>
    <xf numFmtId="0" fontId="58" fillId="0" borderId="10" xfId="0" applyFont="1" applyBorder="1" applyAlignment="1" applyProtection="1">
      <alignment horizontal="left" vertical="center"/>
    </xf>
    <xf numFmtId="0" fontId="59" fillId="8" borderId="11" xfId="4" applyFont="1" applyBorder="1" applyAlignment="1" applyProtection="1">
      <alignment horizontal="center" vertical="center"/>
      <protection locked="0"/>
    </xf>
    <xf numFmtId="0" fontId="60" fillId="8" borderId="11" xfId="4" applyFont="1" applyBorder="1" applyAlignment="1" applyProtection="1">
      <alignment horizontal="center" vertical="center"/>
      <protection locked="0"/>
    </xf>
    <xf numFmtId="0" fontId="60" fillId="8" borderId="7" xfId="4" applyFont="1" applyBorder="1" applyAlignment="1" applyProtection="1">
      <alignment horizontal="center" vertical="center"/>
      <protection locked="0"/>
    </xf>
    <xf numFmtId="0" fontId="58" fillId="0" borderId="60" xfId="0" applyFont="1" applyBorder="1" applyAlignment="1" applyProtection="1">
      <alignment horizontal="left" vertical="center"/>
    </xf>
    <xf numFmtId="0" fontId="59" fillId="12" borderId="11" xfId="4" applyFont="1" applyFill="1" applyBorder="1" applyAlignment="1" applyProtection="1">
      <alignment horizontal="center" vertical="center"/>
      <protection locked="0"/>
    </xf>
    <xf numFmtId="0" fontId="60" fillId="12" borderId="11" xfId="4" applyFont="1" applyFill="1" applyBorder="1" applyAlignment="1" applyProtection="1">
      <alignment horizontal="center" vertical="center"/>
      <protection locked="0"/>
    </xf>
    <xf numFmtId="0" fontId="60" fillId="12" borderId="7" xfId="4" applyFont="1" applyFill="1" applyBorder="1" applyAlignment="1" applyProtection="1">
      <alignment horizontal="center" vertical="center"/>
      <protection locked="0"/>
    </xf>
    <xf numFmtId="0" fontId="61" fillId="0" borderId="11" xfId="0" applyFont="1" applyBorder="1" applyAlignment="1" applyProtection="1">
      <alignment horizontal="left" vertical="center"/>
    </xf>
    <xf numFmtId="10" fontId="59" fillId="8" borderId="11" xfId="6" applyNumberFormat="1" applyFont="1" applyFill="1" applyBorder="1" applyAlignment="1" applyProtection="1">
      <alignment horizontal="center" vertical="center"/>
      <protection locked="0"/>
    </xf>
    <xf numFmtId="10" fontId="60" fillId="8" borderId="11" xfId="4" applyNumberFormat="1" applyFont="1" applyBorder="1" applyAlignment="1" applyProtection="1">
      <alignment horizontal="center" vertical="center"/>
      <protection locked="0"/>
    </xf>
    <xf numFmtId="10" fontId="60" fillId="8" borderId="7" xfId="4" applyNumberFormat="1" applyFont="1" applyBorder="1" applyAlignment="1" applyProtection="1">
      <alignment horizontal="center" vertical="center"/>
      <protection locked="0"/>
    </xf>
    <xf numFmtId="0" fontId="61" fillId="0" borderId="57" xfId="0" applyFont="1" applyBorder="1" applyAlignment="1" applyProtection="1">
      <alignment horizontal="left" vertical="center"/>
    </xf>
    <xf numFmtId="10" fontId="60" fillId="12" borderId="11" xfId="4" applyNumberFormat="1" applyFont="1" applyFill="1" applyBorder="1" applyAlignment="1" applyProtection="1">
      <alignment horizontal="center" vertical="center"/>
      <protection locked="0"/>
    </xf>
    <xf numFmtId="10" fontId="60" fillId="12" borderId="7" xfId="4" applyNumberFormat="1" applyFont="1" applyFill="1" applyBorder="1" applyAlignment="1" applyProtection="1">
      <alignment horizontal="center" vertical="center"/>
      <protection locked="0"/>
    </xf>
    <xf numFmtId="168" fontId="60" fillId="12" borderId="11" xfId="6" applyNumberFormat="1" applyFont="1" applyFill="1" applyBorder="1" applyAlignment="1" applyProtection="1">
      <alignment horizontal="center" vertical="center"/>
      <protection locked="0"/>
    </xf>
    <xf numFmtId="0" fontId="51" fillId="0" borderId="0" xfId="0" applyFont="1" applyAlignment="1" applyProtection="1">
      <alignment horizontal="left"/>
    </xf>
    <xf numFmtId="0" fontId="51" fillId="0" borderId="0" xfId="0" applyFont="1" applyProtection="1">
      <protection locked="0"/>
    </xf>
    <xf numFmtId="0" fontId="56" fillId="11" borderId="61" xfId="0" applyFont="1" applyFill="1" applyBorder="1" applyAlignment="1" applyProtection="1">
      <alignment horizontal="center" vertical="center" wrapText="1"/>
    </xf>
    <xf numFmtId="0" fontId="56" fillId="11" borderId="45" xfId="0" applyFont="1" applyFill="1" applyBorder="1" applyAlignment="1" applyProtection="1">
      <alignment horizontal="center" vertical="center" wrapText="1"/>
    </xf>
    <xf numFmtId="0" fontId="58" fillId="0" borderId="11" xfId="0" applyFont="1" applyFill="1" applyBorder="1" applyAlignment="1" applyProtection="1">
      <alignment vertical="center" wrapText="1"/>
    </xf>
    <xf numFmtId="0" fontId="59" fillId="8" borderId="11" xfId="4" applyFont="1" applyBorder="1" applyAlignment="1" applyProtection="1">
      <alignment wrapText="1"/>
      <protection locked="0"/>
    </xf>
    <xf numFmtId="0" fontId="59" fillId="12" borderId="11" xfId="4" applyFont="1" applyFill="1" applyBorder="1" applyAlignment="1" applyProtection="1">
      <alignment horizontal="center" vertical="center" wrapText="1"/>
      <protection locked="0"/>
    </xf>
    <xf numFmtId="0" fontId="59" fillId="12" borderId="11" xfId="4" applyFont="1" applyFill="1" applyBorder="1" applyAlignment="1" applyProtection="1">
      <alignment wrapText="1"/>
      <protection locked="0"/>
    </xf>
    <xf numFmtId="0" fontId="62" fillId="2" borderId="11" xfId="0" applyFont="1" applyFill="1" applyBorder="1" applyAlignment="1" applyProtection="1">
      <alignment vertical="center" wrapText="1"/>
    </xf>
    <xf numFmtId="10" fontId="59" fillId="8" borderId="11" xfId="4" applyNumberFormat="1" applyFont="1" applyBorder="1" applyAlignment="1" applyProtection="1">
      <alignment horizontal="center" vertical="center" wrapText="1"/>
      <protection locked="0"/>
    </xf>
    <xf numFmtId="10" fontId="59" fillId="12" borderId="11" xfId="4" applyNumberFormat="1" applyFont="1" applyFill="1" applyBorder="1" applyAlignment="1" applyProtection="1">
      <alignment horizontal="center" vertical="center" wrapText="1"/>
      <protection locked="0"/>
    </xf>
    <xf numFmtId="0" fontId="56" fillId="11" borderId="53" xfId="0" applyFont="1" applyFill="1" applyBorder="1" applyAlignment="1" applyProtection="1">
      <alignment horizontal="center" vertical="center" wrapText="1"/>
    </xf>
    <xf numFmtId="0" fontId="56" fillId="11" borderId="11" xfId="0" applyFont="1" applyFill="1" applyBorder="1" applyAlignment="1" applyProtection="1">
      <alignment horizontal="center" vertical="center" wrapText="1"/>
    </xf>
    <xf numFmtId="0" fontId="56" fillId="11" borderId="7" xfId="0" applyFont="1" applyFill="1" applyBorder="1" applyAlignment="1" applyProtection="1">
      <alignment horizontal="center" vertical="center" wrapText="1"/>
    </xf>
    <xf numFmtId="0" fontId="59" fillId="8" borderId="53" xfId="4" applyFont="1" applyBorder="1" applyAlignment="1" applyProtection="1">
      <alignment vertical="center" wrapText="1"/>
      <protection locked="0"/>
    </xf>
    <xf numFmtId="0" fontId="59" fillId="8" borderId="7" xfId="4" applyFont="1" applyBorder="1" applyAlignment="1" applyProtection="1">
      <alignment horizontal="center" vertical="center"/>
      <protection locked="0"/>
    </xf>
    <xf numFmtId="0" fontId="59" fillId="12" borderId="53" xfId="4" applyFont="1" applyFill="1" applyBorder="1" applyAlignment="1" applyProtection="1">
      <alignment vertical="center" wrapText="1"/>
      <protection locked="0"/>
    </xf>
    <xf numFmtId="0" fontId="59" fillId="12" borderId="7" xfId="4" applyFont="1" applyFill="1" applyBorder="1" applyAlignment="1" applyProtection="1">
      <alignment horizontal="center" vertical="center"/>
      <protection locked="0"/>
    </xf>
    <xf numFmtId="0" fontId="59" fillId="8" borderId="7" xfId="4" applyFont="1" applyBorder="1" applyAlignment="1" applyProtection="1">
      <alignment vertical="center"/>
      <protection locked="0"/>
    </xf>
    <xf numFmtId="0" fontId="59" fillId="12" borderId="7" xfId="4" applyFont="1" applyFill="1" applyBorder="1" applyAlignment="1" applyProtection="1">
      <alignment vertical="center"/>
      <protection locked="0"/>
    </xf>
    <xf numFmtId="0" fontId="59" fillId="8" borderId="36" xfId="4" applyFont="1" applyBorder="1" applyAlignment="1" applyProtection="1">
      <alignment vertical="center"/>
      <protection locked="0"/>
    </xf>
    <xf numFmtId="0" fontId="59" fillId="12" borderId="36" xfId="4" applyFont="1" applyFill="1" applyBorder="1" applyAlignment="1" applyProtection="1">
      <alignment vertical="center"/>
      <protection locked="0"/>
    </xf>
    <xf numFmtId="0" fontId="51" fillId="0" borderId="0" xfId="0" applyFont="1" applyBorder="1" applyAlignment="1" applyProtection="1">
      <alignment wrapText="1"/>
    </xf>
    <xf numFmtId="0" fontId="51" fillId="0" borderId="0" xfId="0" applyFont="1" applyBorder="1" applyProtection="1"/>
    <xf numFmtId="0" fontId="56" fillId="11" borderId="61" xfId="0" applyFont="1" applyFill="1" applyBorder="1" applyAlignment="1" applyProtection="1">
      <alignment horizontal="center" vertical="center"/>
    </xf>
    <xf numFmtId="0" fontId="56" fillId="11" borderId="9" xfId="0" applyFont="1" applyFill="1" applyBorder="1" applyAlignment="1" applyProtection="1">
      <alignment horizontal="center" vertical="center"/>
    </xf>
    <xf numFmtId="0" fontId="56" fillId="11" borderId="57" xfId="0" applyFont="1" applyFill="1" applyBorder="1" applyAlignment="1" applyProtection="1">
      <alignment horizontal="center" vertical="center" wrapText="1"/>
    </xf>
    <xf numFmtId="10" fontId="59" fillId="8" borderId="11" xfId="4" applyNumberFormat="1" applyFont="1" applyBorder="1" applyAlignment="1" applyProtection="1">
      <alignment horizontal="center" vertical="center"/>
      <protection locked="0"/>
    </xf>
    <xf numFmtId="10" fontId="59" fillId="12" borderId="11" xfId="4" applyNumberFormat="1" applyFont="1" applyFill="1" applyBorder="1" applyAlignment="1" applyProtection="1">
      <alignment horizontal="center" vertical="center"/>
      <protection locked="0"/>
    </xf>
    <xf numFmtId="0" fontId="56" fillId="11" borderId="39" xfId="0" applyFont="1" applyFill="1" applyBorder="1" applyAlignment="1" applyProtection="1">
      <alignment horizontal="center" vertical="center" wrapText="1"/>
    </xf>
    <xf numFmtId="0" fontId="56" fillId="11" borderId="30" xfId="0" applyFont="1" applyFill="1" applyBorder="1" applyAlignment="1" applyProtection="1">
      <alignment horizontal="center" vertical="center" wrapText="1"/>
    </xf>
    <xf numFmtId="0" fontId="56" fillId="11" borderId="54" xfId="0" applyFont="1" applyFill="1" applyBorder="1" applyAlignment="1" applyProtection="1">
      <alignment horizontal="center" vertical="center" wrapText="1"/>
    </xf>
    <xf numFmtId="0" fontId="59" fillId="8" borderId="11" xfId="4" applyFont="1" applyBorder="1" applyProtection="1">
      <protection locked="0"/>
    </xf>
    <xf numFmtId="0" fontId="59" fillId="8" borderId="30" xfId="4" applyFont="1" applyBorder="1" applyAlignment="1" applyProtection="1">
      <alignment vertical="center" wrapText="1"/>
      <protection locked="0"/>
    </xf>
    <xf numFmtId="0" fontId="59" fillId="8" borderId="54" xfId="4" applyFont="1" applyBorder="1" applyAlignment="1" applyProtection="1">
      <alignment horizontal="center" vertical="center"/>
      <protection locked="0"/>
    </xf>
    <xf numFmtId="0" fontId="59" fillId="12" borderId="11" xfId="4" applyFont="1" applyFill="1" applyBorder="1" applyProtection="1">
      <protection locked="0"/>
    </xf>
    <xf numFmtId="0" fontId="59" fillId="12" borderId="30" xfId="4" applyFont="1" applyFill="1" applyBorder="1" applyAlignment="1" applyProtection="1">
      <alignment vertical="center" wrapText="1"/>
      <protection locked="0"/>
    </xf>
    <xf numFmtId="0" fontId="59" fillId="12" borderId="54" xfId="4" applyFont="1" applyFill="1" applyBorder="1" applyAlignment="1" applyProtection="1">
      <alignment horizontal="center" vertical="center"/>
      <protection locked="0"/>
    </xf>
    <xf numFmtId="0" fontId="51" fillId="0" borderId="0" xfId="0" applyFont="1" applyBorder="1" applyAlignment="1" applyProtection="1">
      <alignment horizontal="left" wrapText="1"/>
    </xf>
    <xf numFmtId="0" fontId="56" fillId="11" borderId="6" xfId="0" applyFont="1" applyFill="1" applyBorder="1" applyAlignment="1" applyProtection="1">
      <alignment horizontal="center" vertical="center" wrapText="1"/>
    </xf>
    <xf numFmtId="1" fontId="59" fillId="12" borderId="11" xfId="4" applyNumberFormat="1" applyFont="1" applyFill="1" applyBorder="1" applyAlignment="1" applyProtection="1">
      <alignment horizontal="center" vertical="center"/>
      <protection locked="0"/>
    </xf>
    <xf numFmtId="0" fontId="56" fillId="11" borderId="29" xfId="0" applyFont="1" applyFill="1" applyBorder="1" applyAlignment="1" applyProtection="1">
      <alignment horizontal="center" vertical="center"/>
    </xf>
    <xf numFmtId="0" fontId="59" fillId="8" borderId="11" xfId="4" applyFont="1" applyBorder="1" applyAlignment="1" applyProtection="1">
      <alignment vertical="center" wrapText="1"/>
      <protection locked="0"/>
    </xf>
    <xf numFmtId="0" fontId="59" fillId="12" borderId="11" xfId="4" applyFont="1" applyFill="1" applyBorder="1" applyAlignment="1" applyProtection="1">
      <alignment vertical="center" wrapText="1"/>
      <protection locked="0"/>
    </xf>
    <xf numFmtId="0" fontId="59" fillId="8" borderId="57" xfId="4" applyFont="1" applyBorder="1" applyAlignment="1" applyProtection="1">
      <alignment horizontal="center" vertical="center"/>
      <protection locked="0"/>
    </xf>
    <xf numFmtId="0" fontId="59" fillId="12" borderId="57" xfId="4" applyFont="1" applyFill="1" applyBorder="1" applyAlignment="1" applyProtection="1">
      <alignment horizontal="center" vertical="center"/>
      <protection locked="0"/>
    </xf>
    <xf numFmtId="0" fontId="51" fillId="0" borderId="0" xfId="0" applyFont="1" applyBorder="1" applyAlignment="1" applyProtection="1">
      <alignment horizontal="left" vertical="center" wrapText="1"/>
    </xf>
    <xf numFmtId="0" fontId="56" fillId="11" borderId="45" xfId="0" applyFont="1" applyFill="1" applyBorder="1" applyAlignment="1" applyProtection="1">
      <alignment horizontal="center" vertical="center"/>
    </xf>
    <xf numFmtId="0" fontId="59" fillId="8" borderId="7" xfId="4" applyFont="1" applyBorder="1" applyAlignment="1" applyProtection="1">
      <alignment vertical="center" wrapText="1"/>
      <protection locked="0"/>
    </xf>
    <xf numFmtId="0" fontId="59" fillId="12" borderId="30" xfId="4" applyFont="1" applyFill="1" applyBorder="1" applyAlignment="1" applyProtection="1">
      <alignment horizontal="center" vertical="center" wrapText="1"/>
      <protection locked="0"/>
    </xf>
    <xf numFmtId="0" fontId="59" fillId="12" borderId="57" xfId="4" applyFont="1" applyFill="1" applyBorder="1" applyAlignment="1" applyProtection="1">
      <alignment horizontal="center" vertical="center" wrapText="1"/>
      <protection locked="0"/>
    </xf>
    <xf numFmtId="0" fontId="59" fillId="12" borderId="7" xfId="4" applyFont="1" applyFill="1" applyBorder="1" applyAlignment="1" applyProtection="1">
      <alignment vertical="center" wrapText="1"/>
      <protection locked="0"/>
    </xf>
    <xf numFmtId="0" fontId="56" fillId="11" borderId="40" xfId="0" applyFont="1" applyFill="1" applyBorder="1" applyAlignment="1" applyProtection="1">
      <alignment horizontal="center" vertical="center"/>
    </xf>
    <xf numFmtId="0" fontId="56" fillId="11" borderId="10" xfId="0" applyFont="1" applyFill="1" applyBorder="1" applyAlignment="1" applyProtection="1">
      <alignment horizontal="center" vertical="center" wrapText="1"/>
    </xf>
    <xf numFmtId="0" fontId="59" fillId="8" borderId="35" xfId="4" applyFont="1" applyBorder="1" applyAlignment="1" applyProtection="1">
      <protection locked="0"/>
    </xf>
    <xf numFmtId="10" fontId="59" fillId="8" borderId="39" xfId="4" applyNumberFormat="1" applyFont="1" applyBorder="1" applyAlignment="1" applyProtection="1">
      <alignment horizontal="center" vertical="center"/>
      <protection locked="0"/>
    </xf>
    <xf numFmtId="0" fontId="59" fillId="12" borderId="35" xfId="4" applyFont="1" applyFill="1" applyBorder="1" applyAlignment="1" applyProtection="1">
      <protection locked="0"/>
    </xf>
    <xf numFmtId="10" fontId="59" fillId="12" borderId="39" xfId="4" applyNumberFormat="1" applyFont="1" applyFill="1" applyBorder="1" applyAlignment="1" applyProtection="1">
      <alignment horizontal="center" vertical="center"/>
      <protection locked="0"/>
    </xf>
    <xf numFmtId="0" fontId="56" fillId="11" borderId="30" xfId="0" applyFont="1" applyFill="1" applyBorder="1" applyAlignment="1" applyProtection="1">
      <alignment horizontal="center" vertical="center"/>
    </xf>
    <xf numFmtId="0" fontId="56" fillId="11" borderId="11" xfId="0" applyFont="1" applyFill="1" applyBorder="1" applyAlignment="1" applyProtection="1">
      <alignment horizontal="center" wrapText="1"/>
    </xf>
    <xf numFmtId="0" fontId="56" fillId="11" borderId="7" xfId="0" applyFont="1" applyFill="1" applyBorder="1" applyAlignment="1" applyProtection="1">
      <alignment horizontal="center" wrapText="1"/>
    </xf>
    <xf numFmtId="0" fontId="56" fillId="11" borderId="57" xfId="0" applyFont="1" applyFill="1" applyBorder="1" applyAlignment="1" applyProtection="1">
      <alignment horizontal="center" wrapText="1"/>
    </xf>
    <xf numFmtId="0" fontId="59" fillId="8" borderId="11" xfId="4" applyFont="1" applyBorder="1" applyAlignment="1" applyProtection="1">
      <alignment horizontal="center" vertical="center" wrapText="1"/>
      <protection locked="0"/>
    </xf>
    <xf numFmtId="0" fontId="59" fillId="8" borderId="30" xfId="4" applyFont="1" applyBorder="1" applyAlignment="1" applyProtection="1">
      <alignment vertical="center"/>
      <protection locked="0"/>
    </xf>
    <xf numFmtId="0" fontId="59" fillId="12" borderId="57" xfId="4" applyFont="1" applyFill="1" applyBorder="1" applyAlignment="1" applyProtection="1">
      <alignment vertical="center"/>
      <protection locked="0"/>
    </xf>
    <xf numFmtId="0" fontId="59" fillId="8" borderId="0" xfId="4" applyFont="1" applyProtection="1"/>
    <xf numFmtId="0" fontId="63" fillId="6" borderId="0" xfId="2" applyFont="1" applyProtection="1"/>
    <xf numFmtId="0" fontId="64" fillId="7" borderId="0" xfId="3" applyFont="1" applyProtection="1"/>
    <xf numFmtId="0" fontId="51" fillId="0" borderId="0" xfId="0" applyFont="1" applyAlignment="1" applyProtection="1">
      <alignment wrapText="1"/>
    </xf>
    <xf numFmtId="0" fontId="51" fillId="0" borderId="0" xfId="0" applyFont="1" applyAlignment="1">
      <alignment vertical="center" wrapText="1"/>
    </xf>
    <xf numFmtId="0" fontId="51" fillId="0" borderId="0" xfId="0" applyFont="1"/>
    <xf numFmtId="0" fontId="1" fillId="0" borderId="3" xfId="0" applyFont="1" applyFill="1" applyBorder="1" applyAlignment="1" applyProtection="1">
      <alignment horizontal="left" vertical="top" wrapText="1"/>
    </xf>
    <xf numFmtId="0" fontId="20" fillId="0" borderId="3" xfId="0" applyFont="1" applyFill="1" applyBorder="1" applyAlignment="1" applyProtection="1">
      <alignment horizontal="left" vertical="top" wrapText="1"/>
    </xf>
    <xf numFmtId="0" fontId="20" fillId="2" borderId="26" xfId="0" applyFont="1" applyFill="1" applyBorder="1" applyAlignment="1">
      <alignment vertical="top" wrapText="1"/>
    </xf>
    <xf numFmtId="0" fontId="20" fillId="2" borderId="28" xfId="0" applyFont="1" applyFill="1" applyBorder="1" applyAlignment="1">
      <alignment vertical="top" wrapText="1"/>
    </xf>
    <xf numFmtId="0" fontId="3" fillId="2" borderId="5"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6" xfId="0" applyFont="1" applyFill="1" applyBorder="1" applyAlignment="1">
      <alignment horizontal="left" vertical="top" wrapText="1"/>
    </xf>
    <xf numFmtId="15" fontId="3" fillId="2" borderId="35" xfId="0" applyNumberFormat="1" applyFont="1" applyFill="1" applyBorder="1" applyAlignment="1">
      <alignment horizontal="center" vertical="top" wrapText="1"/>
    </xf>
    <xf numFmtId="0" fontId="3" fillId="2" borderId="43" xfId="0" applyFont="1" applyFill="1" applyBorder="1" applyAlignment="1">
      <alignment horizontal="left" vertical="top" wrapText="1"/>
    </xf>
    <xf numFmtId="15" fontId="3" fillId="2" borderId="13" xfId="0" applyNumberFormat="1" applyFont="1" applyFill="1" applyBorder="1" applyAlignment="1">
      <alignment horizontal="center" vertical="top" wrapText="1"/>
    </xf>
    <xf numFmtId="0" fontId="20" fillId="15" borderId="1" xfId="0" applyFont="1" applyFill="1" applyBorder="1" applyAlignment="1" applyProtection="1">
      <alignment horizontal="left" vertical="top" wrapText="1"/>
    </xf>
    <xf numFmtId="0" fontId="20" fillId="15" borderId="3" xfId="0" applyFont="1" applyFill="1" applyBorder="1" applyAlignment="1" applyProtection="1">
      <alignment horizontal="left" vertical="top" wrapText="1"/>
    </xf>
    <xf numFmtId="0" fontId="14" fillId="2" borderId="33" xfId="0" applyFont="1" applyFill="1" applyBorder="1" applyAlignment="1" applyProtection="1">
      <alignment vertical="top" wrapText="1"/>
    </xf>
    <xf numFmtId="0" fontId="14" fillId="15" borderId="15" xfId="0" applyFont="1" applyFill="1" applyBorder="1" applyAlignment="1" applyProtection="1">
      <alignment vertical="top" wrapText="1"/>
    </xf>
    <xf numFmtId="0" fontId="14" fillId="15" borderId="33" xfId="0" applyFont="1" applyFill="1" applyBorder="1" applyAlignment="1" applyProtection="1">
      <alignment vertical="top" wrapText="1"/>
    </xf>
    <xf numFmtId="0" fontId="14" fillId="15" borderId="1" xfId="0" applyFont="1" applyFill="1" applyBorder="1" applyAlignment="1" applyProtection="1">
      <alignment vertical="top" wrapText="1"/>
    </xf>
    <xf numFmtId="0" fontId="20" fillId="2" borderId="45" xfId="0" applyFont="1" applyFill="1" applyBorder="1" applyAlignment="1">
      <alignment horizontal="center" vertical="top"/>
    </xf>
    <xf numFmtId="0" fontId="20" fillId="2" borderId="67" xfId="0" applyFont="1" applyFill="1" applyBorder="1" applyAlignment="1">
      <alignment horizontal="center" vertical="top"/>
    </xf>
    <xf numFmtId="0" fontId="20" fillId="2" borderId="1" xfId="0" applyFont="1" applyFill="1" applyBorder="1" applyAlignment="1">
      <alignment horizontal="center" vertical="top"/>
    </xf>
    <xf numFmtId="0" fontId="20" fillId="2" borderId="1" xfId="0" applyFont="1" applyFill="1" applyBorder="1" applyAlignment="1">
      <alignment horizontal="center" vertical="center"/>
    </xf>
    <xf numFmtId="0" fontId="20" fillId="2" borderId="54" xfId="0" applyFont="1" applyFill="1" applyBorder="1" applyAlignment="1">
      <alignment horizontal="center" vertical="top"/>
    </xf>
    <xf numFmtId="0" fontId="2" fillId="2" borderId="68" xfId="0" applyFont="1" applyFill="1" applyBorder="1" applyAlignment="1" applyProtection="1">
      <alignment horizontal="center" vertical="top" wrapText="1"/>
    </xf>
    <xf numFmtId="0" fontId="2" fillId="2" borderId="54" xfId="0" applyFont="1" applyFill="1" applyBorder="1" applyAlignment="1" applyProtection="1">
      <alignment horizontal="center" vertical="top" wrapText="1"/>
    </xf>
    <xf numFmtId="0" fontId="20" fillId="2" borderId="68" xfId="0" applyFont="1" applyFill="1" applyBorder="1" applyAlignment="1">
      <alignment horizontal="center" vertical="top"/>
    </xf>
    <xf numFmtId="0" fontId="2" fillId="5" borderId="70" xfId="0" applyFont="1" applyFill="1" applyBorder="1" applyAlignment="1" applyProtection="1">
      <alignment horizontal="center" vertical="center"/>
    </xf>
    <xf numFmtId="0" fontId="20" fillId="15" borderId="11" xfId="0" applyFont="1" applyFill="1" applyBorder="1" applyAlignment="1">
      <alignment vertical="top" wrapText="1"/>
    </xf>
    <xf numFmtId="0" fontId="20" fillId="15" borderId="11" xfId="0" applyFont="1" applyFill="1" applyBorder="1" applyAlignment="1">
      <alignment horizontal="justify" vertical="top" wrapText="1"/>
    </xf>
    <xf numFmtId="0" fontId="14" fillId="2" borderId="8" xfId="0" applyFont="1" applyFill="1" applyBorder="1" applyAlignment="1">
      <alignment vertical="top" wrapText="1"/>
    </xf>
    <xf numFmtId="0" fontId="14" fillId="2" borderId="6" xfId="0" applyFont="1" applyFill="1" applyBorder="1" applyAlignment="1">
      <alignment vertical="top" wrapText="1"/>
    </xf>
    <xf numFmtId="0" fontId="14" fillId="2" borderId="34" xfId="0" applyFont="1" applyFill="1" applyBorder="1" applyAlignment="1">
      <alignment vertical="top" wrapText="1"/>
    </xf>
    <xf numFmtId="164" fontId="14" fillId="2" borderId="36" xfId="5" applyFont="1" applyFill="1" applyBorder="1" applyAlignment="1" applyProtection="1">
      <alignment vertical="top" wrapText="1"/>
    </xf>
    <xf numFmtId="0" fontId="14" fillId="2" borderId="11" xfId="0" applyFont="1" applyFill="1" applyBorder="1" applyAlignment="1">
      <alignment vertical="top" wrapText="1"/>
    </xf>
    <xf numFmtId="164" fontId="14" fillId="2" borderId="11" xfId="5" applyFont="1" applyFill="1" applyBorder="1" applyAlignment="1" applyProtection="1">
      <alignment vertical="top" wrapText="1"/>
    </xf>
    <xf numFmtId="0" fontId="0" fillId="0" borderId="11" xfId="0" applyFill="1" applyBorder="1"/>
    <xf numFmtId="0" fontId="20" fillId="2" borderId="1" xfId="0" applyFont="1" applyFill="1" applyBorder="1" applyAlignment="1">
      <alignment vertical="top" wrapText="1"/>
    </xf>
    <xf numFmtId="0" fontId="19" fillId="2" borderId="3" xfId="1" applyFill="1" applyBorder="1" applyAlignment="1" applyProtection="1">
      <protection locked="0"/>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4" fillId="3" borderId="0" xfId="0" applyFont="1" applyFill="1"/>
    <xf numFmtId="0" fontId="1" fillId="3" borderId="0" xfId="0" applyFont="1" applyFill="1" applyAlignment="1">
      <alignment horizontal="right" vertical="center"/>
    </xf>
    <xf numFmtId="0" fontId="1" fillId="3" borderId="23" xfId="0" applyFont="1" applyFill="1" applyBorder="1" applyAlignment="1">
      <alignment horizontal="left" vertical="center"/>
    </xf>
    <xf numFmtId="0" fontId="1" fillId="3" borderId="0" xfId="0" applyFont="1" applyFill="1" applyAlignment="1">
      <alignment horizontal="right"/>
    </xf>
    <xf numFmtId="15" fontId="1" fillId="2" borderId="16" xfId="0" applyNumberFormat="1" applyFont="1" applyFill="1" applyBorder="1" applyAlignment="1" applyProtection="1">
      <alignment horizontal="left" vertical="center"/>
    </xf>
    <xf numFmtId="0" fontId="1" fillId="2" borderId="15" xfId="0" applyFont="1" applyFill="1" applyBorder="1" applyAlignment="1" applyProtection="1">
      <alignment horizontal="left"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3" fillId="2" borderId="44"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43" fillId="2" borderId="19" xfId="0" applyFont="1" applyFill="1" applyBorder="1" applyAlignment="1">
      <alignment horizontal="center" vertical="top" wrapText="1"/>
    </xf>
    <xf numFmtId="0" fontId="43" fillId="2" borderId="22" xfId="0" applyFont="1" applyFill="1" applyBorder="1" applyAlignment="1">
      <alignment horizontal="center" vertical="top" wrapText="1"/>
    </xf>
    <xf numFmtId="0" fontId="43" fillId="2" borderId="24" xfId="0" applyFont="1" applyFill="1" applyBorder="1" applyAlignment="1">
      <alignment horizontal="center" vertical="top" wrapText="1"/>
    </xf>
    <xf numFmtId="0" fontId="35" fillId="2" borderId="44" xfId="0" applyFont="1" applyFill="1" applyBorder="1" applyAlignment="1" applyProtection="1">
      <alignment horizontal="center"/>
    </xf>
    <xf numFmtId="0" fontId="35" fillId="2" borderId="17" xfId="0" applyFont="1" applyFill="1" applyBorder="1" applyAlignment="1" applyProtection="1">
      <alignment horizontal="center"/>
    </xf>
    <xf numFmtId="0" fontId="35" fillId="2" borderId="31" xfId="0" applyFont="1" applyFill="1" applyBorder="1" applyAlignment="1" applyProtection="1">
      <alignment horizontal="center"/>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8" fillId="3" borderId="0" xfId="0" applyFont="1" applyFill="1" applyBorder="1" applyAlignment="1" applyProtection="1">
      <alignment horizontal="left"/>
    </xf>
    <xf numFmtId="0" fontId="15" fillId="3" borderId="0" xfId="0" applyFont="1" applyFill="1" applyBorder="1" applyAlignment="1" applyProtection="1">
      <alignment horizontal="left"/>
    </xf>
    <xf numFmtId="0" fontId="20" fillId="2" borderId="16" xfId="0" applyFont="1" applyFill="1" applyBorder="1" applyAlignment="1">
      <alignment horizontal="center" vertical="top" wrapText="1"/>
    </xf>
    <xf numFmtId="0" fontId="20" fillId="2" borderId="27" xfId="0" applyFont="1" applyFill="1" applyBorder="1" applyAlignment="1">
      <alignment horizontal="center" vertical="top" wrapText="1"/>
    </xf>
    <xf numFmtId="164" fontId="14" fillId="2" borderId="16" xfId="5" applyFont="1" applyFill="1" applyBorder="1" applyAlignment="1" applyProtection="1">
      <alignment horizontal="center" vertical="top" wrapText="1"/>
    </xf>
    <xf numFmtId="164" fontId="14" fillId="2" borderId="27" xfId="5" applyFont="1" applyFill="1" applyBorder="1" applyAlignment="1" applyProtection="1">
      <alignment horizontal="center" vertical="top" wrapText="1"/>
    </xf>
    <xf numFmtId="164" fontId="14" fillId="2" borderId="28" xfId="5" applyFont="1" applyFill="1" applyBorder="1" applyAlignment="1" applyProtection="1">
      <alignment horizontal="center" vertical="top" wrapText="1"/>
    </xf>
    <xf numFmtId="0" fontId="43" fillId="2" borderId="16" xfId="0" applyFont="1" applyFill="1" applyBorder="1" applyAlignment="1">
      <alignment horizontal="center" vertical="top" wrapText="1"/>
    </xf>
    <xf numFmtId="0" fontId="43" fillId="2" borderId="27" xfId="0" applyFont="1" applyFill="1" applyBorder="1" applyAlignment="1">
      <alignment horizontal="center" vertical="top" wrapText="1"/>
    </xf>
    <xf numFmtId="0" fontId="43" fillId="2" borderId="28" xfId="0" applyFont="1" applyFill="1" applyBorder="1" applyAlignment="1">
      <alignment horizontal="center" vertical="top" wrapText="1"/>
    </xf>
    <xf numFmtId="0" fontId="3" fillId="2" borderId="11" xfId="0" applyFont="1" applyFill="1" applyBorder="1" applyAlignment="1">
      <alignment horizontal="center" vertical="top" wrapText="1"/>
    </xf>
    <xf numFmtId="164" fontId="14" fillId="2" borderId="38" xfId="5" applyFont="1" applyFill="1" applyBorder="1" applyAlignment="1" applyProtection="1">
      <alignment horizontal="left" vertical="top" wrapText="1"/>
    </xf>
    <xf numFmtId="164" fontId="14" fillId="2" borderId="69" xfId="5" applyFont="1" applyFill="1" applyBorder="1" applyAlignment="1" applyProtection="1">
      <alignment horizontal="left" vertical="top" wrapText="1"/>
    </xf>
    <xf numFmtId="164" fontId="14" fillId="2" borderId="70" xfId="5" applyFont="1" applyFill="1" applyBorder="1" applyAlignment="1" applyProtection="1">
      <alignment horizontal="left" vertical="top" wrapText="1"/>
    </xf>
    <xf numFmtId="0" fontId="15" fillId="2" borderId="37" xfId="0" applyFont="1" applyFill="1" applyBorder="1" applyAlignment="1" applyProtection="1">
      <alignment horizontal="center" vertical="top" wrapText="1"/>
    </xf>
    <xf numFmtId="0" fontId="15" fillId="2" borderId="38" xfId="0" applyFont="1" applyFill="1" applyBorder="1" applyAlignment="1" applyProtection="1">
      <alignment horizontal="center" vertical="top" wrapText="1"/>
    </xf>
    <xf numFmtId="0" fontId="20" fillId="2" borderId="6" xfId="0" applyFont="1" applyFill="1" applyBorder="1" applyAlignment="1" applyProtection="1">
      <alignment horizontal="left" vertical="top" wrapText="1"/>
    </xf>
    <xf numFmtId="0" fontId="20" fillId="2" borderId="7"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26" fillId="3" borderId="0" xfId="0" applyFont="1" applyFill="1" applyAlignment="1">
      <alignment horizontal="left" wrapText="1"/>
    </xf>
    <xf numFmtId="0" fontId="26" fillId="3" borderId="0" xfId="0" applyFont="1" applyFill="1" applyAlignment="1">
      <alignment horizontal="left"/>
    </xf>
    <xf numFmtId="0" fontId="27" fillId="3" borderId="0" xfId="0" applyFont="1" applyFill="1" applyAlignment="1">
      <alignment horizontal="left"/>
    </xf>
    <xf numFmtId="0" fontId="14" fillId="2" borderId="6"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20" fillId="15" borderId="12" xfId="0" applyFont="1" applyFill="1" applyBorder="1" applyAlignment="1" applyProtection="1">
      <alignment horizontal="left" vertical="top" wrapText="1"/>
    </xf>
    <xf numFmtId="0" fontId="20" fillId="15" borderId="14" xfId="0" applyFont="1" applyFill="1" applyBorder="1" applyAlignment="1" applyProtection="1">
      <alignment horizontal="left" vertical="top" wrapText="1"/>
    </xf>
    <xf numFmtId="0" fontId="20" fillId="15" borderId="5" xfId="0" applyFont="1" applyFill="1" applyBorder="1" applyAlignment="1" applyProtection="1">
      <alignment horizontal="left" vertical="top" wrapText="1"/>
    </xf>
    <xf numFmtId="0" fontId="20" fillId="15" borderId="45"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20" fillId="15" borderId="44" xfId="0" applyFont="1" applyFill="1" applyBorder="1" applyAlignment="1" applyProtection="1">
      <alignment horizontal="left" vertical="top" wrapText="1"/>
    </xf>
    <xf numFmtId="0" fontId="20" fillId="15" borderId="31"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20" fillId="2" borderId="44" xfId="0" applyFont="1" applyFill="1" applyBorder="1" applyAlignment="1" applyProtection="1">
      <alignment horizontal="left" vertical="top" wrapText="1"/>
    </xf>
    <xf numFmtId="0" fontId="20" fillId="2" borderId="17" xfId="0" applyFont="1" applyFill="1" applyBorder="1" applyAlignment="1" applyProtection="1">
      <alignment horizontal="left" vertical="top" wrapText="1"/>
    </xf>
    <xf numFmtId="0" fontId="20" fillId="2" borderId="3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20" fillId="2" borderId="5" xfId="0" applyFont="1" applyFill="1" applyBorder="1" applyAlignment="1" applyProtection="1">
      <alignment horizontal="left" vertical="top" wrapText="1"/>
    </xf>
    <xf numFmtId="0" fontId="20" fillId="2" borderId="45"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5" fillId="2" borderId="52" xfId="0" applyFont="1" applyFill="1" applyBorder="1" applyAlignment="1" applyProtection="1">
      <alignment horizontal="center" vertical="top" wrapText="1"/>
    </xf>
    <xf numFmtId="0" fontId="15" fillId="2" borderId="57" xfId="0" applyFont="1" applyFill="1" applyBorder="1" applyAlignment="1" applyProtection="1">
      <alignment horizontal="center" vertical="top" wrapText="1"/>
    </xf>
    <xf numFmtId="0" fontId="20" fillId="2" borderId="52" xfId="0" applyFont="1" applyFill="1" applyBorder="1" applyAlignment="1" applyProtection="1">
      <alignment horizontal="left" vertical="top" wrapText="1"/>
    </xf>
    <xf numFmtId="0" fontId="20" fillId="2" borderId="54"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26" fillId="0" borderId="32" xfId="0" applyFont="1" applyFill="1" applyBorder="1" applyAlignment="1">
      <alignment horizontal="left" vertical="center" wrapText="1"/>
    </xf>
    <xf numFmtId="0" fontId="20" fillId="0" borderId="64" xfId="0" applyFont="1" applyFill="1" applyBorder="1" applyAlignment="1">
      <alignment horizontal="left" vertical="center" wrapText="1"/>
    </xf>
    <xf numFmtId="0" fontId="20" fillId="0" borderId="64" xfId="0" applyFont="1" applyFill="1" applyBorder="1" applyAlignment="1">
      <alignment horizontal="center" vertical="top" wrapText="1"/>
    </xf>
    <xf numFmtId="0" fontId="20" fillId="0" borderId="18" xfId="0" applyFont="1" applyFill="1" applyBorder="1" applyAlignment="1">
      <alignment horizontal="center" vertical="top" wrapText="1"/>
    </xf>
    <xf numFmtId="0" fontId="26" fillId="0" borderId="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2" borderId="30" xfId="0" applyFont="1" applyFill="1" applyBorder="1" applyAlignment="1">
      <alignment horizontal="left" vertical="top" wrapText="1"/>
    </xf>
    <xf numFmtId="0" fontId="20" fillId="2" borderId="57" xfId="0" applyFont="1" applyFill="1" applyBorder="1" applyAlignment="1">
      <alignment horizontal="left" vertical="top" wrapText="1"/>
    </xf>
    <xf numFmtId="0" fontId="26" fillId="13" borderId="0" xfId="0" applyFont="1" applyFill="1" applyBorder="1" applyAlignment="1">
      <alignment horizontal="left" vertical="top" wrapText="1"/>
    </xf>
    <xf numFmtId="0" fontId="26" fillId="0" borderId="8"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0" fillId="0" borderId="11" xfId="0" applyFont="1" applyFill="1" applyBorder="1" applyAlignment="1">
      <alignment horizontal="center" vertical="top" wrapText="1"/>
    </xf>
    <xf numFmtId="0" fontId="20" fillId="0" borderId="7" xfId="0" applyFont="1" applyFill="1" applyBorder="1" applyAlignment="1">
      <alignment horizontal="center" vertical="top" wrapText="1"/>
    </xf>
    <xf numFmtId="0" fontId="20" fillId="0" borderId="13"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0" fillId="0" borderId="10" xfId="0" applyFont="1" applyFill="1" applyBorder="1" applyAlignment="1">
      <alignment horizontal="center" vertical="top" wrapText="1"/>
    </xf>
    <xf numFmtId="0" fontId="20" fillId="0" borderId="9" xfId="0" applyFont="1" applyFill="1" applyBorder="1" applyAlignment="1">
      <alignment horizontal="center" vertical="top" wrapText="1"/>
    </xf>
    <xf numFmtId="0" fontId="20" fillId="0" borderId="1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1" xfId="0" applyFont="1" applyFill="1" applyBorder="1" applyAlignment="1">
      <alignment horizontal="left" vertical="center"/>
    </xf>
    <xf numFmtId="0" fontId="20" fillId="0" borderId="7" xfId="0" applyFont="1" applyFill="1" applyBorder="1" applyAlignment="1">
      <alignment horizontal="left" vertical="center"/>
    </xf>
    <xf numFmtId="0" fontId="20" fillId="0" borderId="11" xfId="0" applyFont="1" applyFill="1" applyBorder="1" applyAlignment="1">
      <alignment horizontal="left" vertical="top" wrapText="1"/>
    </xf>
    <xf numFmtId="0" fontId="20" fillId="0" borderId="11" xfId="0" applyFont="1" applyFill="1" applyBorder="1" applyAlignment="1">
      <alignment horizontal="left" vertical="top"/>
    </xf>
    <xf numFmtId="0" fontId="20" fillId="0" borderId="7" xfId="0" applyFont="1" applyFill="1" applyBorder="1" applyAlignment="1">
      <alignment horizontal="left" vertical="top"/>
    </xf>
    <xf numFmtId="0" fontId="20" fillId="0" borderId="13" xfId="0" applyFont="1" applyFill="1" applyBorder="1" applyAlignment="1">
      <alignment horizontal="left" vertical="center"/>
    </xf>
    <xf numFmtId="0" fontId="20" fillId="0" borderId="14" xfId="0" applyFont="1" applyFill="1" applyBorder="1" applyAlignment="1">
      <alignment horizontal="left" vertical="center"/>
    </xf>
    <xf numFmtId="0" fontId="26" fillId="0" borderId="49" xfId="0" applyFont="1" applyFill="1" applyBorder="1" applyAlignment="1">
      <alignment horizontal="left" vertical="center" wrapText="1"/>
    </xf>
    <xf numFmtId="0" fontId="26" fillId="0" borderId="60"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35" fillId="0" borderId="44" xfId="0" applyFont="1" applyFill="1" applyBorder="1" applyAlignment="1">
      <alignment horizontal="center"/>
    </xf>
    <xf numFmtId="0" fontId="35" fillId="0" borderId="17" xfId="0" applyFont="1" applyFill="1" applyBorder="1" applyAlignment="1">
      <alignment horizontal="center"/>
    </xf>
    <xf numFmtId="0" fontId="35" fillId="0" borderId="31" xfId="0" applyFont="1" applyFill="1" applyBorder="1" applyAlignment="1">
      <alignment horizontal="center"/>
    </xf>
    <xf numFmtId="0" fontId="26" fillId="0" borderId="52" xfId="0" applyFont="1" applyFill="1" applyBorder="1" applyAlignment="1">
      <alignment horizontal="left" vertical="center" wrapText="1"/>
    </xf>
    <xf numFmtId="0" fontId="26" fillId="0" borderId="57" xfId="0" applyFont="1" applyFill="1" applyBorder="1" applyAlignment="1">
      <alignment horizontal="left" vertical="center" wrapText="1"/>
    </xf>
    <xf numFmtId="0" fontId="26" fillId="0" borderId="46" xfId="0" applyFont="1" applyFill="1" applyBorder="1" applyAlignment="1">
      <alignment horizontal="left" vertical="center" wrapText="1"/>
    </xf>
    <xf numFmtId="0" fontId="26" fillId="0" borderId="65" xfId="0" applyFont="1" applyFill="1" applyBorder="1" applyAlignment="1">
      <alignment horizontal="left" vertical="center" wrapText="1"/>
    </xf>
    <xf numFmtId="0" fontId="20" fillId="0" borderId="10" xfId="0" applyFont="1" applyFill="1" applyBorder="1" applyAlignment="1">
      <alignment horizontal="center" vertical="top"/>
    </xf>
    <xf numFmtId="0" fontId="20" fillId="0" borderId="9" xfId="0" applyFont="1" applyFill="1" applyBorder="1" applyAlignment="1">
      <alignment horizontal="center" vertical="top"/>
    </xf>
    <xf numFmtId="0" fontId="20" fillId="0" borderId="11" xfId="0" applyFont="1" applyFill="1" applyBorder="1" applyAlignment="1">
      <alignment horizontal="center" vertical="top"/>
    </xf>
    <xf numFmtId="0" fontId="20" fillId="0" borderId="7" xfId="0" applyFont="1" applyFill="1" applyBorder="1" applyAlignment="1">
      <alignment horizontal="center" vertical="top"/>
    </xf>
    <xf numFmtId="0" fontId="20" fillId="0" borderId="13" xfId="0" applyFont="1" applyFill="1" applyBorder="1" applyAlignment="1">
      <alignment horizontal="center" vertical="top"/>
    </xf>
    <xf numFmtId="0" fontId="20" fillId="0" borderId="14" xfId="0" applyFont="1" applyFill="1" applyBorder="1" applyAlignment="1">
      <alignment horizontal="center" vertical="top"/>
    </xf>
    <xf numFmtId="0" fontId="26" fillId="0" borderId="10" xfId="0" applyFont="1" applyFill="1" applyBorder="1" applyAlignment="1">
      <alignment horizontal="center"/>
    </xf>
    <xf numFmtId="0" fontId="26" fillId="0" borderId="9" xfId="0" applyFont="1" applyFill="1" applyBorder="1" applyAlignment="1">
      <alignment horizontal="center"/>
    </xf>
    <xf numFmtId="0" fontId="20" fillId="0" borderId="13" xfId="0" applyFont="1" applyFill="1" applyBorder="1" applyAlignment="1">
      <alignment horizontal="center"/>
    </xf>
    <xf numFmtId="0" fontId="20" fillId="0" borderId="14" xfId="0" applyFont="1" applyFill="1" applyBorder="1" applyAlignment="1">
      <alignment horizontal="center"/>
    </xf>
    <xf numFmtId="0" fontId="44" fillId="0" borderId="39" xfId="0" applyFont="1" applyFill="1" applyBorder="1" applyAlignment="1">
      <alignment horizontal="left" vertical="top" wrapText="1"/>
    </xf>
    <xf numFmtId="0" fontId="44" fillId="0" borderId="61" xfId="0" applyFont="1" applyFill="1" applyBorder="1" applyAlignment="1">
      <alignment horizontal="left" vertical="top" wrapText="1"/>
    </xf>
    <xf numFmtId="0" fontId="44" fillId="0" borderId="39" xfId="0" applyFont="1" applyBorder="1" applyAlignment="1">
      <alignment horizontal="left" vertical="top" wrapText="1"/>
    </xf>
    <xf numFmtId="0" fontId="44" fillId="0" borderId="58" xfId="0" applyFont="1" applyBorder="1" applyAlignment="1">
      <alignment horizontal="left" vertical="top" wrapText="1"/>
    </xf>
    <xf numFmtId="0" fontId="44" fillId="0" borderId="61" xfId="0" applyFont="1" applyBorder="1" applyAlignment="1">
      <alignment horizontal="left" vertical="top" wrapText="1"/>
    </xf>
    <xf numFmtId="0" fontId="20" fillId="0" borderId="30" xfId="0" applyFont="1" applyBorder="1" applyAlignment="1">
      <alignment horizontal="left" vertical="top" wrapText="1"/>
    </xf>
    <xf numFmtId="0" fontId="20" fillId="0" borderId="53" xfId="0" applyFont="1" applyBorder="1" applyAlignment="1">
      <alignment horizontal="left" vertical="top"/>
    </xf>
    <xf numFmtId="0" fontId="20" fillId="0" borderId="57" xfId="0" applyFont="1" applyBorder="1" applyAlignment="1">
      <alignment horizontal="left" vertical="top"/>
    </xf>
    <xf numFmtId="0" fontId="20" fillId="0" borderId="46" xfId="0" applyFont="1" applyFill="1" applyBorder="1" applyAlignment="1">
      <alignment horizontal="center" vertical="top" wrapText="1"/>
    </xf>
    <xf numFmtId="0" fontId="20" fillId="0" borderId="65" xfId="0" applyFont="1" applyFill="1" applyBorder="1" applyAlignment="1">
      <alignment horizontal="center" vertical="top"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0" borderId="51" xfId="0" applyFont="1" applyBorder="1" applyAlignment="1">
      <alignment horizontal="left" vertical="center" wrapText="1"/>
    </xf>
    <xf numFmtId="0" fontId="26" fillId="0" borderId="8"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9" xfId="0" applyFont="1" applyFill="1" applyBorder="1" applyAlignment="1">
      <alignment horizontal="left" vertical="top" wrapText="1"/>
    </xf>
    <xf numFmtId="0" fontId="26" fillId="0" borderId="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0" fillId="0" borderId="52" xfId="0" applyFont="1" applyFill="1" applyBorder="1" applyAlignment="1">
      <alignment horizontal="left" vertical="top" wrapText="1"/>
    </xf>
    <xf numFmtId="0" fontId="20" fillId="0" borderId="57"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53" xfId="0" applyFont="1" applyFill="1" applyBorder="1" applyAlignment="1">
      <alignment horizontal="left" vertical="top" wrapText="1"/>
    </xf>
    <xf numFmtId="0" fontId="20" fillId="0" borderId="54" xfId="0" applyFont="1" applyFill="1" applyBorder="1" applyAlignment="1">
      <alignment horizontal="left" vertical="top" wrapText="1"/>
    </xf>
    <xf numFmtId="0" fontId="20" fillId="0" borderId="39" xfId="0" applyFont="1" applyBorder="1" applyAlignment="1">
      <alignment horizontal="center" vertical="center" wrapText="1"/>
    </xf>
    <xf numFmtId="0" fontId="20" fillId="0" borderId="61" xfId="0" applyFont="1" applyBorder="1" applyAlignment="1">
      <alignment horizontal="center" vertical="center" wrapText="1"/>
    </xf>
    <xf numFmtId="0" fontId="14" fillId="0" borderId="11" xfId="0" applyFont="1" applyFill="1" applyBorder="1" applyAlignment="1">
      <alignment horizontal="left" vertical="top" wrapText="1"/>
    </xf>
    <xf numFmtId="0" fontId="14" fillId="0" borderId="11" xfId="0" applyFont="1" applyFill="1" applyBorder="1" applyAlignment="1">
      <alignment horizontal="left" vertical="top"/>
    </xf>
    <xf numFmtId="0" fontId="14" fillId="0" borderId="7" xfId="0" applyFont="1" applyFill="1" applyBorder="1" applyAlignment="1">
      <alignment horizontal="left" vertical="top"/>
    </xf>
    <xf numFmtId="0" fontId="20" fillId="2" borderId="52" xfId="0" applyFont="1" applyFill="1" applyBorder="1" applyAlignment="1">
      <alignment horizontal="left" vertical="top" wrapText="1"/>
    </xf>
    <xf numFmtId="0" fontId="26" fillId="2" borderId="57" xfId="0" applyFont="1" applyFill="1" applyBorder="1" applyAlignment="1">
      <alignment horizontal="left" vertical="top" wrapText="1"/>
    </xf>
    <xf numFmtId="0" fontId="20" fillId="2" borderId="53" xfId="0" applyFont="1" applyFill="1" applyBorder="1" applyAlignment="1">
      <alignment horizontal="left" vertical="top" wrapText="1"/>
    </xf>
    <xf numFmtId="0" fontId="20" fillId="2" borderId="54" xfId="0" applyFont="1" applyFill="1" applyBorder="1" applyAlignment="1">
      <alignment horizontal="left" vertical="top" wrapText="1"/>
    </xf>
    <xf numFmtId="0" fontId="20" fillId="0" borderId="46" xfId="0" applyFont="1" applyFill="1" applyBorder="1" applyAlignment="1">
      <alignment horizontal="left" vertical="center"/>
    </xf>
    <xf numFmtId="0" fontId="20" fillId="0" borderId="65" xfId="0" applyFont="1" applyFill="1" applyBorder="1" applyAlignment="1">
      <alignment horizontal="left" vertical="center"/>
    </xf>
    <xf numFmtId="0" fontId="20" fillId="0" borderId="41" xfId="0" applyFont="1" applyFill="1" applyBorder="1" applyAlignment="1">
      <alignment horizontal="center" vertical="top"/>
    </xf>
    <xf numFmtId="0" fontId="20" fillId="0" borderId="47" xfId="0" applyFont="1" applyFill="1" applyBorder="1" applyAlignment="1">
      <alignment horizontal="center" vertical="top"/>
    </xf>
    <xf numFmtId="0" fontId="20" fillId="0" borderId="48" xfId="0" applyFont="1" applyFill="1" applyBorder="1" applyAlignment="1">
      <alignment horizontal="center" vertical="top"/>
    </xf>
    <xf numFmtId="0" fontId="20" fillId="2" borderId="11" xfId="0" applyFont="1" applyFill="1" applyBorder="1" applyAlignment="1">
      <alignment horizontal="left" vertical="top" wrapText="1"/>
    </xf>
    <xf numFmtId="0" fontId="20" fillId="2" borderId="11" xfId="0" applyFont="1" applyFill="1" applyBorder="1" applyAlignment="1">
      <alignment horizontal="left" vertical="top"/>
    </xf>
    <xf numFmtId="0" fontId="26" fillId="0" borderId="7" xfId="0" applyFont="1" applyFill="1" applyBorder="1" applyAlignment="1">
      <alignment horizontal="left" vertical="center" wrapText="1"/>
    </xf>
    <xf numFmtId="0" fontId="35" fillId="0" borderId="44" xfId="0" applyFont="1" applyBorder="1" applyAlignment="1">
      <alignment horizontal="center" vertical="top"/>
    </xf>
    <xf numFmtId="0" fontId="35" fillId="0" borderId="17" xfId="0" applyFont="1" applyBorder="1" applyAlignment="1">
      <alignment horizontal="center" vertical="top"/>
    </xf>
    <xf numFmtId="0" fontId="35" fillId="0" borderId="31" xfId="0" applyFont="1" applyBorder="1" applyAlignment="1">
      <alignment horizontal="center" vertical="top"/>
    </xf>
    <xf numFmtId="0" fontId="26" fillId="3" borderId="0" xfId="0" applyFont="1" applyFill="1" applyBorder="1" applyAlignment="1">
      <alignment horizontal="left" vertical="center" wrapText="1"/>
    </xf>
    <xf numFmtId="0" fontId="20" fillId="0" borderId="10" xfId="0" applyFont="1" applyBorder="1" applyAlignment="1">
      <alignment horizontal="left" vertical="top" wrapText="1"/>
    </xf>
    <xf numFmtId="0" fontId="20" fillId="0" borderId="9" xfId="0" applyFont="1" applyBorder="1" applyAlignment="1">
      <alignment horizontal="left" vertical="top" wrapText="1"/>
    </xf>
    <xf numFmtId="0" fontId="20" fillId="3" borderId="0" xfId="0" applyFont="1" applyFill="1" applyBorder="1" applyAlignment="1">
      <alignment horizontal="center"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0" fontId="1" fillId="2" borderId="8"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1" fillId="2" borderId="12" xfId="0" applyFont="1" applyFill="1" applyBorder="1" applyAlignment="1" applyProtection="1">
      <alignment horizontal="left" vertical="top" wrapText="1"/>
    </xf>
    <xf numFmtId="0" fontId="1" fillId="2" borderId="14" xfId="0" applyFont="1" applyFill="1" applyBorder="1" applyAlignment="1" applyProtection="1">
      <alignment horizontal="left" vertical="top" wrapText="1"/>
    </xf>
    <xf numFmtId="0" fontId="20" fillId="0" borderId="44" xfId="0" applyFont="1" applyBorder="1" applyAlignment="1">
      <alignment horizontal="left" vertical="top" wrapText="1"/>
    </xf>
    <xf numFmtId="0" fontId="20" fillId="0" borderId="31" xfId="0" applyFont="1" applyBorder="1" applyAlignment="1">
      <alignment horizontal="left" vertical="top" wrapText="1"/>
    </xf>
    <xf numFmtId="0" fontId="2" fillId="3" borderId="0" xfId="0" applyFont="1" applyFill="1" applyBorder="1" applyAlignment="1" applyProtection="1">
      <alignment horizontal="center" vertical="center" wrapText="1"/>
    </xf>
    <xf numFmtId="0" fontId="1" fillId="2" borderId="32" xfId="0" applyFont="1" applyFill="1" applyBorder="1" applyAlignment="1" applyProtection="1">
      <alignment horizontal="left" vertical="top" wrapText="1"/>
    </xf>
    <xf numFmtId="0" fontId="1" fillId="2" borderId="18" xfId="0" applyFont="1" applyFill="1" applyBorder="1" applyAlignment="1" applyProtection="1">
      <alignment horizontal="left" vertical="top" wrapText="1"/>
    </xf>
    <xf numFmtId="0" fontId="2" fillId="2" borderId="32" xfId="0" applyFont="1" applyFill="1" applyBorder="1" applyAlignment="1" applyProtection="1">
      <alignment horizontal="left" vertical="top" wrapText="1"/>
    </xf>
    <xf numFmtId="0" fontId="2" fillId="2" borderId="64" xfId="0" applyFont="1" applyFill="1" applyBorder="1" applyAlignment="1" applyProtection="1">
      <alignment horizontal="left" vertical="top" wrapText="1"/>
    </xf>
    <xf numFmtId="0" fontId="2" fillId="2" borderId="18" xfId="0" applyFont="1" applyFill="1" applyBorder="1" applyAlignment="1" applyProtection="1">
      <alignment horizontal="left" vertical="top"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44" xfId="0" applyFont="1" applyFill="1" applyBorder="1" applyAlignment="1" applyProtection="1">
      <protection locked="0"/>
    </xf>
    <xf numFmtId="0" fontId="1" fillId="2" borderId="17" xfId="0" applyFont="1" applyFill="1" applyBorder="1" applyAlignment="1" applyProtection="1">
      <protection locked="0"/>
    </xf>
    <xf numFmtId="0" fontId="1" fillId="2" borderId="31" xfId="0" applyFont="1" applyFill="1" applyBorder="1" applyAlignment="1" applyProtection="1">
      <protection locked="0"/>
    </xf>
    <xf numFmtId="0" fontId="19" fillId="0" borderId="66" xfId="1" applyBorder="1" applyAlignment="1" applyProtection="1">
      <alignment horizontal="left"/>
    </xf>
    <xf numFmtId="0" fontId="20" fillId="0" borderId="66" xfId="0" applyFont="1" applyBorder="1" applyAlignment="1">
      <alignment horizontal="left"/>
    </xf>
    <xf numFmtId="0" fontId="20" fillId="0" borderId="67" xfId="0" applyFont="1" applyBorder="1" applyAlignment="1">
      <alignment horizontal="left"/>
    </xf>
    <xf numFmtId="0" fontId="2" fillId="3" borderId="25" xfId="0" applyFont="1" applyFill="1" applyBorder="1" applyAlignment="1" applyProtection="1">
      <alignment horizontal="center" vertical="center" wrapText="1"/>
    </xf>
    <xf numFmtId="0" fontId="1" fillId="2" borderId="49" xfId="0" applyFont="1" applyFill="1" applyBorder="1" applyAlignment="1" applyProtection="1">
      <alignment horizontal="left"/>
      <protection locked="0"/>
    </xf>
    <xf numFmtId="0" fontId="1" fillId="2" borderId="50" xfId="0" applyFont="1" applyFill="1" applyBorder="1" applyAlignment="1" applyProtection="1">
      <alignment horizontal="left"/>
      <protection locked="0"/>
    </xf>
    <xf numFmtId="0" fontId="1" fillId="2" borderId="51" xfId="0" applyFont="1" applyFill="1" applyBorder="1" applyAlignment="1" applyProtection="1">
      <alignment horizontal="left"/>
      <protection locked="0"/>
    </xf>
    <xf numFmtId="0" fontId="1" fillId="2" borderId="37" xfId="0" applyFont="1" applyFill="1" applyBorder="1" applyAlignment="1" applyProtection="1">
      <alignment horizontal="left" vertical="top" wrapText="1"/>
    </xf>
    <xf numFmtId="0" fontId="1" fillId="2" borderId="38" xfId="0" applyFont="1" applyFill="1" applyBorder="1" applyAlignment="1" applyProtection="1">
      <alignment horizontal="left" vertical="top" wrapText="1"/>
    </xf>
    <xf numFmtId="0" fontId="1" fillId="2" borderId="62"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20" fillId="2" borderId="32" xfId="0" applyFont="1" applyFill="1" applyBorder="1" applyAlignment="1" applyProtection="1">
      <alignment horizontal="left" vertical="top" wrapText="1"/>
    </xf>
    <xf numFmtId="0" fontId="20" fillId="2" borderId="18" xfId="0" applyFont="1" applyFill="1" applyBorder="1" applyAlignment="1" applyProtection="1">
      <alignment horizontal="left" vertical="top" wrapText="1"/>
    </xf>
    <xf numFmtId="0" fontId="1" fillId="2" borderId="5" xfId="0" applyFont="1" applyFill="1" applyBorder="1" applyAlignment="1" applyProtection="1">
      <alignment horizontal="left" vertical="top" wrapText="1"/>
    </xf>
    <xf numFmtId="0" fontId="14" fillId="2" borderId="32" xfId="0" applyFont="1" applyFill="1" applyBorder="1" applyAlignment="1" applyProtection="1">
      <alignment horizontal="left" vertical="top" wrapText="1"/>
    </xf>
    <xf numFmtId="0" fontId="14" fillId="2" borderId="18"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 fillId="2" borderId="72" xfId="0" applyFont="1" applyFill="1" applyBorder="1" applyAlignment="1" applyProtection="1">
      <alignment horizontal="left" vertical="top" wrapText="1"/>
    </xf>
    <xf numFmtId="0" fontId="14" fillId="2" borderId="58" xfId="0" applyFont="1" applyFill="1" applyBorder="1" applyAlignment="1" applyProtection="1">
      <alignment horizontal="left" vertical="top" wrapText="1"/>
    </xf>
    <xf numFmtId="0" fontId="14" fillId="2" borderId="72" xfId="0" applyFont="1" applyFill="1" applyBorder="1" applyAlignment="1" applyProtection="1">
      <alignment horizontal="left" vertical="top" wrapText="1"/>
    </xf>
    <xf numFmtId="0" fontId="1" fillId="2" borderId="34" xfId="0" applyFont="1" applyFill="1" applyBorder="1" applyAlignment="1" applyProtection="1">
      <alignment horizontal="left" vertical="top" wrapText="1"/>
    </xf>
    <xf numFmtId="0" fontId="1" fillId="2" borderId="39" xfId="0" applyFont="1" applyFill="1" applyBorder="1" applyAlignment="1" applyProtection="1">
      <alignment horizontal="left" vertical="top" wrapText="1"/>
    </xf>
    <xf numFmtId="0" fontId="1" fillId="2" borderId="44"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1" fillId="3" borderId="20" xfId="0" applyFont="1" applyFill="1" applyBorder="1" applyAlignment="1" applyProtection="1">
      <alignment horizontal="center" wrapText="1"/>
    </xf>
    <xf numFmtId="0" fontId="1" fillId="2" borderId="11" xfId="0" applyFont="1" applyFill="1" applyBorder="1" applyAlignment="1" applyProtection="1">
      <alignment horizontal="left"/>
      <protection locked="0"/>
    </xf>
    <xf numFmtId="0" fontId="20" fillId="0" borderId="11" xfId="0" applyFont="1" applyBorder="1" applyAlignment="1">
      <alignment horizontal="left"/>
    </xf>
    <xf numFmtId="0" fontId="4" fillId="3" borderId="0" xfId="0" applyFont="1" applyFill="1" applyBorder="1" applyAlignment="1" applyProtection="1">
      <alignment horizontal="left"/>
    </xf>
    <xf numFmtId="0" fontId="1" fillId="2" borderId="58" xfId="0" applyFont="1" applyFill="1" applyBorder="1" applyAlignment="1" applyProtection="1">
      <alignment horizontal="left" vertical="top" wrapText="1"/>
    </xf>
    <xf numFmtId="0" fontId="1" fillId="2" borderId="69" xfId="0" applyFont="1" applyFill="1" applyBorder="1" applyAlignment="1" applyProtection="1">
      <alignment horizontal="left" vertical="top" wrapText="1"/>
    </xf>
    <xf numFmtId="0" fontId="1" fillId="2" borderId="32" xfId="0" applyFont="1" applyFill="1" applyBorder="1" applyAlignment="1" applyProtection="1">
      <alignment horizontal="left" vertical="center" wrapText="1"/>
    </xf>
    <xf numFmtId="0" fontId="1" fillId="2" borderId="64"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1" fillId="2" borderId="44"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2" fillId="2" borderId="32" xfId="0" applyFont="1" applyFill="1" applyBorder="1" applyAlignment="1" applyProtection="1">
      <alignment horizontal="left" vertical="center" wrapText="1"/>
    </xf>
    <xf numFmtId="0" fontId="2" fillId="2" borderId="64"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1" fillId="2" borderId="35" xfId="0" applyFont="1" applyFill="1" applyBorder="1" applyAlignment="1" applyProtection="1">
      <alignment horizontal="left" vertical="top" wrapText="1"/>
    </xf>
    <xf numFmtId="0" fontId="14" fillId="0" borderId="19"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0" borderId="21" xfId="0" applyFont="1" applyFill="1" applyBorder="1" applyAlignment="1" applyProtection="1">
      <alignment horizontal="left" vertical="top" wrapText="1"/>
    </xf>
    <xf numFmtId="0" fontId="14" fillId="0" borderId="22"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23" xfId="0" applyFont="1" applyFill="1" applyBorder="1" applyAlignment="1" applyProtection="1">
      <alignment horizontal="left" vertical="top" wrapText="1"/>
    </xf>
    <xf numFmtId="0" fontId="14" fillId="0" borderId="24" xfId="0" applyFont="1" applyFill="1" applyBorder="1" applyAlignment="1" applyProtection="1">
      <alignment horizontal="left" vertical="top" wrapText="1"/>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4" fillId="2" borderId="54"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4" fillId="0" borderId="44" xfId="0" applyFont="1" applyFill="1" applyBorder="1" applyAlignment="1" applyProtection="1">
      <alignment horizontal="left" vertical="center" wrapText="1"/>
    </xf>
    <xf numFmtId="0" fontId="14" fillId="0" borderId="17" xfId="0" applyFont="1" applyFill="1" applyBorder="1" applyAlignment="1" applyProtection="1">
      <alignment horizontal="left" vertical="center" wrapText="1"/>
    </xf>
    <xf numFmtId="0" fontId="14" fillId="0" borderId="31" xfId="0" applyFont="1" applyFill="1" applyBorder="1" applyAlignment="1" applyProtection="1">
      <alignment horizontal="left" vertical="center" wrapText="1"/>
    </xf>
    <xf numFmtId="0" fontId="1" fillId="2" borderId="19" xfId="0" applyFont="1" applyFill="1" applyBorder="1" applyAlignment="1" applyProtection="1">
      <alignment horizontal="left" vertical="center" wrapText="1"/>
    </xf>
    <xf numFmtId="0" fontId="1" fillId="2" borderId="21"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20" fillId="3" borderId="16"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1" fillId="2" borderId="57" xfId="0" applyFont="1" applyFill="1" applyBorder="1" applyAlignment="1" applyProtection="1">
      <alignment vertical="center" wrapText="1"/>
    </xf>
    <xf numFmtId="0" fontId="1" fillId="2" borderId="30" xfId="0" applyFont="1" applyFill="1" applyBorder="1" applyAlignment="1" applyProtection="1">
      <alignment vertical="center" wrapText="1"/>
    </xf>
    <xf numFmtId="0" fontId="1" fillId="2" borderId="62"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1" fillId="2" borderId="52" xfId="0" applyFont="1" applyFill="1" applyBorder="1" applyAlignment="1" applyProtection="1">
      <alignment horizontal="left" vertical="center" wrapText="1"/>
    </xf>
    <xf numFmtId="0" fontId="1" fillId="2" borderId="54" xfId="0" applyFont="1" applyFill="1" applyBorder="1" applyAlignment="1" applyProtection="1">
      <alignment horizontal="left" vertical="center" wrapText="1"/>
    </xf>
    <xf numFmtId="0" fontId="0" fillId="0" borderId="17" xfId="0" applyBorder="1"/>
    <xf numFmtId="0" fontId="0" fillId="0" borderId="31" xfId="0" applyBorder="1"/>
    <xf numFmtId="0" fontId="27"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14" fillId="2" borderId="62" xfId="0" applyFont="1" applyFill="1" applyBorder="1" applyAlignment="1" applyProtection="1">
      <alignment vertical="center" wrapText="1"/>
    </xf>
    <xf numFmtId="0" fontId="14" fillId="2" borderId="29" xfId="0" applyFont="1" applyFill="1" applyBorder="1" applyAlignment="1" applyProtection="1">
      <alignment vertical="center" wrapText="1"/>
    </xf>
    <xf numFmtId="0" fontId="4" fillId="3" borderId="0"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8" fillId="4" borderId="27" xfId="0" applyFont="1" applyFill="1" applyBorder="1" applyAlignment="1">
      <alignment horizontal="center"/>
    </xf>
    <xf numFmtId="0" fontId="22" fillId="0" borderId="44" xfId="0" applyFont="1" applyFill="1" applyBorder="1" applyAlignment="1">
      <alignment horizontal="center"/>
    </xf>
    <xf numFmtId="0" fontId="22" fillId="0" borderId="55" xfId="0" applyFont="1" applyFill="1" applyBorder="1" applyAlignment="1">
      <alignment horizontal="center"/>
    </xf>
    <xf numFmtId="0" fontId="24" fillId="3" borderId="0" xfId="0" applyFont="1" applyFill="1" applyBorder="1"/>
    <xf numFmtId="0" fontId="28" fillId="4" borderId="11" xfId="0" applyFont="1" applyFill="1" applyBorder="1" applyAlignment="1">
      <alignment horizontal="center"/>
    </xf>
    <xf numFmtId="0" fontId="33" fillId="4" borderId="27" xfId="0" applyFont="1" applyFill="1" applyBorder="1" applyAlignment="1">
      <alignment horizontal="center"/>
    </xf>
    <xf numFmtId="0" fontId="56" fillId="0" borderId="0" xfId="0" applyFont="1" applyAlignment="1" applyProtection="1">
      <alignment horizontal="left"/>
    </xf>
    <xf numFmtId="0" fontId="51" fillId="10" borderId="44" xfId="0" applyFont="1" applyFill="1" applyBorder="1" applyAlignment="1" applyProtection="1">
      <alignment horizontal="center" vertical="center"/>
    </xf>
    <xf numFmtId="0" fontId="51" fillId="10" borderId="17" xfId="0" applyFont="1" applyFill="1" applyBorder="1" applyAlignment="1" applyProtection="1">
      <alignment horizontal="center" vertical="center"/>
    </xf>
    <xf numFmtId="0" fontId="51" fillId="10" borderId="31" xfId="0" applyFont="1" applyFill="1" applyBorder="1" applyAlignment="1" applyProtection="1">
      <alignment horizontal="center" vertical="center"/>
    </xf>
    <xf numFmtId="0" fontId="51" fillId="10" borderId="39" xfId="0" applyFont="1" applyFill="1" applyBorder="1" applyAlignment="1" applyProtection="1">
      <alignment horizontal="left" vertical="center" wrapText="1"/>
    </xf>
    <xf numFmtId="0" fontId="51" fillId="10" borderId="58" xfId="0" applyFont="1" applyFill="1" applyBorder="1" applyAlignment="1" applyProtection="1">
      <alignment horizontal="left" vertical="center" wrapText="1"/>
    </xf>
    <xf numFmtId="0" fontId="51" fillId="10" borderId="61" xfId="0" applyFont="1" applyFill="1" applyBorder="1" applyAlignment="1" applyProtection="1">
      <alignment horizontal="left" vertical="center" wrapText="1"/>
    </xf>
    <xf numFmtId="0" fontId="51" fillId="10" borderId="56" xfId="0" applyFont="1" applyFill="1" applyBorder="1" applyAlignment="1" applyProtection="1">
      <alignment horizontal="left" vertical="center" wrapText="1"/>
    </xf>
    <xf numFmtId="0" fontId="51" fillId="10" borderId="59" xfId="0" applyFont="1" applyFill="1" applyBorder="1" applyAlignment="1" applyProtection="1">
      <alignment horizontal="left" vertical="center" wrapText="1"/>
    </xf>
    <xf numFmtId="0" fontId="51" fillId="10" borderId="62" xfId="0" applyFont="1" applyFill="1" applyBorder="1" applyAlignment="1" applyProtection="1">
      <alignment horizontal="left" vertical="center" wrapText="1"/>
    </xf>
    <xf numFmtId="0" fontId="56" fillId="11" borderId="40" xfId="0" applyFont="1" applyFill="1" applyBorder="1" applyAlignment="1" applyProtection="1">
      <alignment horizontal="center" vertical="center" wrapText="1"/>
    </xf>
    <xf numFmtId="0" fontId="56" fillId="11" borderId="60" xfId="0" applyFont="1" applyFill="1" applyBorder="1" applyAlignment="1" applyProtection="1">
      <alignment horizontal="center" vertical="center" wrapText="1"/>
    </xf>
    <xf numFmtId="0" fontId="59" fillId="12" borderId="39" xfId="4" applyFont="1" applyFill="1" applyBorder="1" applyAlignment="1" applyProtection="1">
      <alignment horizontal="center" wrapText="1"/>
      <protection locked="0"/>
    </xf>
    <xf numFmtId="0" fontId="59" fillId="12" borderId="61" xfId="4" applyFont="1" applyFill="1" applyBorder="1" applyAlignment="1" applyProtection="1">
      <alignment horizontal="center" wrapText="1"/>
      <protection locked="0"/>
    </xf>
    <xf numFmtId="0" fontId="59" fillId="12" borderId="36" xfId="4" applyFont="1" applyFill="1" applyBorder="1" applyAlignment="1" applyProtection="1">
      <alignment horizontal="center" wrapText="1"/>
      <protection locked="0"/>
    </xf>
    <xf numFmtId="0" fontId="59" fillId="12" borderId="45" xfId="4" applyFont="1" applyFill="1" applyBorder="1" applyAlignment="1" applyProtection="1">
      <alignment horizontal="center" wrapText="1"/>
      <protection locked="0"/>
    </xf>
    <xf numFmtId="0" fontId="51" fillId="0" borderId="39" xfId="0" applyFont="1" applyBorder="1" applyAlignment="1" applyProtection="1">
      <alignment horizontal="left" vertical="center" wrapText="1"/>
    </xf>
    <xf numFmtId="0" fontId="51" fillId="0" borderId="58" xfId="0" applyFont="1" applyBorder="1" applyAlignment="1" applyProtection="1">
      <alignment horizontal="left" vertical="center" wrapText="1"/>
    </xf>
    <xf numFmtId="0" fontId="51" fillId="0" borderId="61" xfId="0" applyFont="1" applyBorder="1" applyAlignment="1" applyProtection="1">
      <alignment horizontal="left" vertical="center" wrapText="1"/>
    </xf>
    <xf numFmtId="0" fontId="51" fillId="0" borderId="39" xfId="0" applyFont="1" applyBorder="1" applyAlignment="1" applyProtection="1">
      <alignment horizontal="center" vertical="center" wrapText="1"/>
    </xf>
    <xf numFmtId="0" fontId="51" fillId="0" borderId="58" xfId="0" applyFont="1" applyBorder="1" applyAlignment="1" applyProtection="1">
      <alignment horizontal="center" vertical="center" wrapText="1"/>
    </xf>
    <xf numFmtId="0" fontId="51" fillId="0" borderId="61" xfId="0" applyFont="1" applyBorder="1" applyAlignment="1" applyProtection="1">
      <alignment horizontal="center" vertical="center" wrapText="1"/>
    </xf>
    <xf numFmtId="0" fontId="59" fillId="8" borderId="39" xfId="4" applyFont="1" applyBorder="1" applyAlignment="1" applyProtection="1">
      <alignment horizontal="center" vertical="center"/>
      <protection locked="0"/>
    </xf>
    <xf numFmtId="0" fontId="59" fillId="8" borderId="61" xfId="4" applyFont="1" applyBorder="1" applyAlignment="1" applyProtection="1">
      <alignment horizontal="center" vertical="center"/>
      <protection locked="0"/>
    </xf>
    <xf numFmtId="0" fontId="59" fillId="12" borderId="39" xfId="4" applyFont="1" applyFill="1" applyBorder="1" applyAlignment="1" applyProtection="1">
      <alignment horizontal="center" vertical="center"/>
      <protection locked="0"/>
    </xf>
    <xf numFmtId="0" fontId="59" fillId="12" borderId="61" xfId="4" applyFont="1" applyFill="1" applyBorder="1" applyAlignment="1" applyProtection="1">
      <alignment horizontal="center" vertical="center"/>
      <protection locked="0"/>
    </xf>
    <xf numFmtId="0" fontId="59" fillId="8" borderId="39" xfId="4" applyFont="1" applyBorder="1" applyAlignment="1" applyProtection="1">
      <alignment horizontal="center" wrapText="1"/>
      <protection locked="0"/>
    </xf>
    <xf numFmtId="0" fontId="59" fillId="8" borderId="61" xfId="4" applyFont="1" applyBorder="1" applyAlignment="1" applyProtection="1">
      <alignment horizontal="center" wrapText="1"/>
      <protection locked="0"/>
    </xf>
    <xf numFmtId="0" fontId="59" fillId="8" borderId="36" xfId="4" applyFont="1" applyBorder="1" applyAlignment="1" applyProtection="1">
      <alignment horizontal="center" wrapText="1"/>
      <protection locked="0"/>
    </xf>
    <xf numFmtId="0" fontId="59" fillId="8" borderId="45" xfId="4" applyFont="1" applyBorder="1" applyAlignment="1" applyProtection="1">
      <alignment horizontal="center" wrapText="1"/>
      <protection locked="0"/>
    </xf>
    <xf numFmtId="0" fontId="56" fillId="11" borderId="30" xfId="0" applyFont="1" applyFill="1" applyBorder="1" applyAlignment="1" applyProtection="1">
      <alignment horizontal="center" vertical="center" wrapText="1"/>
    </xf>
    <xf numFmtId="0" fontId="56" fillId="11" borderId="54" xfId="0" applyFont="1" applyFill="1" applyBorder="1" applyAlignment="1" applyProtection="1">
      <alignment horizontal="center" vertical="center" wrapText="1"/>
    </xf>
    <xf numFmtId="0" fontId="56" fillId="11" borderId="40" xfId="0" applyFont="1" applyFill="1" applyBorder="1" applyAlignment="1" applyProtection="1">
      <alignment horizontal="center" vertical="center"/>
    </xf>
    <xf numFmtId="0" fontId="56" fillId="11" borderId="60" xfId="0" applyFont="1" applyFill="1" applyBorder="1" applyAlignment="1" applyProtection="1">
      <alignment horizontal="center" vertical="center"/>
    </xf>
    <xf numFmtId="0" fontId="59" fillId="8" borderId="30" xfId="4" applyFont="1" applyBorder="1" applyAlignment="1" applyProtection="1">
      <alignment horizontal="center" vertical="center" wrapText="1"/>
      <protection locked="0"/>
    </xf>
    <xf numFmtId="0" fontId="59" fillId="8" borderId="54" xfId="4" applyFont="1" applyBorder="1" applyAlignment="1" applyProtection="1">
      <alignment horizontal="center" vertical="center" wrapText="1"/>
      <protection locked="0"/>
    </xf>
    <xf numFmtId="0" fontId="59" fillId="12" borderId="30" xfId="4" applyFont="1" applyFill="1" applyBorder="1" applyAlignment="1" applyProtection="1">
      <alignment horizontal="center" vertical="center" wrapText="1"/>
      <protection locked="0"/>
    </xf>
    <xf numFmtId="0" fontId="59" fillId="12" borderId="54" xfId="4" applyFont="1" applyFill="1" applyBorder="1" applyAlignment="1" applyProtection="1">
      <alignment horizontal="center" vertical="center" wrapText="1"/>
      <protection locked="0"/>
    </xf>
    <xf numFmtId="0" fontId="56" fillId="11" borderId="50" xfId="0" applyFont="1" applyFill="1" applyBorder="1" applyAlignment="1" applyProtection="1">
      <alignment horizontal="center" vertical="center"/>
    </xf>
    <xf numFmtId="0" fontId="56" fillId="11" borderId="49" xfId="0" applyFont="1" applyFill="1" applyBorder="1" applyAlignment="1" applyProtection="1">
      <alignment horizontal="center" vertical="center" wrapText="1"/>
    </xf>
    <xf numFmtId="0" fontId="56" fillId="11" borderId="51" xfId="0" applyFont="1" applyFill="1" applyBorder="1" applyAlignment="1" applyProtection="1">
      <alignment horizontal="center" vertical="center"/>
    </xf>
    <xf numFmtId="0" fontId="51" fillId="0" borderId="29" xfId="0" applyFont="1" applyBorder="1" applyAlignment="1" applyProtection="1">
      <alignment horizontal="left" vertical="center" wrapText="1"/>
    </xf>
    <xf numFmtId="0" fontId="59" fillId="12" borderId="53" xfId="4" applyFont="1" applyFill="1" applyBorder="1" applyAlignment="1" applyProtection="1">
      <alignment horizontal="center" vertical="center"/>
      <protection locked="0"/>
    </xf>
    <xf numFmtId="0" fontId="59" fillId="12" borderId="54" xfId="4" applyFont="1" applyFill="1" applyBorder="1" applyAlignment="1" applyProtection="1">
      <alignment horizontal="center" vertical="center"/>
      <protection locked="0"/>
    </xf>
    <xf numFmtId="0" fontId="59" fillId="12" borderId="52" xfId="4" applyFont="1" applyFill="1" applyBorder="1" applyAlignment="1" applyProtection="1">
      <alignment horizontal="center" vertical="center" wrapText="1"/>
      <protection locked="0"/>
    </xf>
    <xf numFmtId="0" fontId="59" fillId="12" borderId="57" xfId="4" applyFont="1" applyFill="1" applyBorder="1" applyAlignment="1" applyProtection="1">
      <alignment horizontal="center" vertical="center" wrapText="1"/>
      <protection locked="0"/>
    </xf>
    <xf numFmtId="0" fontId="56" fillId="11" borderId="53" xfId="0" applyFont="1" applyFill="1" applyBorder="1" applyAlignment="1" applyProtection="1">
      <alignment horizontal="center" vertical="center" wrapText="1"/>
    </xf>
    <xf numFmtId="0" fontId="59" fillId="8" borderId="53" xfId="4" applyFont="1" applyBorder="1" applyAlignment="1" applyProtection="1">
      <alignment horizontal="center" vertical="center"/>
      <protection locked="0"/>
    </xf>
    <xf numFmtId="10" fontId="59" fillId="8" borderId="30" xfId="4" applyNumberFormat="1" applyFont="1" applyBorder="1" applyAlignment="1" applyProtection="1">
      <alignment horizontal="center" vertical="center" wrapText="1"/>
      <protection locked="0"/>
    </xf>
    <xf numFmtId="10" fontId="59" fillId="8" borderId="57" xfId="4" applyNumberFormat="1" applyFont="1" applyBorder="1" applyAlignment="1" applyProtection="1">
      <alignment horizontal="center" vertical="center" wrapText="1"/>
      <protection locked="0"/>
    </xf>
    <xf numFmtId="0" fontId="59" fillId="8" borderId="53" xfId="4" applyFont="1" applyBorder="1" applyAlignment="1" applyProtection="1">
      <alignment horizontal="center" vertical="center" wrapText="1"/>
      <protection locked="0"/>
    </xf>
    <xf numFmtId="0" fontId="59" fillId="8" borderId="30" xfId="4" applyFont="1" applyBorder="1" applyAlignment="1" applyProtection="1">
      <alignment horizontal="center"/>
      <protection locked="0"/>
    </xf>
    <xf numFmtId="0" fontId="59" fillId="8" borderId="54" xfId="4" applyFont="1" applyBorder="1" applyAlignment="1" applyProtection="1">
      <alignment horizontal="center"/>
      <protection locked="0"/>
    </xf>
    <xf numFmtId="0" fontId="59" fillId="12" borderId="30" xfId="4" applyFont="1" applyFill="1" applyBorder="1" applyAlignment="1" applyProtection="1">
      <alignment horizontal="center" vertical="center"/>
      <protection locked="0"/>
    </xf>
    <xf numFmtId="0" fontId="59" fillId="12" borderId="57" xfId="4" applyFont="1" applyFill="1" applyBorder="1" applyAlignment="1" applyProtection="1">
      <alignment horizontal="center" vertical="center"/>
      <protection locked="0"/>
    </xf>
    <xf numFmtId="0" fontId="59" fillId="8" borderId="30" xfId="4" applyFont="1" applyBorder="1" applyAlignment="1" applyProtection="1">
      <alignment horizontal="center" vertical="center"/>
      <protection locked="0"/>
    </xf>
    <xf numFmtId="0" fontId="59" fillId="8" borderId="57" xfId="4" applyFont="1" applyBorder="1" applyAlignment="1" applyProtection="1">
      <alignment horizontal="center" vertical="center"/>
      <protection locked="0"/>
    </xf>
    <xf numFmtId="0" fontId="56" fillId="11" borderId="49" xfId="0" applyFont="1" applyFill="1" applyBorder="1" applyAlignment="1" applyProtection="1">
      <alignment horizontal="center" vertical="center"/>
    </xf>
    <xf numFmtId="0" fontId="59" fillId="8" borderId="57" xfId="4" applyFont="1" applyBorder="1" applyAlignment="1" applyProtection="1">
      <alignment horizontal="center" vertical="center" wrapText="1"/>
      <protection locked="0"/>
    </xf>
    <xf numFmtId="0" fontId="51" fillId="0" borderId="11" xfId="0" applyFont="1" applyBorder="1" applyAlignment="1" applyProtection="1">
      <alignment horizontal="left" vertical="center" wrapText="1"/>
    </xf>
    <xf numFmtId="0" fontId="56" fillId="11" borderId="57" xfId="0" applyFont="1" applyFill="1" applyBorder="1" applyAlignment="1" applyProtection="1">
      <alignment horizontal="center" vertical="center" wrapText="1"/>
    </xf>
    <xf numFmtId="0" fontId="51" fillId="0" borderId="11" xfId="0" applyFont="1" applyBorder="1" applyAlignment="1" applyProtection="1">
      <alignment horizontal="center" vertical="center" wrapText="1"/>
    </xf>
    <xf numFmtId="0" fontId="59" fillId="9" borderId="39" xfId="4" applyFont="1" applyFill="1" applyBorder="1" applyAlignment="1" applyProtection="1">
      <alignment horizontal="center" vertical="center"/>
      <protection locked="0"/>
    </xf>
    <xf numFmtId="0" fontId="59" fillId="9" borderId="61" xfId="4" applyFont="1" applyFill="1" applyBorder="1" applyAlignment="1" applyProtection="1">
      <alignment horizontal="center" vertical="center"/>
      <protection locked="0"/>
    </xf>
    <xf numFmtId="0" fontId="51" fillId="10" borderId="63" xfId="0" applyFont="1" applyFill="1" applyBorder="1" applyAlignment="1" applyProtection="1">
      <alignment horizontal="center" vertical="center"/>
    </xf>
    <xf numFmtId="0" fontId="51" fillId="10" borderId="64" xfId="0" applyFont="1" applyFill="1" applyBorder="1" applyAlignment="1" applyProtection="1">
      <alignment horizontal="center" vertical="center"/>
    </xf>
    <xf numFmtId="0" fontId="51" fillId="10" borderId="18" xfId="0" applyFont="1" applyFill="1" applyBorder="1" applyAlignment="1" applyProtection="1">
      <alignment horizontal="center" vertical="center"/>
    </xf>
    <xf numFmtId="0" fontId="59" fillId="12" borderId="36" xfId="4" applyFont="1" applyFill="1" applyBorder="1" applyAlignment="1" applyProtection="1">
      <alignment horizontal="center" vertical="center"/>
      <protection locked="0"/>
    </xf>
    <xf numFmtId="0" fontId="59" fillId="12" borderId="45" xfId="4" applyFont="1" applyFill="1" applyBorder="1" applyAlignment="1" applyProtection="1">
      <alignment horizontal="center" vertical="center"/>
      <protection locked="0"/>
    </xf>
    <xf numFmtId="0" fontId="59" fillId="8" borderId="36" xfId="4" applyFont="1" applyBorder="1" applyAlignment="1" applyProtection="1">
      <alignment horizontal="center" vertical="center"/>
      <protection locked="0"/>
    </xf>
    <xf numFmtId="0" fontId="59" fillId="8" borderId="45" xfId="4" applyFont="1" applyBorder="1" applyAlignment="1" applyProtection="1">
      <alignment horizontal="center" vertical="center"/>
      <protection locked="0"/>
    </xf>
    <xf numFmtId="0" fontId="51" fillId="10" borderId="39" xfId="0" applyFont="1" applyFill="1" applyBorder="1" applyAlignment="1" applyProtection="1">
      <alignment horizontal="center" vertical="center" wrapText="1"/>
    </xf>
    <xf numFmtId="0" fontId="51" fillId="10" borderId="58" xfId="0" applyFont="1" applyFill="1" applyBorder="1" applyAlignment="1" applyProtection="1">
      <alignment horizontal="center" vertical="center" wrapText="1"/>
    </xf>
    <xf numFmtId="0" fontId="51" fillId="10" borderId="61" xfId="0" applyFont="1" applyFill="1" applyBorder="1" applyAlignment="1" applyProtection="1">
      <alignment horizontal="center" vertical="center" wrapText="1"/>
    </xf>
    <xf numFmtId="10" fontId="59" fillId="12" borderId="30" xfId="4" applyNumberFormat="1" applyFont="1" applyFill="1" applyBorder="1" applyAlignment="1" applyProtection="1">
      <alignment horizontal="center" vertical="center"/>
      <protection locked="0"/>
    </xf>
    <xf numFmtId="10" fontId="59" fillId="12" borderId="57" xfId="4" applyNumberFormat="1" applyFont="1" applyFill="1" applyBorder="1" applyAlignment="1" applyProtection="1">
      <alignment horizontal="center" vertical="center"/>
      <protection locked="0"/>
    </xf>
    <xf numFmtId="0" fontId="51" fillId="0" borderId="56" xfId="0" applyFont="1" applyBorder="1" applyAlignment="1" applyProtection="1">
      <alignment horizontal="left" vertical="center" wrapText="1"/>
    </xf>
    <xf numFmtId="0" fontId="51" fillId="0" borderId="62" xfId="0" applyFont="1" applyBorder="1" applyAlignment="1" applyProtection="1">
      <alignment horizontal="left" vertical="center" wrapText="1"/>
    </xf>
    <xf numFmtId="0" fontId="51" fillId="3" borderId="20" xfId="0" applyFont="1" applyFill="1" applyBorder="1" applyAlignment="1">
      <alignment horizontal="center" vertical="center"/>
    </xf>
    <xf numFmtId="0" fontId="52" fillId="3" borderId="19" xfId="0" applyFont="1" applyFill="1" applyBorder="1" applyAlignment="1">
      <alignment horizontal="center" vertical="top" wrapText="1"/>
    </xf>
    <xf numFmtId="0" fontId="52" fillId="3" borderId="20" xfId="0" applyFont="1" applyFill="1" applyBorder="1" applyAlignment="1">
      <alignment horizontal="center" vertical="top" wrapText="1"/>
    </xf>
    <xf numFmtId="0" fontId="54" fillId="3" borderId="20" xfId="0" applyFont="1" applyFill="1" applyBorder="1" applyAlignment="1">
      <alignment horizontal="center" vertical="top" wrapText="1"/>
    </xf>
    <xf numFmtId="0" fontId="55" fillId="3" borderId="24" xfId="1" applyFont="1" applyFill="1" applyBorder="1" applyAlignment="1" applyProtection="1">
      <alignment horizontal="center" vertical="top" wrapText="1"/>
    </xf>
    <xf numFmtId="0" fontId="55" fillId="3" borderId="25" xfId="1" applyFont="1" applyFill="1" applyBorder="1" applyAlignment="1" applyProtection="1">
      <alignment horizontal="center" vertical="top" wrapText="1"/>
    </xf>
    <xf numFmtId="0" fontId="51" fillId="2" borderId="30" xfId="0" applyFont="1" applyFill="1" applyBorder="1" applyAlignment="1">
      <alignment horizontal="center" vertical="center"/>
    </xf>
    <xf numFmtId="0" fontId="51" fillId="2" borderId="53" xfId="0" applyFont="1" applyFill="1" applyBorder="1" applyAlignment="1">
      <alignment horizontal="center" vertical="center"/>
    </xf>
    <xf numFmtId="0" fontId="51" fillId="2" borderId="57" xfId="0" applyFont="1" applyFill="1" applyBorder="1" applyAlignment="1">
      <alignment horizontal="center" vertical="center"/>
    </xf>
    <xf numFmtId="0" fontId="59" fillId="8" borderId="30" xfId="4" applyFont="1" applyBorder="1" applyAlignment="1" applyProtection="1">
      <alignment horizontal="left" vertical="center" wrapText="1"/>
      <protection locked="0"/>
    </xf>
    <xf numFmtId="0" fontId="59" fillId="8" borderId="53" xfId="4" applyFont="1" applyBorder="1" applyAlignment="1" applyProtection="1">
      <alignment horizontal="left" vertical="center" wrapText="1"/>
      <protection locked="0"/>
    </xf>
    <xf numFmtId="0" fontId="59" fillId="8" borderId="54" xfId="4" applyFont="1" applyBorder="1" applyAlignment="1" applyProtection="1">
      <alignment horizontal="left" vertical="center" wrapText="1"/>
      <protection locked="0"/>
    </xf>
    <xf numFmtId="0" fontId="59" fillId="12" borderId="30" xfId="4" applyFont="1" applyFill="1" applyBorder="1" applyAlignment="1" applyProtection="1">
      <alignment horizontal="left" vertical="center" wrapText="1"/>
      <protection locked="0"/>
    </xf>
    <xf numFmtId="0" fontId="59" fillId="12" borderId="53" xfId="4" applyFont="1" applyFill="1" applyBorder="1" applyAlignment="1" applyProtection="1">
      <alignment horizontal="left" vertical="center" wrapText="1"/>
      <protection locked="0"/>
    </xf>
    <xf numFmtId="0" fontId="59" fillId="12" borderId="54" xfId="4" applyFont="1" applyFill="1" applyBorder="1" applyAlignment="1" applyProtection="1">
      <alignment horizontal="left" vertical="center" wrapText="1"/>
      <protection locked="0"/>
    </xf>
    <xf numFmtId="0" fontId="59" fillId="12" borderId="30" xfId="4" applyFont="1" applyFill="1" applyBorder="1" applyAlignment="1" applyProtection="1">
      <alignment horizontal="center"/>
      <protection locked="0"/>
    </xf>
    <xf numFmtId="0" fontId="59" fillId="12" borderId="54" xfId="4" applyFont="1" applyFill="1" applyBorder="1" applyAlignment="1" applyProtection="1">
      <alignment horizontal="center"/>
      <protection locked="0"/>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2">
    <dxf>
      <fill>
        <patternFill>
          <bgColor rgb="FFCCFFFF"/>
        </patternFill>
      </fill>
    </dxf>
    <dxf>
      <fill>
        <patternFill>
          <bgColor rgb="FFCCFFFF"/>
        </patternFill>
      </fill>
    </dxf>
  </dxfs>
  <tableStyles count="0" defaultTableStyle="TableStyleMedium9" defaultPivotStyle="PivotStyleLight16"/>
  <colors>
    <mruColors>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xmlns=""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xmlns=""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13</xdr:row>
          <xdr:rowOff>342900</xdr:rowOff>
        </xdr:from>
        <xdr:to>
          <xdr:col>6</xdr:col>
          <xdr:colOff>1028700</xdr:colOff>
          <xdr:row>15</xdr:row>
          <xdr:rowOff>9525</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xmlns="" id="{00000000-0008-0000-0400-0000E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47625</xdr:rowOff>
        </xdr:from>
        <xdr:to>
          <xdr:col>6</xdr:col>
          <xdr:colOff>0</xdr:colOff>
          <xdr:row>14</xdr:row>
          <xdr:rowOff>114300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xmlns="" id="{00000000-0008-0000-0400-0000E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4</xdr:col>
          <xdr:colOff>0</xdr:colOff>
          <xdr:row>18</xdr:row>
          <xdr:rowOff>28575</xdr:rowOff>
        </xdr:to>
        <xdr:grpSp>
          <xdr:nvGrpSpPr>
            <xdr:cNvPr id="218" name="Group 217">
              <a:extLst>
                <a:ext uri="{FF2B5EF4-FFF2-40B4-BE49-F238E27FC236}">
                  <a16:creationId xmlns:a16="http://schemas.microsoft.com/office/drawing/2014/main" xmlns="" id="{00000000-0008-0000-0400-0000DA000000}"/>
                </a:ext>
              </a:extLst>
            </xdr:cNvPr>
            <xdr:cNvGrpSpPr/>
          </xdr:nvGrpSpPr>
          <xdr:grpSpPr>
            <a:xfrm>
              <a:off x="3286125" y="6318250"/>
              <a:ext cx="2254250" cy="1600200"/>
              <a:chOff x="3057510" y="5286375"/>
              <a:chExt cx="1066802" cy="219075"/>
            </a:xfrm>
          </xdr:grpSpPr>
          <xdr:sp macro="" textlink="">
            <xdr:nvSpPr>
              <xdr:cNvPr id="12527" name="Check Box 239" hidden="1">
                <a:extLst>
                  <a:ext uri="{63B3BB69-23CF-44E3-9099-C40C66FF867C}">
                    <a14:compatExt spid="_x0000_s12527"/>
                  </a:ext>
                  <a:ext uri="{FF2B5EF4-FFF2-40B4-BE49-F238E27FC236}">
                    <a16:creationId xmlns:a16="http://schemas.microsoft.com/office/drawing/2014/main" xmlns="" id="{00000000-0008-0000-0400-0000EF30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28" name="Check Box 240" hidden="1">
                <a:extLst>
                  <a:ext uri="{63B3BB69-23CF-44E3-9099-C40C66FF867C}">
                    <a14:compatExt spid="_x0000_s12528"/>
                  </a:ext>
                  <a:ext uri="{FF2B5EF4-FFF2-40B4-BE49-F238E27FC236}">
                    <a16:creationId xmlns:a16="http://schemas.microsoft.com/office/drawing/2014/main" xmlns="" id="{00000000-0008-0000-0400-0000F030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4</xdr:col>
          <xdr:colOff>0</xdr:colOff>
          <xdr:row>19</xdr:row>
          <xdr:rowOff>28575</xdr:rowOff>
        </xdr:to>
        <xdr:grpSp>
          <xdr:nvGrpSpPr>
            <xdr:cNvPr id="221" name="Group 220">
              <a:extLst>
                <a:ext uri="{FF2B5EF4-FFF2-40B4-BE49-F238E27FC236}">
                  <a16:creationId xmlns:a16="http://schemas.microsoft.com/office/drawing/2014/main" xmlns="" id="{00000000-0008-0000-0400-0000DD000000}"/>
                </a:ext>
              </a:extLst>
            </xdr:cNvPr>
            <xdr:cNvGrpSpPr/>
          </xdr:nvGrpSpPr>
          <xdr:grpSpPr>
            <a:xfrm>
              <a:off x="3286125" y="7889875"/>
              <a:ext cx="2254250" cy="1949450"/>
              <a:chOff x="3057510" y="5286375"/>
              <a:chExt cx="1066802" cy="219075"/>
            </a:xfrm>
          </xdr:grpSpPr>
          <xdr:sp macro="" textlink="">
            <xdr:nvSpPr>
              <xdr:cNvPr id="12529" name="Check Box 241" hidden="1">
                <a:extLst>
                  <a:ext uri="{63B3BB69-23CF-44E3-9099-C40C66FF867C}">
                    <a14:compatExt spid="_x0000_s12529"/>
                  </a:ext>
                  <a:ext uri="{FF2B5EF4-FFF2-40B4-BE49-F238E27FC236}">
                    <a16:creationId xmlns:a16="http://schemas.microsoft.com/office/drawing/2014/main" xmlns="" id="{00000000-0008-0000-0400-0000F130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0" name="Check Box 242" hidden="1">
                <a:extLst>
                  <a:ext uri="{63B3BB69-23CF-44E3-9099-C40C66FF867C}">
                    <a14:compatExt spid="_x0000_s12530"/>
                  </a:ext>
                  <a:ext uri="{FF2B5EF4-FFF2-40B4-BE49-F238E27FC236}">
                    <a16:creationId xmlns:a16="http://schemas.microsoft.com/office/drawing/2014/main" xmlns="" id="{00000000-0008-0000-0400-0000F230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4</xdr:col>
          <xdr:colOff>0</xdr:colOff>
          <xdr:row>20</xdr:row>
          <xdr:rowOff>28575</xdr:rowOff>
        </xdr:to>
        <xdr:grpSp>
          <xdr:nvGrpSpPr>
            <xdr:cNvPr id="224" name="Group 223">
              <a:extLst>
                <a:ext uri="{FF2B5EF4-FFF2-40B4-BE49-F238E27FC236}">
                  <a16:creationId xmlns:a16="http://schemas.microsoft.com/office/drawing/2014/main" xmlns="" id="{00000000-0008-0000-0400-0000E0000000}"/>
                </a:ext>
              </a:extLst>
            </xdr:cNvPr>
            <xdr:cNvGrpSpPr/>
          </xdr:nvGrpSpPr>
          <xdr:grpSpPr>
            <a:xfrm>
              <a:off x="3286125" y="9810750"/>
              <a:ext cx="2254250" cy="2282825"/>
              <a:chOff x="3057510" y="5286375"/>
              <a:chExt cx="1066802" cy="219075"/>
            </a:xfrm>
          </xdr:grpSpPr>
          <xdr:sp macro="" textlink="">
            <xdr:nvSpPr>
              <xdr:cNvPr id="12531" name="Check Box 243" hidden="1">
                <a:extLst>
                  <a:ext uri="{63B3BB69-23CF-44E3-9099-C40C66FF867C}">
                    <a14:compatExt spid="_x0000_s12531"/>
                  </a:ext>
                  <a:ext uri="{FF2B5EF4-FFF2-40B4-BE49-F238E27FC236}">
                    <a16:creationId xmlns:a16="http://schemas.microsoft.com/office/drawing/2014/main" xmlns="" id="{00000000-0008-0000-0400-0000F330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2" name="Check Box 244" hidden="1">
                <a:extLst>
                  <a:ext uri="{63B3BB69-23CF-44E3-9099-C40C66FF867C}">
                    <a14:compatExt spid="_x0000_s12532"/>
                  </a:ext>
                  <a:ext uri="{FF2B5EF4-FFF2-40B4-BE49-F238E27FC236}">
                    <a16:creationId xmlns:a16="http://schemas.microsoft.com/office/drawing/2014/main" xmlns="" id="{00000000-0008-0000-0400-0000F430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4</xdr:col>
          <xdr:colOff>0</xdr:colOff>
          <xdr:row>20</xdr:row>
          <xdr:rowOff>180975</xdr:rowOff>
        </xdr:to>
        <xdr:grpSp>
          <xdr:nvGrpSpPr>
            <xdr:cNvPr id="227" name="Group 226">
              <a:extLst>
                <a:ext uri="{FF2B5EF4-FFF2-40B4-BE49-F238E27FC236}">
                  <a16:creationId xmlns:a16="http://schemas.microsoft.com/office/drawing/2014/main" xmlns="" id="{00000000-0008-0000-0400-0000E3000000}"/>
                </a:ext>
              </a:extLst>
            </xdr:cNvPr>
            <xdr:cNvGrpSpPr/>
          </xdr:nvGrpSpPr>
          <xdr:grpSpPr>
            <a:xfrm>
              <a:off x="3286125" y="12065000"/>
              <a:ext cx="2254250" cy="180975"/>
              <a:chOff x="3057510" y="5286375"/>
              <a:chExt cx="1066802" cy="219075"/>
            </a:xfrm>
          </xdr:grpSpPr>
          <xdr:sp macro="" textlink="">
            <xdr:nvSpPr>
              <xdr:cNvPr id="12533" name="Check Box 245" hidden="1">
                <a:extLst>
                  <a:ext uri="{63B3BB69-23CF-44E3-9099-C40C66FF867C}">
                    <a14:compatExt spid="_x0000_s12533"/>
                  </a:ext>
                  <a:ext uri="{FF2B5EF4-FFF2-40B4-BE49-F238E27FC236}">
                    <a16:creationId xmlns:a16="http://schemas.microsoft.com/office/drawing/2014/main" xmlns="" id="{00000000-0008-0000-0400-0000F530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4" name="Check Box 246" hidden="1">
                <a:extLst>
                  <a:ext uri="{63B3BB69-23CF-44E3-9099-C40C66FF867C}">
                    <a14:compatExt spid="_x0000_s12534"/>
                  </a:ext>
                  <a:ext uri="{FF2B5EF4-FFF2-40B4-BE49-F238E27FC236}">
                    <a16:creationId xmlns:a16="http://schemas.microsoft.com/office/drawing/2014/main" xmlns="" id="{00000000-0008-0000-0400-0000F630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28575</xdr:rowOff>
        </xdr:to>
        <xdr:grpSp>
          <xdr:nvGrpSpPr>
            <xdr:cNvPr id="230" name="Group 229">
              <a:extLst>
                <a:ext uri="{FF2B5EF4-FFF2-40B4-BE49-F238E27FC236}">
                  <a16:creationId xmlns:a16="http://schemas.microsoft.com/office/drawing/2014/main" xmlns="" id="{00000000-0008-0000-0400-0000E6000000}"/>
                </a:ext>
              </a:extLst>
            </xdr:cNvPr>
            <xdr:cNvGrpSpPr/>
          </xdr:nvGrpSpPr>
          <xdr:grpSpPr>
            <a:xfrm>
              <a:off x="5540375" y="5445125"/>
              <a:ext cx="2555875" cy="901700"/>
              <a:chOff x="3057515" y="5286375"/>
              <a:chExt cx="1066802" cy="219075"/>
            </a:xfrm>
          </xdr:grpSpPr>
          <xdr:sp macro="" textlink="">
            <xdr:nvSpPr>
              <xdr:cNvPr id="12535" name="Check Box 247" hidden="1">
                <a:extLst>
                  <a:ext uri="{63B3BB69-23CF-44E3-9099-C40C66FF867C}">
                    <a14:compatExt spid="_x0000_s12535"/>
                  </a:ext>
                  <a:ext uri="{FF2B5EF4-FFF2-40B4-BE49-F238E27FC236}">
                    <a16:creationId xmlns:a16="http://schemas.microsoft.com/office/drawing/2014/main" xmlns="" id="{00000000-0008-0000-0400-0000F730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6" name="Check Box 248" hidden="1">
                <a:extLst>
                  <a:ext uri="{63B3BB69-23CF-44E3-9099-C40C66FF867C}">
                    <a14:compatExt spid="_x0000_s12536"/>
                  </a:ext>
                  <a:ext uri="{FF2B5EF4-FFF2-40B4-BE49-F238E27FC236}">
                    <a16:creationId xmlns:a16="http://schemas.microsoft.com/office/drawing/2014/main" xmlns="" id="{00000000-0008-0000-0400-0000F830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5</xdr:col>
          <xdr:colOff>0</xdr:colOff>
          <xdr:row>18</xdr:row>
          <xdr:rowOff>33588</xdr:rowOff>
        </xdr:to>
        <xdr:grpSp>
          <xdr:nvGrpSpPr>
            <xdr:cNvPr id="233" name="Group 232">
              <a:extLst>
                <a:ext uri="{FF2B5EF4-FFF2-40B4-BE49-F238E27FC236}">
                  <a16:creationId xmlns:a16="http://schemas.microsoft.com/office/drawing/2014/main" xmlns="" id="{00000000-0008-0000-0400-0000E9000000}"/>
                </a:ext>
              </a:extLst>
            </xdr:cNvPr>
            <xdr:cNvGrpSpPr/>
          </xdr:nvGrpSpPr>
          <xdr:grpSpPr>
            <a:xfrm>
              <a:off x="5540375" y="6323263"/>
              <a:ext cx="2555875" cy="1600200"/>
              <a:chOff x="3057515" y="5286375"/>
              <a:chExt cx="1066802" cy="219075"/>
            </a:xfrm>
          </xdr:grpSpPr>
          <xdr:sp macro="" textlink="">
            <xdr:nvSpPr>
              <xdr:cNvPr id="12537" name="Check Box 249" hidden="1">
                <a:extLst>
                  <a:ext uri="{63B3BB69-23CF-44E3-9099-C40C66FF867C}">
                    <a14:compatExt spid="_x0000_s12537"/>
                  </a:ext>
                  <a:ext uri="{FF2B5EF4-FFF2-40B4-BE49-F238E27FC236}">
                    <a16:creationId xmlns:a16="http://schemas.microsoft.com/office/drawing/2014/main" xmlns="" id="{00000000-0008-0000-0400-0000F930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8" name="Check Box 250" hidden="1">
                <a:extLst>
                  <a:ext uri="{63B3BB69-23CF-44E3-9099-C40C66FF867C}">
                    <a14:compatExt spid="_x0000_s12538"/>
                  </a:ext>
                  <a:ext uri="{FF2B5EF4-FFF2-40B4-BE49-F238E27FC236}">
                    <a16:creationId xmlns:a16="http://schemas.microsoft.com/office/drawing/2014/main" xmlns="" id="{00000000-0008-0000-0400-0000FA30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4</xdr:col>
          <xdr:colOff>0</xdr:colOff>
          <xdr:row>22</xdr:row>
          <xdr:rowOff>28575</xdr:rowOff>
        </xdr:to>
        <xdr:grpSp>
          <xdr:nvGrpSpPr>
            <xdr:cNvPr id="236" name="Group 235">
              <a:extLst>
                <a:ext uri="{FF2B5EF4-FFF2-40B4-BE49-F238E27FC236}">
                  <a16:creationId xmlns:a16="http://schemas.microsoft.com/office/drawing/2014/main" xmlns="" id="{00000000-0008-0000-0400-0000EC000000}"/>
                </a:ext>
              </a:extLst>
            </xdr:cNvPr>
            <xdr:cNvGrpSpPr/>
          </xdr:nvGrpSpPr>
          <xdr:grpSpPr>
            <a:xfrm>
              <a:off x="3286125" y="13843000"/>
              <a:ext cx="2254250" cy="1298575"/>
              <a:chOff x="3057510" y="5286375"/>
              <a:chExt cx="1066802" cy="219075"/>
            </a:xfrm>
          </xdr:grpSpPr>
          <xdr:sp macro="" textlink="">
            <xdr:nvSpPr>
              <xdr:cNvPr id="12539" name="Check Box 251" hidden="1">
                <a:extLst>
                  <a:ext uri="{63B3BB69-23CF-44E3-9099-C40C66FF867C}">
                    <a14:compatExt spid="_x0000_s12539"/>
                  </a:ext>
                  <a:ext uri="{FF2B5EF4-FFF2-40B4-BE49-F238E27FC236}">
                    <a16:creationId xmlns:a16="http://schemas.microsoft.com/office/drawing/2014/main" xmlns="" id="{00000000-0008-0000-0400-0000FB30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0" name="Check Box 252" hidden="1">
                <a:extLst>
                  <a:ext uri="{63B3BB69-23CF-44E3-9099-C40C66FF867C}">
                    <a14:compatExt spid="_x0000_s12540"/>
                  </a:ext>
                  <a:ext uri="{FF2B5EF4-FFF2-40B4-BE49-F238E27FC236}">
                    <a16:creationId xmlns:a16="http://schemas.microsoft.com/office/drawing/2014/main" xmlns="" id="{00000000-0008-0000-0400-0000FC30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4</xdr:col>
          <xdr:colOff>0</xdr:colOff>
          <xdr:row>23</xdr:row>
          <xdr:rowOff>28575</xdr:rowOff>
        </xdr:to>
        <xdr:grpSp>
          <xdr:nvGrpSpPr>
            <xdr:cNvPr id="239" name="Group 238">
              <a:extLst>
                <a:ext uri="{FF2B5EF4-FFF2-40B4-BE49-F238E27FC236}">
                  <a16:creationId xmlns:a16="http://schemas.microsoft.com/office/drawing/2014/main" xmlns="" id="{00000000-0008-0000-0400-0000EF000000}"/>
                </a:ext>
              </a:extLst>
            </xdr:cNvPr>
            <xdr:cNvGrpSpPr/>
          </xdr:nvGrpSpPr>
          <xdr:grpSpPr>
            <a:xfrm>
              <a:off x="3286125" y="15113000"/>
              <a:ext cx="2254250" cy="2076450"/>
              <a:chOff x="3057510" y="5286375"/>
              <a:chExt cx="1066802" cy="219075"/>
            </a:xfrm>
          </xdr:grpSpPr>
          <xdr:sp macro="" textlink="">
            <xdr:nvSpPr>
              <xdr:cNvPr id="12541" name="Check Box 253" hidden="1">
                <a:extLst>
                  <a:ext uri="{63B3BB69-23CF-44E3-9099-C40C66FF867C}">
                    <a14:compatExt spid="_x0000_s12541"/>
                  </a:ext>
                  <a:ext uri="{FF2B5EF4-FFF2-40B4-BE49-F238E27FC236}">
                    <a16:creationId xmlns:a16="http://schemas.microsoft.com/office/drawing/2014/main" xmlns="" id="{00000000-0008-0000-0400-0000FD30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2" name="Check Box 254" hidden="1">
                <a:extLst>
                  <a:ext uri="{63B3BB69-23CF-44E3-9099-C40C66FF867C}">
                    <a14:compatExt spid="_x0000_s12542"/>
                  </a:ext>
                  <a:ext uri="{FF2B5EF4-FFF2-40B4-BE49-F238E27FC236}">
                    <a16:creationId xmlns:a16="http://schemas.microsoft.com/office/drawing/2014/main" xmlns="" id="{00000000-0008-0000-0400-0000FE30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4</xdr:col>
          <xdr:colOff>0</xdr:colOff>
          <xdr:row>24</xdr:row>
          <xdr:rowOff>28575</xdr:rowOff>
        </xdr:to>
        <xdr:grpSp>
          <xdr:nvGrpSpPr>
            <xdr:cNvPr id="242" name="Group 241">
              <a:extLst>
                <a:ext uri="{FF2B5EF4-FFF2-40B4-BE49-F238E27FC236}">
                  <a16:creationId xmlns:a16="http://schemas.microsoft.com/office/drawing/2014/main" xmlns="" id="{00000000-0008-0000-0400-0000F2000000}"/>
                </a:ext>
              </a:extLst>
            </xdr:cNvPr>
            <xdr:cNvGrpSpPr/>
          </xdr:nvGrpSpPr>
          <xdr:grpSpPr>
            <a:xfrm>
              <a:off x="3286125" y="17160875"/>
              <a:ext cx="2254250" cy="2330450"/>
              <a:chOff x="3057510" y="5286375"/>
              <a:chExt cx="1066802" cy="219075"/>
            </a:xfrm>
          </xdr:grpSpPr>
          <xdr:sp macro="" textlink="">
            <xdr:nvSpPr>
              <xdr:cNvPr id="12543" name="Check Box 255" hidden="1">
                <a:extLst>
                  <a:ext uri="{63B3BB69-23CF-44E3-9099-C40C66FF867C}">
                    <a14:compatExt spid="_x0000_s12543"/>
                  </a:ext>
                  <a:ext uri="{FF2B5EF4-FFF2-40B4-BE49-F238E27FC236}">
                    <a16:creationId xmlns:a16="http://schemas.microsoft.com/office/drawing/2014/main" xmlns="" id="{00000000-0008-0000-0400-0000FF30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4" name="Check Box 256" hidden="1">
                <a:extLst>
                  <a:ext uri="{63B3BB69-23CF-44E3-9099-C40C66FF867C}">
                    <a14:compatExt spid="_x0000_s12544"/>
                  </a:ext>
                  <a:ext uri="{FF2B5EF4-FFF2-40B4-BE49-F238E27FC236}">
                    <a16:creationId xmlns:a16="http://schemas.microsoft.com/office/drawing/2014/main" xmlns="" id="{00000000-0008-0000-0400-00000031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4</xdr:col>
          <xdr:colOff>0</xdr:colOff>
          <xdr:row>25</xdr:row>
          <xdr:rowOff>28575</xdr:rowOff>
        </xdr:to>
        <xdr:grpSp>
          <xdr:nvGrpSpPr>
            <xdr:cNvPr id="245" name="Group 244">
              <a:extLst>
                <a:ext uri="{FF2B5EF4-FFF2-40B4-BE49-F238E27FC236}">
                  <a16:creationId xmlns:a16="http://schemas.microsoft.com/office/drawing/2014/main" xmlns="" id="{00000000-0008-0000-0400-0000F5000000}"/>
                </a:ext>
              </a:extLst>
            </xdr:cNvPr>
            <xdr:cNvGrpSpPr/>
          </xdr:nvGrpSpPr>
          <xdr:grpSpPr>
            <a:xfrm>
              <a:off x="3286125" y="19462750"/>
              <a:ext cx="2254250" cy="1568450"/>
              <a:chOff x="3057510" y="5286375"/>
              <a:chExt cx="1066802" cy="219075"/>
            </a:xfrm>
          </xdr:grpSpPr>
          <xdr:sp macro="" textlink="">
            <xdr:nvSpPr>
              <xdr:cNvPr id="12545" name="Check Box 257" hidden="1">
                <a:extLst>
                  <a:ext uri="{63B3BB69-23CF-44E3-9099-C40C66FF867C}">
                    <a14:compatExt spid="_x0000_s12545"/>
                  </a:ext>
                  <a:ext uri="{FF2B5EF4-FFF2-40B4-BE49-F238E27FC236}">
                    <a16:creationId xmlns:a16="http://schemas.microsoft.com/office/drawing/2014/main" xmlns="" id="{00000000-0008-0000-0400-00000131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6" name="Check Box 258" hidden="1">
                <a:extLst>
                  <a:ext uri="{63B3BB69-23CF-44E3-9099-C40C66FF867C}">
                    <a14:compatExt spid="_x0000_s12546"/>
                  </a:ext>
                  <a:ext uri="{FF2B5EF4-FFF2-40B4-BE49-F238E27FC236}">
                    <a16:creationId xmlns:a16="http://schemas.microsoft.com/office/drawing/2014/main" xmlns="" id="{00000000-0008-0000-0400-00000231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4</xdr:col>
          <xdr:colOff>0</xdr:colOff>
          <xdr:row>26</xdr:row>
          <xdr:rowOff>28575</xdr:rowOff>
        </xdr:to>
        <xdr:grpSp>
          <xdr:nvGrpSpPr>
            <xdr:cNvPr id="248" name="Group 247">
              <a:extLst>
                <a:ext uri="{FF2B5EF4-FFF2-40B4-BE49-F238E27FC236}">
                  <a16:creationId xmlns:a16="http://schemas.microsoft.com/office/drawing/2014/main" xmlns="" id="{00000000-0008-0000-0400-0000F8000000}"/>
                </a:ext>
              </a:extLst>
            </xdr:cNvPr>
            <xdr:cNvGrpSpPr/>
          </xdr:nvGrpSpPr>
          <xdr:grpSpPr>
            <a:xfrm>
              <a:off x="3286125" y="21002625"/>
              <a:ext cx="2254250" cy="1362075"/>
              <a:chOff x="3057510" y="5286375"/>
              <a:chExt cx="1066802" cy="219075"/>
            </a:xfrm>
          </xdr:grpSpPr>
          <xdr:sp macro="" textlink="">
            <xdr:nvSpPr>
              <xdr:cNvPr id="12547" name="Check Box 259" hidden="1">
                <a:extLst>
                  <a:ext uri="{63B3BB69-23CF-44E3-9099-C40C66FF867C}">
                    <a14:compatExt spid="_x0000_s12547"/>
                  </a:ext>
                  <a:ext uri="{FF2B5EF4-FFF2-40B4-BE49-F238E27FC236}">
                    <a16:creationId xmlns:a16="http://schemas.microsoft.com/office/drawing/2014/main" xmlns="" id="{00000000-0008-0000-0400-00000331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8" name="Check Box 260" hidden="1">
                <a:extLst>
                  <a:ext uri="{63B3BB69-23CF-44E3-9099-C40C66FF867C}">
                    <a14:compatExt spid="_x0000_s12548"/>
                  </a:ext>
                  <a:ext uri="{FF2B5EF4-FFF2-40B4-BE49-F238E27FC236}">
                    <a16:creationId xmlns:a16="http://schemas.microsoft.com/office/drawing/2014/main" xmlns="" id="{00000000-0008-0000-0400-00000431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4</xdr:col>
          <xdr:colOff>0</xdr:colOff>
          <xdr:row>27</xdr:row>
          <xdr:rowOff>28575</xdr:rowOff>
        </xdr:to>
        <xdr:grpSp>
          <xdr:nvGrpSpPr>
            <xdr:cNvPr id="251" name="Group 250">
              <a:extLst>
                <a:ext uri="{FF2B5EF4-FFF2-40B4-BE49-F238E27FC236}">
                  <a16:creationId xmlns:a16="http://schemas.microsoft.com/office/drawing/2014/main" xmlns="" id="{00000000-0008-0000-0400-0000FB000000}"/>
                </a:ext>
              </a:extLst>
            </xdr:cNvPr>
            <xdr:cNvGrpSpPr/>
          </xdr:nvGrpSpPr>
          <xdr:grpSpPr>
            <a:xfrm>
              <a:off x="3286125" y="22336125"/>
              <a:ext cx="2254250" cy="1409700"/>
              <a:chOff x="3057510" y="5286375"/>
              <a:chExt cx="1066802" cy="219075"/>
            </a:xfrm>
          </xdr:grpSpPr>
          <xdr:sp macro="" textlink="">
            <xdr:nvSpPr>
              <xdr:cNvPr id="12549" name="Check Box 261" hidden="1">
                <a:extLst>
                  <a:ext uri="{63B3BB69-23CF-44E3-9099-C40C66FF867C}">
                    <a14:compatExt spid="_x0000_s12549"/>
                  </a:ext>
                  <a:ext uri="{FF2B5EF4-FFF2-40B4-BE49-F238E27FC236}">
                    <a16:creationId xmlns:a16="http://schemas.microsoft.com/office/drawing/2014/main" xmlns="" id="{00000000-0008-0000-0400-00000531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0" name="Check Box 262" hidden="1">
                <a:extLst>
                  <a:ext uri="{63B3BB69-23CF-44E3-9099-C40C66FF867C}">
                    <a14:compatExt spid="_x0000_s12550"/>
                  </a:ext>
                  <a:ext uri="{FF2B5EF4-FFF2-40B4-BE49-F238E27FC236}">
                    <a16:creationId xmlns:a16="http://schemas.microsoft.com/office/drawing/2014/main" xmlns="" id="{00000000-0008-0000-0400-00000631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4</xdr:col>
          <xdr:colOff>0</xdr:colOff>
          <xdr:row>27</xdr:row>
          <xdr:rowOff>180975</xdr:rowOff>
        </xdr:to>
        <xdr:grpSp>
          <xdr:nvGrpSpPr>
            <xdr:cNvPr id="254" name="Group 253">
              <a:extLst>
                <a:ext uri="{FF2B5EF4-FFF2-40B4-BE49-F238E27FC236}">
                  <a16:creationId xmlns:a16="http://schemas.microsoft.com/office/drawing/2014/main" xmlns="" id="{00000000-0008-0000-0400-0000FE000000}"/>
                </a:ext>
              </a:extLst>
            </xdr:cNvPr>
            <xdr:cNvGrpSpPr/>
          </xdr:nvGrpSpPr>
          <xdr:grpSpPr>
            <a:xfrm>
              <a:off x="3286125" y="23717250"/>
              <a:ext cx="2254250" cy="180975"/>
              <a:chOff x="3057510" y="5286375"/>
              <a:chExt cx="1066802" cy="219075"/>
            </a:xfrm>
          </xdr:grpSpPr>
          <xdr:sp macro="" textlink="">
            <xdr:nvSpPr>
              <xdr:cNvPr id="12551" name="Check Box 263" hidden="1">
                <a:extLst>
                  <a:ext uri="{63B3BB69-23CF-44E3-9099-C40C66FF867C}">
                    <a14:compatExt spid="_x0000_s12551"/>
                  </a:ext>
                  <a:ext uri="{FF2B5EF4-FFF2-40B4-BE49-F238E27FC236}">
                    <a16:creationId xmlns:a16="http://schemas.microsoft.com/office/drawing/2014/main" xmlns="" id="{00000000-0008-0000-0400-00000731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2" name="Check Box 264" hidden="1">
                <a:extLst>
                  <a:ext uri="{63B3BB69-23CF-44E3-9099-C40C66FF867C}">
                    <a14:compatExt spid="_x0000_s12552"/>
                  </a:ext>
                  <a:ext uri="{FF2B5EF4-FFF2-40B4-BE49-F238E27FC236}">
                    <a16:creationId xmlns:a16="http://schemas.microsoft.com/office/drawing/2014/main" xmlns="" id="{00000000-0008-0000-0400-00000831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4</xdr:col>
          <xdr:colOff>0</xdr:colOff>
          <xdr:row>29</xdr:row>
          <xdr:rowOff>28575</xdr:rowOff>
        </xdr:to>
        <xdr:grpSp>
          <xdr:nvGrpSpPr>
            <xdr:cNvPr id="257" name="Group 256">
              <a:extLst>
                <a:ext uri="{FF2B5EF4-FFF2-40B4-BE49-F238E27FC236}">
                  <a16:creationId xmlns:a16="http://schemas.microsoft.com/office/drawing/2014/main" xmlns="" id="{00000000-0008-0000-0400-000001010000}"/>
                </a:ext>
              </a:extLst>
            </xdr:cNvPr>
            <xdr:cNvGrpSpPr/>
          </xdr:nvGrpSpPr>
          <xdr:grpSpPr>
            <a:xfrm>
              <a:off x="3286125" y="25146000"/>
              <a:ext cx="2254250" cy="806450"/>
              <a:chOff x="3057510" y="5286375"/>
              <a:chExt cx="1066802" cy="219075"/>
            </a:xfrm>
          </xdr:grpSpPr>
          <xdr:sp macro="" textlink="">
            <xdr:nvSpPr>
              <xdr:cNvPr id="12553" name="Check Box 265" hidden="1">
                <a:extLst>
                  <a:ext uri="{63B3BB69-23CF-44E3-9099-C40C66FF867C}">
                    <a14:compatExt spid="_x0000_s12553"/>
                  </a:ext>
                  <a:ext uri="{FF2B5EF4-FFF2-40B4-BE49-F238E27FC236}">
                    <a16:creationId xmlns:a16="http://schemas.microsoft.com/office/drawing/2014/main" xmlns="" id="{00000000-0008-0000-0400-00000931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4" name="Check Box 266" hidden="1">
                <a:extLst>
                  <a:ext uri="{63B3BB69-23CF-44E3-9099-C40C66FF867C}">
                    <a14:compatExt spid="_x0000_s12554"/>
                  </a:ext>
                  <a:ext uri="{FF2B5EF4-FFF2-40B4-BE49-F238E27FC236}">
                    <a16:creationId xmlns:a16="http://schemas.microsoft.com/office/drawing/2014/main" xmlns="" id="{00000000-0008-0000-0400-00000A31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4</xdr:col>
          <xdr:colOff>0</xdr:colOff>
          <xdr:row>30</xdr:row>
          <xdr:rowOff>28575</xdr:rowOff>
        </xdr:to>
        <xdr:grpSp>
          <xdr:nvGrpSpPr>
            <xdr:cNvPr id="260" name="Group 259">
              <a:extLst>
                <a:ext uri="{FF2B5EF4-FFF2-40B4-BE49-F238E27FC236}">
                  <a16:creationId xmlns:a16="http://schemas.microsoft.com/office/drawing/2014/main" xmlns="" id="{00000000-0008-0000-0400-000004010000}"/>
                </a:ext>
              </a:extLst>
            </xdr:cNvPr>
            <xdr:cNvGrpSpPr/>
          </xdr:nvGrpSpPr>
          <xdr:grpSpPr>
            <a:xfrm>
              <a:off x="3286125" y="25923875"/>
              <a:ext cx="2254250" cy="806450"/>
              <a:chOff x="3057510" y="5286375"/>
              <a:chExt cx="1066802" cy="219075"/>
            </a:xfrm>
          </xdr:grpSpPr>
          <xdr:sp macro="" textlink="">
            <xdr:nvSpPr>
              <xdr:cNvPr id="12555" name="Check Box 267" hidden="1">
                <a:extLst>
                  <a:ext uri="{63B3BB69-23CF-44E3-9099-C40C66FF867C}">
                    <a14:compatExt spid="_x0000_s12555"/>
                  </a:ext>
                  <a:ext uri="{FF2B5EF4-FFF2-40B4-BE49-F238E27FC236}">
                    <a16:creationId xmlns:a16="http://schemas.microsoft.com/office/drawing/2014/main" xmlns="" id="{00000000-0008-0000-0400-00000B31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6" name="Check Box 268" hidden="1">
                <a:extLst>
                  <a:ext uri="{63B3BB69-23CF-44E3-9099-C40C66FF867C}">
                    <a14:compatExt spid="_x0000_s12556"/>
                  </a:ext>
                  <a:ext uri="{FF2B5EF4-FFF2-40B4-BE49-F238E27FC236}">
                    <a16:creationId xmlns:a16="http://schemas.microsoft.com/office/drawing/2014/main" xmlns="" id="{00000000-0008-0000-0400-00000C31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4</xdr:col>
          <xdr:colOff>0</xdr:colOff>
          <xdr:row>31</xdr:row>
          <xdr:rowOff>28575</xdr:rowOff>
        </xdr:to>
        <xdr:grpSp>
          <xdr:nvGrpSpPr>
            <xdr:cNvPr id="263" name="Group 262">
              <a:extLst>
                <a:ext uri="{FF2B5EF4-FFF2-40B4-BE49-F238E27FC236}">
                  <a16:creationId xmlns:a16="http://schemas.microsoft.com/office/drawing/2014/main" xmlns="" id="{00000000-0008-0000-0400-000007010000}"/>
                </a:ext>
              </a:extLst>
            </xdr:cNvPr>
            <xdr:cNvGrpSpPr/>
          </xdr:nvGrpSpPr>
          <xdr:grpSpPr>
            <a:xfrm>
              <a:off x="3286125" y="26701750"/>
              <a:ext cx="2254250" cy="981075"/>
              <a:chOff x="3057510" y="5286375"/>
              <a:chExt cx="1066802" cy="219075"/>
            </a:xfrm>
          </xdr:grpSpPr>
          <xdr:sp macro="" textlink="">
            <xdr:nvSpPr>
              <xdr:cNvPr id="12557" name="Check Box 269" hidden="1">
                <a:extLst>
                  <a:ext uri="{63B3BB69-23CF-44E3-9099-C40C66FF867C}">
                    <a14:compatExt spid="_x0000_s12557"/>
                  </a:ext>
                  <a:ext uri="{FF2B5EF4-FFF2-40B4-BE49-F238E27FC236}">
                    <a16:creationId xmlns:a16="http://schemas.microsoft.com/office/drawing/2014/main" xmlns="" id="{00000000-0008-0000-0400-00000D31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8" name="Check Box 270" hidden="1">
                <a:extLst>
                  <a:ext uri="{63B3BB69-23CF-44E3-9099-C40C66FF867C}">
                    <a14:compatExt spid="_x0000_s12558"/>
                  </a:ext>
                  <a:ext uri="{FF2B5EF4-FFF2-40B4-BE49-F238E27FC236}">
                    <a16:creationId xmlns:a16="http://schemas.microsoft.com/office/drawing/2014/main" xmlns="" id="{00000000-0008-0000-0400-00000E31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28575</xdr:rowOff>
        </xdr:to>
        <xdr:grpSp>
          <xdr:nvGrpSpPr>
            <xdr:cNvPr id="266" name="Group 265">
              <a:extLst>
                <a:ext uri="{FF2B5EF4-FFF2-40B4-BE49-F238E27FC236}">
                  <a16:creationId xmlns:a16="http://schemas.microsoft.com/office/drawing/2014/main" xmlns="" id="{00000000-0008-0000-0400-00000A010000}"/>
                </a:ext>
              </a:extLst>
            </xdr:cNvPr>
            <xdr:cNvGrpSpPr/>
          </xdr:nvGrpSpPr>
          <xdr:grpSpPr>
            <a:xfrm>
              <a:off x="5540375" y="26701750"/>
              <a:ext cx="2555875" cy="981075"/>
              <a:chOff x="3057515" y="5286375"/>
              <a:chExt cx="1066802" cy="219075"/>
            </a:xfrm>
          </xdr:grpSpPr>
          <xdr:sp macro="" textlink="">
            <xdr:nvSpPr>
              <xdr:cNvPr id="12559" name="Check Box 271" hidden="1">
                <a:extLst>
                  <a:ext uri="{63B3BB69-23CF-44E3-9099-C40C66FF867C}">
                    <a14:compatExt spid="_x0000_s12559"/>
                  </a:ext>
                  <a:ext uri="{FF2B5EF4-FFF2-40B4-BE49-F238E27FC236}">
                    <a16:creationId xmlns:a16="http://schemas.microsoft.com/office/drawing/2014/main" xmlns="" id="{00000000-0008-0000-0400-00000F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0" name="Check Box 272" hidden="1">
                <a:extLst>
                  <a:ext uri="{63B3BB69-23CF-44E3-9099-C40C66FF867C}">
                    <a14:compatExt spid="_x0000_s12560"/>
                  </a:ext>
                  <a:ext uri="{FF2B5EF4-FFF2-40B4-BE49-F238E27FC236}">
                    <a16:creationId xmlns:a16="http://schemas.microsoft.com/office/drawing/2014/main" xmlns="" id="{00000000-0008-0000-0400-000010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5</xdr:col>
          <xdr:colOff>0</xdr:colOff>
          <xdr:row>30</xdr:row>
          <xdr:rowOff>28575</xdr:rowOff>
        </xdr:to>
        <xdr:grpSp>
          <xdr:nvGrpSpPr>
            <xdr:cNvPr id="269" name="Group 268">
              <a:extLst>
                <a:ext uri="{FF2B5EF4-FFF2-40B4-BE49-F238E27FC236}">
                  <a16:creationId xmlns:a16="http://schemas.microsoft.com/office/drawing/2014/main" xmlns="" id="{00000000-0008-0000-0400-00000D010000}"/>
                </a:ext>
              </a:extLst>
            </xdr:cNvPr>
            <xdr:cNvGrpSpPr/>
          </xdr:nvGrpSpPr>
          <xdr:grpSpPr>
            <a:xfrm>
              <a:off x="5540375" y="25923875"/>
              <a:ext cx="2555875" cy="806450"/>
              <a:chOff x="3057515" y="5286375"/>
              <a:chExt cx="1066802" cy="219075"/>
            </a:xfrm>
          </xdr:grpSpPr>
          <xdr:sp macro="" textlink="">
            <xdr:nvSpPr>
              <xdr:cNvPr id="12561" name="Check Box 273" hidden="1">
                <a:extLst>
                  <a:ext uri="{63B3BB69-23CF-44E3-9099-C40C66FF867C}">
                    <a14:compatExt spid="_x0000_s12561"/>
                  </a:ext>
                  <a:ext uri="{FF2B5EF4-FFF2-40B4-BE49-F238E27FC236}">
                    <a16:creationId xmlns:a16="http://schemas.microsoft.com/office/drawing/2014/main" xmlns="" id="{00000000-0008-0000-0400-000011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2" name="Check Box 274" hidden="1">
                <a:extLst>
                  <a:ext uri="{63B3BB69-23CF-44E3-9099-C40C66FF867C}">
                    <a14:compatExt spid="_x0000_s12562"/>
                  </a:ext>
                  <a:ext uri="{FF2B5EF4-FFF2-40B4-BE49-F238E27FC236}">
                    <a16:creationId xmlns:a16="http://schemas.microsoft.com/office/drawing/2014/main" xmlns="" id="{00000000-0008-0000-0400-000012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5</xdr:col>
          <xdr:colOff>0</xdr:colOff>
          <xdr:row>29</xdr:row>
          <xdr:rowOff>28575</xdr:rowOff>
        </xdr:to>
        <xdr:grpSp>
          <xdr:nvGrpSpPr>
            <xdr:cNvPr id="272" name="Group 271">
              <a:extLst>
                <a:ext uri="{FF2B5EF4-FFF2-40B4-BE49-F238E27FC236}">
                  <a16:creationId xmlns:a16="http://schemas.microsoft.com/office/drawing/2014/main" xmlns="" id="{00000000-0008-0000-0400-000010010000}"/>
                </a:ext>
              </a:extLst>
            </xdr:cNvPr>
            <xdr:cNvGrpSpPr/>
          </xdr:nvGrpSpPr>
          <xdr:grpSpPr>
            <a:xfrm>
              <a:off x="5540375" y="25146000"/>
              <a:ext cx="2555875" cy="806450"/>
              <a:chOff x="3057515" y="5286375"/>
              <a:chExt cx="1066802" cy="219075"/>
            </a:xfrm>
          </xdr:grpSpPr>
          <xdr:sp macro="" textlink="">
            <xdr:nvSpPr>
              <xdr:cNvPr id="12563" name="Check Box 275" hidden="1">
                <a:extLst>
                  <a:ext uri="{63B3BB69-23CF-44E3-9099-C40C66FF867C}">
                    <a14:compatExt spid="_x0000_s12563"/>
                  </a:ext>
                  <a:ext uri="{FF2B5EF4-FFF2-40B4-BE49-F238E27FC236}">
                    <a16:creationId xmlns:a16="http://schemas.microsoft.com/office/drawing/2014/main" xmlns="" id="{00000000-0008-0000-0400-000013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4" name="Check Box 276" hidden="1">
                <a:extLst>
                  <a:ext uri="{63B3BB69-23CF-44E3-9099-C40C66FF867C}">
                    <a14:compatExt spid="_x0000_s12564"/>
                  </a:ext>
                  <a:ext uri="{FF2B5EF4-FFF2-40B4-BE49-F238E27FC236}">
                    <a16:creationId xmlns:a16="http://schemas.microsoft.com/office/drawing/2014/main" xmlns="" id="{00000000-0008-0000-0400-000014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5</xdr:col>
          <xdr:colOff>0</xdr:colOff>
          <xdr:row>27</xdr:row>
          <xdr:rowOff>180975</xdr:rowOff>
        </xdr:to>
        <xdr:grpSp>
          <xdr:nvGrpSpPr>
            <xdr:cNvPr id="275" name="Group 274">
              <a:extLst>
                <a:ext uri="{FF2B5EF4-FFF2-40B4-BE49-F238E27FC236}">
                  <a16:creationId xmlns:a16="http://schemas.microsoft.com/office/drawing/2014/main" xmlns="" id="{00000000-0008-0000-0400-000013010000}"/>
                </a:ext>
              </a:extLst>
            </xdr:cNvPr>
            <xdr:cNvGrpSpPr/>
          </xdr:nvGrpSpPr>
          <xdr:grpSpPr>
            <a:xfrm>
              <a:off x="5540375" y="23717250"/>
              <a:ext cx="2555875" cy="180975"/>
              <a:chOff x="3057515" y="5286375"/>
              <a:chExt cx="1066802" cy="219075"/>
            </a:xfrm>
          </xdr:grpSpPr>
          <xdr:sp macro="" textlink="">
            <xdr:nvSpPr>
              <xdr:cNvPr id="12565" name="Check Box 277" hidden="1">
                <a:extLst>
                  <a:ext uri="{63B3BB69-23CF-44E3-9099-C40C66FF867C}">
                    <a14:compatExt spid="_x0000_s12565"/>
                  </a:ext>
                  <a:ext uri="{FF2B5EF4-FFF2-40B4-BE49-F238E27FC236}">
                    <a16:creationId xmlns:a16="http://schemas.microsoft.com/office/drawing/2014/main" xmlns="" id="{00000000-0008-0000-0400-000015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6" name="Check Box 278" hidden="1">
                <a:extLst>
                  <a:ext uri="{63B3BB69-23CF-44E3-9099-C40C66FF867C}">
                    <a14:compatExt spid="_x0000_s12566"/>
                  </a:ext>
                  <a:ext uri="{FF2B5EF4-FFF2-40B4-BE49-F238E27FC236}">
                    <a16:creationId xmlns:a16="http://schemas.microsoft.com/office/drawing/2014/main" xmlns="" id="{00000000-0008-0000-0400-000016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5</xdr:col>
          <xdr:colOff>0</xdr:colOff>
          <xdr:row>27</xdr:row>
          <xdr:rowOff>28575</xdr:rowOff>
        </xdr:to>
        <xdr:grpSp>
          <xdr:nvGrpSpPr>
            <xdr:cNvPr id="278" name="Group 277">
              <a:extLst>
                <a:ext uri="{FF2B5EF4-FFF2-40B4-BE49-F238E27FC236}">
                  <a16:creationId xmlns:a16="http://schemas.microsoft.com/office/drawing/2014/main" xmlns="" id="{00000000-0008-0000-0400-000016010000}"/>
                </a:ext>
              </a:extLst>
            </xdr:cNvPr>
            <xdr:cNvGrpSpPr/>
          </xdr:nvGrpSpPr>
          <xdr:grpSpPr>
            <a:xfrm>
              <a:off x="5540375" y="22336125"/>
              <a:ext cx="2555875" cy="1409700"/>
              <a:chOff x="3057515" y="5286375"/>
              <a:chExt cx="1066802" cy="219075"/>
            </a:xfrm>
          </xdr:grpSpPr>
          <xdr:sp macro="" textlink="">
            <xdr:nvSpPr>
              <xdr:cNvPr id="12567" name="Check Box 279" hidden="1">
                <a:extLst>
                  <a:ext uri="{63B3BB69-23CF-44E3-9099-C40C66FF867C}">
                    <a14:compatExt spid="_x0000_s12567"/>
                  </a:ext>
                  <a:ext uri="{FF2B5EF4-FFF2-40B4-BE49-F238E27FC236}">
                    <a16:creationId xmlns:a16="http://schemas.microsoft.com/office/drawing/2014/main" xmlns="" id="{00000000-0008-0000-0400-000017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8" name="Check Box 280" hidden="1">
                <a:extLst>
                  <a:ext uri="{63B3BB69-23CF-44E3-9099-C40C66FF867C}">
                    <a14:compatExt spid="_x0000_s12568"/>
                  </a:ext>
                  <a:ext uri="{FF2B5EF4-FFF2-40B4-BE49-F238E27FC236}">
                    <a16:creationId xmlns:a16="http://schemas.microsoft.com/office/drawing/2014/main" xmlns="" id="{00000000-0008-0000-0400-000018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5</xdr:col>
          <xdr:colOff>0</xdr:colOff>
          <xdr:row>26</xdr:row>
          <xdr:rowOff>28575</xdr:rowOff>
        </xdr:to>
        <xdr:grpSp>
          <xdr:nvGrpSpPr>
            <xdr:cNvPr id="281" name="Group 280">
              <a:extLst>
                <a:ext uri="{FF2B5EF4-FFF2-40B4-BE49-F238E27FC236}">
                  <a16:creationId xmlns:a16="http://schemas.microsoft.com/office/drawing/2014/main" xmlns="" id="{00000000-0008-0000-0400-000019010000}"/>
                </a:ext>
              </a:extLst>
            </xdr:cNvPr>
            <xdr:cNvGrpSpPr/>
          </xdr:nvGrpSpPr>
          <xdr:grpSpPr>
            <a:xfrm>
              <a:off x="5540375" y="21002625"/>
              <a:ext cx="2555875" cy="1362075"/>
              <a:chOff x="3057515" y="5286375"/>
              <a:chExt cx="1066802" cy="219075"/>
            </a:xfrm>
          </xdr:grpSpPr>
          <xdr:sp macro="" textlink="">
            <xdr:nvSpPr>
              <xdr:cNvPr id="12569" name="Check Box 281" hidden="1">
                <a:extLst>
                  <a:ext uri="{63B3BB69-23CF-44E3-9099-C40C66FF867C}">
                    <a14:compatExt spid="_x0000_s12569"/>
                  </a:ext>
                  <a:ext uri="{FF2B5EF4-FFF2-40B4-BE49-F238E27FC236}">
                    <a16:creationId xmlns:a16="http://schemas.microsoft.com/office/drawing/2014/main" xmlns="" id="{00000000-0008-0000-0400-000019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0" name="Check Box 282" hidden="1">
                <a:extLst>
                  <a:ext uri="{63B3BB69-23CF-44E3-9099-C40C66FF867C}">
                    <a14:compatExt spid="_x0000_s12570"/>
                  </a:ext>
                  <a:ext uri="{FF2B5EF4-FFF2-40B4-BE49-F238E27FC236}">
                    <a16:creationId xmlns:a16="http://schemas.microsoft.com/office/drawing/2014/main" xmlns="" id="{00000000-0008-0000-0400-00001A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25</xdr:row>
          <xdr:rowOff>28575</xdr:rowOff>
        </xdr:to>
        <xdr:grpSp>
          <xdr:nvGrpSpPr>
            <xdr:cNvPr id="284" name="Group 283">
              <a:extLst>
                <a:ext uri="{FF2B5EF4-FFF2-40B4-BE49-F238E27FC236}">
                  <a16:creationId xmlns:a16="http://schemas.microsoft.com/office/drawing/2014/main" xmlns="" id="{00000000-0008-0000-0400-00001C010000}"/>
                </a:ext>
              </a:extLst>
            </xdr:cNvPr>
            <xdr:cNvGrpSpPr/>
          </xdr:nvGrpSpPr>
          <xdr:grpSpPr>
            <a:xfrm>
              <a:off x="5540375" y="19462750"/>
              <a:ext cx="2555875" cy="1568450"/>
              <a:chOff x="3057515" y="5286375"/>
              <a:chExt cx="1066802" cy="219075"/>
            </a:xfrm>
          </xdr:grpSpPr>
          <xdr:sp macro="" textlink="">
            <xdr:nvSpPr>
              <xdr:cNvPr id="12571" name="Check Box 283" hidden="1">
                <a:extLst>
                  <a:ext uri="{63B3BB69-23CF-44E3-9099-C40C66FF867C}">
                    <a14:compatExt spid="_x0000_s12571"/>
                  </a:ext>
                  <a:ext uri="{FF2B5EF4-FFF2-40B4-BE49-F238E27FC236}">
                    <a16:creationId xmlns:a16="http://schemas.microsoft.com/office/drawing/2014/main" xmlns="" id="{00000000-0008-0000-0400-00001B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2" name="Check Box 284" hidden="1">
                <a:extLst>
                  <a:ext uri="{63B3BB69-23CF-44E3-9099-C40C66FF867C}">
                    <a14:compatExt spid="_x0000_s12572"/>
                  </a:ext>
                  <a:ext uri="{FF2B5EF4-FFF2-40B4-BE49-F238E27FC236}">
                    <a16:creationId xmlns:a16="http://schemas.microsoft.com/office/drawing/2014/main" xmlns="" id="{00000000-0008-0000-0400-00001C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5</xdr:col>
          <xdr:colOff>0</xdr:colOff>
          <xdr:row>24</xdr:row>
          <xdr:rowOff>28575</xdr:rowOff>
        </xdr:to>
        <xdr:grpSp>
          <xdr:nvGrpSpPr>
            <xdr:cNvPr id="287" name="Group 286">
              <a:extLst>
                <a:ext uri="{FF2B5EF4-FFF2-40B4-BE49-F238E27FC236}">
                  <a16:creationId xmlns:a16="http://schemas.microsoft.com/office/drawing/2014/main" xmlns="" id="{00000000-0008-0000-0400-00001F010000}"/>
                </a:ext>
              </a:extLst>
            </xdr:cNvPr>
            <xdr:cNvGrpSpPr/>
          </xdr:nvGrpSpPr>
          <xdr:grpSpPr>
            <a:xfrm>
              <a:off x="5540375" y="17160875"/>
              <a:ext cx="2555875" cy="2330450"/>
              <a:chOff x="3057515" y="5286375"/>
              <a:chExt cx="1066802" cy="219075"/>
            </a:xfrm>
          </xdr:grpSpPr>
          <xdr:sp macro="" textlink="">
            <xdr:nvSpPr>
              <xdr:cNvPr id="12573" name="Check Box 285" hidden="1">
                <a:extLst>
                  <a:ext uri="{63B3BB69-23CF-44E3-9099-C40C66FF867C}">
                    <a14:compatExt spid="_x0000_s12573"/>
                  </a:ext>
                  <a:ext uri="{FF2B5EF4-FFF2-40B4-BE49-F238E27FC236}">
                    <a16:creationId xmlns:a16="http://schemas.microsoft.com/office/drawing/2014/main" xmlns="" id="{00000000-0008-0000-0400-00001D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4" name="Check Box 286" hidden="1">
                <a:extLst>
                  <a:ext uri="{63B3BB69-23CF-44E3-9099-C40C66FF867C}">
                    <a14:compatExt spid="_x0000_s12574"/>
                  </a:ext>
                  <a:ext uri="{FF2B5EF4-FFF2-40B4-BE49-F238E27FC236}">
                    <a16:creationId xmlns:a16="http://schemas.microsoft.com/office/drawing/2014/main" xmlns="" id="{00000000-0008-0000-0400-00001E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5</xdr:col>
          <xdr:colOff>0</xdr:colOff>
          <xdr:row>23</xdr:row>
          <xdr:rowOff>28575</xdr:rowOff>
        </xdr:to>
        <xdr:grpSp>
          <xdr:nvGrpSpPr>
            <xdr:cNvPr id="290" name="Group 289">
              <a:extLst>
                <a:ext uri="{FF2B5EF4-FFF2-40B4-BE49-F238E27FC236}">
                  <a16:creationId xmlns:a16="http://schemas.microsoft.com/office/drawing/2014/main" xmlns="" id="{00000000-0008-0000-0400-000022010000}"/>
                </a:ext>
              </a:extLst>
            </xdr:cNvPr>
            <xdr:cNvGrpSpPr/>
          </xdr:nvGrpSpPr>
          <xdr:grpSpPr>
            <a:xfrm>
              <a:off x="5540375" y="15113000"/>
              <a:ext cx="2555875" cy="2076450"/>
              <a:chOff x="3057515" y="5286375"/>
              <a:chExt cx="1066802" cy="219075"/>
            </a:xfrm>
          </xdr:grpSpPr>
          <xdr:sp macro="" textlink="">
            <xdr:nvSpPr>
              <xdr:cNvPr id="12575" name="Check Box 287" hidden="1">
                <a:extLst>
                  <a:ext uri="{63B3BB69-23CF-44E3-9099-C40C66FF867C}">
                    <a14:compatExt spid="_x0000_s12575"/>
                  </a:ext>
                  <a:ext uri="{FF2B5EF4-FFF2-40B4-BE49-F238E27FC236}">
                    <a16:creationId xmlns:a16="http://schemas.microsoft.com/office/drawing/2014/main" xmlns="" id="{00000000-0008-0000-0400-00001F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6" name="Check Box 288" hidden="1">
                <a:extLst>
                  <a:ext uri="{63B3BB69-23CF-44E3-9099-C40C66FF867C}">
                    <a14:compatExt spid="_x0000_s12576"/>
                  </a:ext>
                  <a:ext uri="{FF2B5EF4-FFF2-40B4-BE49-F238E27FC236}">
                    <a16:creationId xmlns:a16="http://schemas.microsoft.com/office/drawing/2014/main" xmlns="" id="{00000000-0008-0000-0400-000020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22</xdr:row>
          <xdr:rowOff>28575</xdr:rowOff>
        </xdr:to>
        <xdr:grpSp>
          <xdr:nvGrpSpPr>
            <xdr:cNvPr id="293" name="Group 292">
              <a:extLst>
                <a:ext uri="{FF2B5EF4-FFF2-40B4-BE49-F238E27FC236}">
                  <a16:creationId xmlns:a16="http://schemas.microsoft.com/office/drawing/2014/main" xmlns="" id="{00000000-0008-0000-0400-000025010000}"/>
                </a:ext>
              </a:extLst>
            </xdr:cNvPr>
            <xdr:cNvGrpSpPr/>
          </xdr:nvGrpSpPr>
          <xdr:grpSpPr>
            <a:xfrm>
              <a:off x="5540375" y="13843000"/>
              <a:ext cx="2555875" cy="1298575"/>
              <a:chOff x="3057515" y="5286375"/>
              <a:chExt cx="1066802" cy="219075"/>
            </a:xfrm>
          </xdr:grpSpPr>
          <xdr:sp macro="" textlink="">
            <xdr:nvSpPr>
              <xdr:cNvPr id="12577" name="Check Box 289" hidden="1">
                <a:extLst>
                  <a:ext uri="{63B3BB69-23CF-44E3-9099-C40C66FF867C}">
                    <a14:compatExt spid="_x0000_s12577"/>
                  </a:ext>
                  <a:ext uri="{FF2B5EF4-FFF2-40B4-BE49-F238E27FC236}">
                    <a16:creationId xmlns:a16="http://schemas.microsoft.com/office/drawing/2014/main" xmlns="" id="{00000000-0008-0000-0400-000021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8" name="Check Box 290" hidden="1">
                <a:extLst>
                  <a:ext uri="{63B3BB69-23CF-44E3-9099-C40C66FF867C}">
                    <a14:compatExt spid="_x0000_s12578"/>
                  </a:ext>
                  <a:ext uri="{FF2B5EF4-FFF2-40B4-BE49-F238E27FC236}">
                    <a16:creationId xmlns:a16="http://schemas.microsoft.com/office/drawing/2014/main" xmlns="" id="{00000000-0008-0000-0400-000022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20</xdr:row>
          <xdr:rowOff>180975</xdr:rowOff>
        </xdr:to>
        <xdr:grpSp>
          <xdr:nvGrpSpPr>
            <xdr:cNvPr id="296" name="Group 295">
              <a:extLst>
                <a:ext uri="{FF2B5EF4-FFF2-40B4-BE49-F238E27FC236}">
                  <a16:creationId xmlns:a16="http://schemas.microsoft.com/office/drawing/2014/main" xmlns="" id="{00000000-0008-0000-0400-000028010000}"/>
                </a:ext>
              </a:extLst>
            </xdr:cNvPr>
            <xdr:cNvGrpSpPr/>
          </xdr:nvGrpSpPr>
          <xdr:grpSpPr>
            <a:xfrm>
              <a:off x="5540375" y="12065000"/>
              <a:ext cx="2555875" cy="180975"/>
              <a:chOff x="3057515" y="5286375"/>
              <a:chExt cx="1066802" cy="219075"/>
            </a:xfrm>
          </xdr:grpSpPr>
          <xdr:sp macro="" textlink="">
            <xdr:nvSpPr>
              <xdr:cNvPr id="12579" name="Check Box 291" hidden="1">
                <a:extLst>
                  <a:ext uri="{63B3BB69-23CF-44E3-9099-C40C66FF867C}">
                    <a14:compatExt spid="_x0000_s12579"/>
                  </a:ext>
                  <a:ext uri="{FF2B5EF4-FFF2-40B4-BE49-F238E27FC236}">
                    <a16:creationId xmlns:a16="http://schemas.microsoft.com/office/drawing/2014/main" xmlns="" id="{00000000-0008-0000-0400-000023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0" name="Check Box 292" hidden="1">
                <a:extLst>
                  <a:ext uri="{63B3BB69-23CF-44E3-9099-C40C66FF867C}">
                    <a14:compatExt spid="_x0000_s12580"/>
                  </a:ext>
                  <a:ext uri="{FF2B5EF4-FFF2-40B4-BE49-F238E27FC236}">
                    <a16:creationId xmlns:a16="http://schemas.microsoft.com/office/drawing/2014/main" xmlns="" id="{00000000-0008-0000-0400-000024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5</xdr:col>
          <xdr:colOff>0</xdr:colOff>
          <xdr:row>19</xdr:row>
          <xdr:rowOff>28575</xdr:rowOff>
        </xdr:to>
        <xdr:grpSp>
          <xdr:nvGrpSpPr>
            <xdr:cNvPr id="299" name="Group 298">
              <a:extLst>
                <a:ext uri="{FF2B5EF4-FFF2-40B4-BE49-F238E27FC236}">
                  <a16:creationId xmlns:a16="http://schemas.microsoft.com/office/drawing/2014/main" xmlns="" id="{00000000-0008-0000-0400-00002B010000}"/>
                </a:ext>
              </a:extLst>
            </xdr:cNvPr>
            <xdr:cNvGrpSpPr/>
          </xdr:nvGrpSpPr>
          <xdr:grpSpPr>
            <a:xfrm>
              <a:off x="5540375" y="7889875"/>
              <a:ext cx="2555875" cy="1949450"/>
              <a:chOff x="3057515" y="5286375"/>
              <a:chExt cx="1066802" cy="219075"/>
            </a:xfrm>
          </xdr:grpSpPr>
          <xdr:sp macro="" textlink="">
            <xdr:nvSpPr>
              <xdr:cNvPr id="12581" name="Check Box 293" hidden="1">
                <a:extLst>
                  <a:ext uri="{63B3BB69-23CF-44E3-9099-C40C66FF867C}">
                    <a14:compatExt spid="_x0000_s12581"/>
                  </a:ext>
                  <a:ext uri="{FF2B5EF4-FFF2-40B4-BE49-F238E27FC236}">
                    <a16:creationId xmlns:a16="http://schemas.microsoft.com/office/drawing/2014/main" xmlns="" id="{00000000-0008-0000-0400-000025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2" name="Check Box 294" hidden="1">
                <a:extLst>
                  <a:ext uri="{63B3BB69-23CF-44E3-9099-C40C66FF867C}">
                    <a14:compatExt spid="_x0000_s12582"/>
                  </a:ext>
                  <a:ext uri="{FF2B5EF4-FFF2-40B4-BE49-F238E27FC236}">
                    <a16:creationId xmlns:a16="http://schemas.microsoft.com/office/drawing/2014/main" xmlns="" id="{00000000-0008-0000-0400-000026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28575</xdr:rowOff>
        </xdr:to>
        <xdr:grpSp>
          <xdr:nvGrpSpPr>
            <xdr:cNvPr id="302" name="Group 301">
              <a:extLst>
                <a:ext uri="{FF2B5EF4-FFF2-40B4-BE49-F238E27FC236}">
                  <a16:creationId xmlns:a16="http://schemas.microsoft.com/office/drawing/2014/main" xmlns="" id="{00000000-0008-0000-0400-00002E010000}"/>
                </a:ext>
              </a:extLst>
            </xdr:cNvPr>
            <xdr:cNvGrpSpPr/>
          </xdr:nvGrpSpPr>
          <xdr:grpSpPr>
            <a:xfrm>
              <a:off x="5540375" y="9810750"/>
              <a:ext cx="2555875" cy="2282825"/>
              <a:chOff x="3057515" y="5286375"/>
              <a:chExt cx="1066802" cy="219075"/>
            </a:xfrm>
          </xdr:grpSpPr>
          <xdr:sp macro="" textlink="">
            <xdr:nvSpPr>
              <xdr:cNvPr id="12583" name="Check Box 295" hidden="1">
                <a:extLst>
                  <a:ext uri="{63B3BB69-23CF-44E3-9099-C40C66FF867C}">
                    <a14:compatExt spid="_x0000_s12583"/>
                  </a:ext>
                  <a:ext uri="{FF2B5EF4-FFF2-40B4-BE49-F238E27FC236}">
                    <a16:creationId xmlns:a16="http://schemas.microsoft.com/office/drawing/2014/main" xmlns="" id="{00000000-0008-0000-0400-000027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4" name="Check Box 296" hidden="1">
                <a:extLst>
                  <a:ext uri="{63B3BB69-23CF-44E3-9099-C40C66FF867C}">
                    <a14:compatExt spid="_x0000_s12584"/>
                  </a:ext>
                  <a:ext uri="{FF2B5EF4-FFF2-40B4-BE49-F238E27FC236}">
                    <a16:creationId xmlns:a16="http://schemas.microsoft.com/office/drawing/2014/main" xmlns="" id="{00000000-0008-0000-0400-000028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4</xdr:col>
          <xdr:colOff>0</xdr:colOff>
          <xdr:row>17</xdr:row>
          <xdr:rowOff>28575</xdr:rowOff>
        </xdr:to>
        <xdr:grpSp>
          <xdr:nvGrpSpPr>
            <xdr:cNvPr id="305" name="Group 304">
              <a:extLst>
                <a:ext uri="{FF2B5EF4-FFF2-40B4-BE49-F238E27FC236}">
                  <a16:creationId xmlns:a16="http://schemas.microsoft.com/office/drawing/2014/main" xmlns="" id="{00000000-0008-0000-0400-000031010000}"/>
                </a:ext>
              </a:extLst>
            </xdr:cNvPr>
            <xdr:cNvGrpSpPr/>
          </xdr:nvGrpSpPr>
          <xdr:grpSpPr>
            <a:xfrm>
              <a:off x="3286125" y="5445125"/>
              <a:ext cx="2254250" cy="901700"/>
              <a:chOff x="3057510" y="5286375"/>
              <a:chExt cx="1066802" cy="219075"/>
            </a:xfrm>
          </xdr:grpSpPr>
          <xdr:sp macro="" textlink="">
            <xdr:nvSpPr>
              <xdr:cNvPr id="12585" name="Check Box 297" hidden="1">
                <a:extLst>
                  <a:ext uri="{63B3BB69-23CF-44E3-9099-C40C66FF867C}">
                    <a14:compatExt spid="_x0000_s12585"/>
                  </a:ext>
                  <a:ext uri="{FF2B5EF4-FFF2-40B4-BE49-F238E27FC236}">
                    <a16:creationId xmlns:a16="http://schemas.microsoft.com/office/drawing/2014/main" xmlns="" id="{00000000-0008-0000-0400-000029310000}"/>
                  </a:ext>
                </a:extLst>
              </xdr:cNvPr>
              <xdr:cNvSpPr/>
            </xdr:nvSpPr>
            <xdr:spPr bwMode="auto">
              <a:xfrm>
                <a:off x="305751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6" name="Check Box 298" hidden="1">
                <a:extLst>
                  <a:ext uri="{63B3BB69-23CF-44E3-9099-C40C66FF867C}">
                    <a14:compatExt spid="_x0000_s12586"/>
                  </a:ext>
                  <a:ext uri="{FF2B5EF4-FFF2-40B4-BE49-F238E27FC236}">
                    <a16:creationId xmlns:a16="http://schemas.microsoft.com/office/drawing/2014/main" xmlns="" id="{00000000-0008-0000-0400-00002A310000}"/>
                  </a:ext>
                </a:extLst>
              </xdr:cNvPr>
              <xdr:cNvSpPr/>
            </xdr:nvSpPr>
            <xdr:spPr bwMode="auto">
              <a:xfrm>
                <a:off x="360996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4</xdr:col>
      <xdr:colOff>1104</xdr:colOff>
      <xdr:row>56</xdr:row>
      <xdr:rowOff>180975</xdr:rowOff>
    </xdr:to>
    <xdr:grpSp>
      <xdr:nvGrpSpPr>
        <xdr:cNvPr id="308" name="Group 307">
          <a:extLst>
            <a:ext uri="{FF2B5EF4-FFF2-40B4-BE49-F238E27FC236}">
              <a16:creationId xmlns:a16="http://schemas.microsoft.com/office/drawing/2014/main" xmlns="" id="{00000000-0008-0000-0400-000034010000}"/>
            </a:ext>
          </a:extLst>
        </xdr:cNvPr>
        <xdr:cNvGrpSpPr/>
      </xdr:nvGrpSpPr>
      <xdr:grpSpPr>
        <a:xfrm>
          <a:off x="3286125" y="36591875"/>
          <a:ext cx="2255354" cy="180975"/>
          <a:chOff x="3048000" y="14817587"/>
          <a:chExt cx="1855304" cy="219075"/>
        </a:xfrm>
      </xdr:grpSpPr>
      <xdr:sp macro="" textlink="">
        <xdr:nvSpPr>
          <xdr:cNvPr id="309" name="Check Box 126" hidden="1">
            <a:extLst>
              <a:ext uri="{63B3BB69-23CF-44E3-9099-C40C66FF867C}">
                <a14:compatExt xmlns:a14="http://schemas.microsoft.com/office/drawing/2010/main" spid="_x0000_s12414"/>
              </a:ext>
              <a:ext uri="{FF2B5EF4-FFF2-40B4-BE49-F238E27FC236}">
                <a16:creationId xmlns:a16="http://schemas.microsoft.com/office/drawing/2014/main" xmlns="" id="{00000000-0008-0000-0400-00003501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 name="Check Box 127" hidden="1">
            <a:extLst>
              <a:ext uri="{63B3BB69-23CF-44E3-9099-C40C66FF867C}">
                <a14:compatExt xmlns:a14="http://schemas.microsoft.com/office/drawing/2010/main" spid="_x0000_s12415"/>
              </a:ext>
              <a:ext uri="{FF2B5EF4-FFF2-40B4-BE49-F238E27FC236}">
                <a16:creationId xmlns:a16="http://schemas.microsoft.com/office/drawing/2014/main" xmlns="" id="{00000000-0008-0000-0400-00003601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11" name="Check Box 128" hidden="1">
            <a:extLst>
              <a:ext uri="{63B3BB69-23CF-44E3-9099-C40C66FF867C}">
                <a14:compatExt xmlns:a14="http://schemas.microsoft.com/office/drawing/2010/main" spid="_x0000_s12416"/>
              </a:ext>
              <a:ext uri="{FF2B5EF4-FFF2-40B4-BE49-F238E27FC236}">
                <a16:creationId xmlns:a16="http://schemas.microsoft.com/office/drawing/2014/main" xmlns="" id="{00000000-0008-0000-0400-00003701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0</xdr:colOff>
          <xdr:row>43</xdr:row>
          <xdr:rowOff>0</xdr:rowOff>
        </xdr:to>
        <xdr:grpSp>
          <xdr:nvGrpSpPr>
            <xdr:cNvPr id="312" name="Group 311">
              <a:extLst>
                <a:ext uri="{FF2B5EF4-FFF2-40B4-BE49-F238E27FC236}">
                  <a16:creationId xmlns:a16="http://schemas.microsoft.com/office/drawing/2014/main" xmlns="" id="{00000000-0008-0000-0400-000038010000}"/>
                </a:ext>
              </a:extLst>
            </xdr:cNvPr>
            <xdr:cNvGrpSpPr/>
          </xdr:nvGrpSpPr>
          <xdr:grpSpPr>
            <a:xfrm>
              <a:off x="5540375" y="30146625"/>
              <a:ext cx="2555875" cy="190500"/>
              <a:chOff x="3057515" y="5286375"/>
              <a:chExt cx="1066802" cy="219075"/>
            </a:xfrm>
          </xdr:grpSpPr>
          <xdr:sp macro="" textlink="">
            <xdr:nvSpPr>
              <xdr:cNvPr id="12587" name="Check Box 299" hidden="1">
                <a:extLst>
                  <a:ext uri="{63B3BB69-23CF-44E3-9099-C40C66FF867C}">
                    <a14:compatExt spid="_x0000_s12587"/>
                  </a:ext>
                  <a:ext uri="{FF2B5EF4-FFF2-40B4-BE49-F238E27FC236}">
                    <a16:creationId xmlns:a16="http://schemas.microsoft.com/office/drawing/2014/main" xmlns="" id="{00000000-0008-0000-0400-00002B310000}"/>
                  </a:ext>
                </a:extLst>
              </xdr:cNvPr>
              <xdr:cNvSpPr/>
            </xdr:nvSpPr>
            <xdr:spPr bwMode="auto">
              <a:xfrm>
                <a:off x="305751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8" name="Check Box 300" hidden="1">
                <a:extLst>
                  <a:ext uri="{63B3BB69-23CF-44E3-9099-C40C66FF867C}">
                    <a14:compatExt spid="_x0000_s12588"/>
                  </a:ext>
                  <a:ext uri="{FF2B5EF4-FFF2-40B4-BE49-F238E27FC236}">
                    <a16:creationId xmlns:a16="http://schemas.microsoft.com/office/drawing/2014/main" xmlns="" id="{00000000-0008-0000-0400-00002C310000}"/>
                  </a:ext>
                </a:extLst>
              </xdr:cNvPr>
              <xdr:cNvSpPr/>
            </xdr:nvSpPr>
            <xdr:spPr bwMode="auto">
              <a:xfrm>
                <a:off x="360996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606425</xdr:colOff>
          <xdr:row>57</xdr:row>
          <xdr:rowOff>0</xdr:rowOff>
        </xdr:to>
        <xdr:grpSp>
          <xdr:nvGrpSpPr>
            <xdr:cNvPr id="315" name="Group 135">
              <a:extLst>
                <a:ext uri="{FF2B5EF4-FFF2-40B4-BE49-F238E27FC236}">
                  <a16:creationId xmlns:a16="http://schemas.microsoft.com/office/drawing/2014/main" xmlns="" id="{00000000-0008-0000-0400-00003B010000}"/>
                </a:ext>
              </a:extLst>
            </xdr:cNvPr>
            <xdr:cNvGrpSpPr>
              <a:grpSpLocks/>
            </xdr:cNvGrpSpPr>
          </xdr:nvGrpSpPr>
          <xdr:grpSpPr bwMode="auto">
            <a:xfrm>
              <a:off x="5578475" y="36753800"/>
              <a:ext cx="568325" cy="520700"/>
              <a:chOff x="30480" y="148175"/>
              <a:chExt cx="18553" cy="2191"/>
            </a:xfrm>
          </xdr:grpSpPr>
          <xdr:sp macro="" textlink="">
            <xdr:nvSpPr>
              <xdr:cNvPr id="12589" name="Check Box 301" hidden="1">
                <a:extLst>
                  <a:ext uri="{63B3BB69-23CF-44E3-9099-C40C66FF867C}">
                    <a14:compatExt spid="_x0000_s12589"/>
                  </a:ext>
                  <a:ext uri="{FF2B5EF4-FFF2-40B4-BE49-F238E27FC236}">
                    <a16:creationId xmlns:a16="http://schemas.microsoft.com/office/drawing/2014/main" xmlns="" id="{00000000-0008-0000-0400-00002D31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90" name="Check Box 302" hidden="1">
                <a:extLst>
                  <a:ext uri="{63B3BB69-23CF-44E3-9099-C40C66FF867C}">
                    <a14:compatExt spid="_x0000_s12590"/>
                  </a:ext>
                  <a:ext uri="{FF2B5EF4-FFF2-40B4-BE49-F238E27FC236}">
                    <a16:creationId xmlns:a16="http://schemas.microsoft.com/office/drawing/2014/main" xmlns="" id="{00000000-0008-0000-0400-00002E31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91" name="Check Box 303" hidden="1">
                <a:extLst>
                  <a:ext uri="{63B3BB69-23CF-44E3-9099-C40C66FF867C}">
                    <a14:compatExt spid="_x0000_s12591"/>
                  </a:ext>
                  <a:ext uri="{FF2B5EF4-FFF2-40B4-BE49-F238E27FC236}">
                    <a16:creationId xmlns:a16="http://schemas.microsoft.com/office/drawing/2014/main" xmlns="" id="{00000000-0008-0000-0400-00002F31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5</xdr:col>
          <xdr:colOff>1104</xdr:colOff>
          <xdr:row>71</xdr:row>
          <xdr:rowOff>0</xdr:rowOff>
        </xdr:to>
        <xdr:grpSp>
          <xdr:nvGrpSpPr>
            <xdr:cNvPr id="319" name="Group 318">
              <a:extLst>
                <a:ext uri="{FF2B5EF4-FFF2-40B4-BE49-F238E27FC236}">
                  <a16:creationId xmlns:a16="http://schemas.microsoft.com/office/drawing/2014/main" xmlns="" id="{00000000-0008-0000-0400-00003F010000}"/>
                </a:ext>
              </a:extLst>
            </xdr:cNvPr>
            <xdr:cNvGrpSpPr/>
          </xdr:nvGrpSpPr>
          <xdr:grpSpPr>
            <a:xfrm>
              <a:off x="5540375" y="42719625"/>
              <a:ext cx="2556979" cy="762000"/>
              <a:chOff x="3047999" y="14817587"/>
              <a:chExt cx="1855308" cy="219075"/>
            </a:xfrm>
          </xdr:grpSpPr>
          <xdr:sp macro="" textlink="">
            <xdr:nvSpPr>
              <xdr:cNvPr id="12592" name="Check Box 304" hidden="1">
                <a:extLst>
                  <a:ext uri="{63B3BB69-23CF-44E3-9099-C40C66FF867C}">
                    <a14:compatExt spid="_x0000_s12592"/>
                  </a:ext>
                  <a:ext uri="{FF2B5EF4-FFF2-40B4-BE49-F238E27FC236}">
                    <a16:creationId xmlns:a16="http://schemas.microsoft.com/office/drawing/2014/main" xmlns="" id="{00000000-0008-0000-0400-000030310000}"/>
                  </a:ext>
                </a:extLst>
              </xdr:cNvPr>
              <xdr:cNvSpPr/>
            </xdr:nvSpPr>
            <xdr:spPr bwMode="auto">
              <a:xfrm>
                <a:off x="3047999"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93" name="Check Box 305" hidden="1">
                <a:extLst>
                  <a:ext uri="{63B3BB69-23CF-44E3-9099-C40C66FF867C}">
                    <a14:compatExt spid="_x0000_s12593"/>
                  </a:ext>
                  <a:ext uri="{FF2B5EF4-FFF2-40B4-BE49-F238E27FC236}">
                    <a16:creationId xmlns:a16="http://schemas.microsoft.com/office/drawing/2014/main" xmlns="" id="{00000000-0008-0000-0400-00003131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94" name="Check Box 306" hidden="1">
                <a:extLst>
                  <a:ext uri="{63B3BB69-23CF-44E3-9099-C40C66FF867C}">
                    <a14:compatExt spid="_x0000_s12594"/>
                  </a:ext>
                  <a:ext uri="{FF2B5EF4-FFF2-40B4-BE49-F238E27FC236}">
                    <a16:creationId xmlns:a16="http://schemas.microsoft.com/office/drawing/2014/main" xmlns="" id="{00000000-0008-0000-0400-000032310000}"/>
                  </a:ext>
                </a:extLst>
              </xdr:cNvPr>
              <xdr:cNvSpPr/>
            </xdr:nvSpPr>
            <xdr:spPr bwMode="auto">
              <a:xfrm>
                <a:off x="4105694" y="14817587"/>
                <a:ext cx="797613"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34</xdr:row>
          <xdr:rowOff>0</xdr:rowOff>
        </xdr:from>
        <xdr:to>
          <xdr:col>5</xdr:col>
          <xdr:colOff>474179</xdr:colOff>
          <xdr:row>35</xdr:row>
          <xdr:rowOff>0</xdr:rowOff>
        </xdr:to>
        <xdr:grpSp>
          <xdr:nvGrpSpPr>
            <xdr:cNvPr id="6" name="Group 5">
              <a:extLst>
                <a:ext uri="{FF2B5EF4-FFF2-40B4-BE49-F238E27FC236}">
                  <a16:creationId xmlns:a16="http://schemas.microsoft.com/office/drawing/2014/main" xmlns="" id="{00000000-0008-0000-0500-000006000000}"/>
                </a:ext>
              </a:extLst>
            </xdr:cNvPr>
            <xdr:cNvGrpSpPr/>
          </xdr:nvGrpSpPr>
          <xdr:grpSpPr>
            <a:xfrm>
              <a:off x="5538107" y="13688786"/>
              <a:ext cx="1766860" cy="748393"/>
              <a:chOff x="3047987" y="14817587"/>
              <a:chExt cx="1855301"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xmlns="" id="{00000000-0008-0000-0500-000004440000}"/>
                  </a:ext>
                </a:extLst>
              </xdr:cNvPr>
              <xdr:cNvSpPr/>
            </xdr:nvSpPr>
            <xdr:spPr bwMode="auto">
              <a:xfrm>
                <a:off x="3047987" y="14817587"/>
                <a:ext cx="51435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xmlns=""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xmlns="" id="{00000000-0008-0000-0500-000006440000}"/>
                  </a:ext>
                </a:extLst>
              </xdr:cNvPr>
              <xdr:cNvSpPr/>
            </xdr:nvSpPr>
            <xdr:spPr bwMode="auto">
              <a:xfrm>
                <a:off x="4105684" y="14817587"/>
                <a:ext cx="797604"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474179</xdr:colOff>
          <xdr:row>40</xdr:row>
          <xdr:rowOff>0</xdr:rowOff>
        </xdr:to>
        <xdr:grpSp>
          <xdr:nvGrpSpPr>
            <xdr:cNvPr id="7" name="Group 6">
              <a:extLst>
                <a:ext uri="{FF2B5EF4-FFF2-40B4-BE49-F238E27FC236}">
                  <a16:creationId xmlns:a16="http://schemas.microsoft.com/office/drawing/2014/main" xmlns="" id="{00000000-0008-0000-0500-000007000000}"/>
                </a:ext>
              </a:extLst>
            </xdr:cNvPr>
            <xdr:cNvGrpSpPr/>
          </xdr:nvGrpSpPr>
          <xdr:grpSpPr>
            <a:xfrm>
              <a:off x="5538105" y="15212786"/>
              <a:ext cx="1766857" cy="571500"/>
              <a:chOff x="3048002" y="14817587"/>
              <a:chExt cx="1855269" cy="219075"/>
            </a:xfrm>
          </xdr:grpSpPr>
          <xdr:sp macro="" textlink="">
            <xdr:nvSpPr>
              <xdr:cNvPr id="17415" name="Check Box 7" hidden="1">
                <a:extLst>
                  <a:ext uri="{63B3BB69-23CF-44E3-9099-C40C66FF867C}">
                    <a14:compatExt spid="_x0000_s17415"/>
                  </a:ext>
                  <a:ext uri="{FF2B5EF4-FFF2-40B4-BE49-F238E27FC236}">
                    <a16:creationId xmlns:a16="http://schemas.microsoft.com/office/drawing/2014/main" xmlns="" id="{00000000-0008-0000-0500-000007440000}"/>
                  </a:ext>
                </a:extLst>
              </xdr:cNvPr>
              <xdr:cNvSpPr/>
            </xdr:nvSpPr>
            <xdr:spPr bwMode="auto">
              <a:xfrm>
                <a:off x="3048002" y="14817587"/>
                <a:ext cx="51435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6" name="Check Box 8" hidden="1">
                <a:extLst>
                  <a:ext uri="{63B3BB69-23CF-44E3-9099-C40C66FF867C}">
                    <a14:compatExt spid="_x0000_s17416"/>
                  </a:ext>
                  <a:ext uri="{FF2B5EF4-FFF2-40B4-BE49-F238E27FC236}">
                    <a16:creationId xmlns:a16="http://schemas.microsoft.com/office/drawing/2014/main" xmlns="" id="{00000000-0008-0000-0500-000008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7" name="Check Box 9" hidden="1">
                <a:extLst>
                  <a:ext uri="{63B3BB69-23CF-44E3-9099-C40C66FF867C}">
                    <a14:compatExt spid="_x0000_s17417"/>
                  </a:ext>
                  <a:ext uri="{FF2B5EF4-FFF2-40B4-BE49-F238E27FC236}">
                    <a16:creationId xmlns:a16="http://schemas.microsoft.com/office/drawing/2014/main" xmlns="" id="{00000000-0008-0000-0500-000009440000}"/>
                  </a:ext>
                </a:extLst>
              </xdr:cNvPr>
              <xdr:cNvSpPr/>
            </xdr:nvSpPr>
            <xdr:spPr bwMode="auto">
              <a:xfrm>
                <a:off x="4105671" y="14817587"/>
                <a:ext cx="7976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5</xdr:row>
      <xdr:rowOff>232228</xdr:rowOff>
    </xdr:to>
    <xdr:pic>
      <xdr:nvPicPr>
        <xdr:cNvPr id="3" name="logo-image" descr="Home">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7" y="225523"/>
          <a:ext cx="1663052" cy="1008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axman.perera@un.org" TargetMode="External"/><Relationship Id="rId7" Type="http://schemas.openxmlformats.org/officeDocument/2006/relationships/hyperlink" Target="http://www.frugamongolia.com/" TargetMode="External"/><Relationship Id="rId2" Type="http://schemas.openxmlformats.org/officeDocument/2006/relationships/hyperlink" Target="mailto:z_batjargal@yahoo.com" TargetMode="External"/><Relationship Id="rId1" Type="http://schemas.openxmlformats.org/officeDocument/2006/relationships/hyperlink" Target="mailto:enkhtsetseg.shagdarsuren@un.org" TargetMode="External"/><Relationship Id="rId6" Type="http://schemas.openxmlformats.org/officeDocument/2006/relationships/hyperlink" Target="mailto:daniduudee@gmail.com" TargetMode="External"/><Relationship Id="rId5" Type="http://schemas.openxmlformats.org/officeDocument/2006/relationships/hyperlink" Target="mailto:ccnsmongolia@gmail.com" TargetMode="External"/><Relationship Id="rId4" Type="http://schemas.openxmlformats.org/officeDocument/2006/relationships/hyperlink" Target="mailto:munkhbayar_bayasgalan@wvi.org"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trlProp" Target="../ctrlProps/ctrlProp72.xml"/><Relationship Id="rId5" Type="http://schemas.openxmlformats.org/officeDocument/2006/relationships/ctrlProp" Target="../ctrlProps/ctrlProp71.xml"/><Relationship Id="rId10" Type="http://schemas.openxmlformats.org/officeDocument/2006/relationships/ctrlProp" Target="../ctrlProps/ctrlProp76.xml"/><Relationship Id="rId4" Type="http://schemas.openxmlformats.org/officeDocument/2006/relationships/vmlDrawing" Target="../drawings/vmlDrawing2.vml"/><Relationship Id="rId9" Type="http://schemas.openxmlformats.org/officeDocument/2006/relationships/ctrlProp" Target="../ctrlProps/ctrlProp7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laxman.perera@un.or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78"/>
  <sheetViews>
    <sheetView topLeftCell="A42" zoomScale="80" zoomScaleNormal="80" workbookViewId="0">
      <selection activeCell="D49" sqref="D49:D50"/>
    </sheetView>
  </sheetViews>
  <sheetFormatPr defaultColWidth="102.42578125" defaultRowHeight="15" x14ac:dyDescent="0.25"/>
  <cols>
    <col min="1" max="1" width="2.42578125" style="1" customWidth="1"/>
    <col min="2" max="2" width="10.85546875" style="101" customWidth="1"/>
    <col min="3" max="3" width="14.85546875" style="101" customWidth="1"/>
    <col min="4" max="4" width="87.140625" style="1" customWidth="1"/>
    <col min="5" max="5" width="3.42578125" style="1" customWidth="1"/>
    <col min="6" max="6" width="13.42578125" style="274" customWidth="1"/>
    <col min="7" max="7" width="12.425781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42578125" style="1" customWidth="1"/>
    <col min="253" max="254" width="9.140625" style="1" customWidth="1"/>
    <col min="255" max="255" width="17.42578125" style="1" customWidth="1"/>
    <col min="256" max="16384" width="102.42578125" style="1"/>
  </cols>
  <sheetData>
    <row r="1" spans="2:16" ht="15.75" thickBot="1" x14ac:dyDescent="0.3"/>
    <row r="2" spans="2:16" ht="15.75" thickBot="1" x14ac:dyDescent="0.3">
      <c r="B2" s="102"/>
      <c r="C2" s="103"/>
      <c r="D2" s="65"/>
      <c r="E2" s="66"/>
    </row>
    <row r="3" spans="2:16" ht="19.5" thickBot="1" x14ac:dyDescent="0.35">
      <c r="B3" s="104"/>
      <c r="C3" s="105"/>
      <c r="D3" s="77" t="s">
        <v>240</v>
      </c>
      <c r="E3" s="68"/>
    </row>
    <row r="4" spans="2:16" ht="15.75" thickBot="1" x14ac:dyDescent="0.3">
      <c r="B4" s="104"/>
      <c r="C4" s="105"/>
      <c r="D4" s="67"/>
      <c r="E4" s="68"/>
    </row>
    <row r="5" spans="2:16" ht="15.75" thickBot="1" x14ac:dyDescent="0.3">
      <c r="B5" s="104"/>
      <c r="C5" s="108" t="s">
        <v>279</v>
      </c>
      <c r="D5" s="329" t="s">
        <v>927</v>
      </c>
      <c r="E5" s="68"/>
    </row>
    <row r="6" spans="2:16" s="3" customFormat="1" ht="15.75" thickBot="1" x14ac:dyDescent="0.3">
      <c r="B6" s="106"/>
      <c r="C6" s="75"/>
      <c r="D6" s="41"/>
      <c r="E6" s="39"/>
      <c r="F6" s="274"/>
      <c r="G6" s="2"/>
      <c r="H6" s="2"/>
      <c r="I6" s="2"/>
      <c r="J6" s="2"/>
      <c r="K6" s="2"/>
      <c r="L6" s="2"/>
      <c r="M6" s="2"/>
      <c r="N6" s="2"/>
      <c r="O6" s="2"/>
      <c r="P6" s="2"/>
    </row>
    <row r="7" spans="2:16" s="3" customFormat="1" ht="30.75" customHeight="1" thickBot="1" x14ac:dyDescent="0.3">
      <c r="B7" s="106"/>
      <c r="C7" s="69" t="s">
        <v>214</v>
      </c>
      <c r="D7" s="15" t="s">
        <v>847</v>
      </c>
      <c r="E7" s="39"/>
      <c r="F7" s="274"/>
      <c r="G7" s="2"/>
      <c r="H7" s="2"/>
      <c r="I7" s="2"/>
      <c r="J7" s="2"/>
      <c r="K7" s="2"/>
      <c r="L7" s="2"/>
      <c r="M7" s="2"/>
      <c r="N7" s="2"/>
      <c r="O7" s="2"/>
      <c r="P7" s="2"/>
    </row>
    <row r="8" spans="2:16" s="3" customFormat="1" hidden="1" x14ac:dyDescent="0.25">
      <c r="B8" s="104"/>
      <c r="C8" s="105"/>
      <c r="D8" s="67"/>
      <c r="E8" s="39"/>
      <c r="F8" s="274"/>
      <c r="G8" s="2"/>
      <c r="H8" s="2"/>
      <c r="I8" s="2"/>
      <c r="J8" s="2"/>
      <c r="K8" s="2"/>
      <c r="L8" s="2"/>
      <c r="M8" s="2"/>
      <c r="N8" s="2"/>
      <c r="O8" s="2"/>
      <c r="P8" s="2"/>
    </row>
    <row r="9" spans="2:16" s="3" customFormat="1" hidden="1" x14ac:dyDescent="0.25">
      <c r="B9" s="104"/>
      <c r="C9" s="105"/>
      <c r="D9" s="67"/>
      <c r="E9" s="39"/>
      <c r="F9" s="274"/>
      <c r="G9" s="2"/>
      <c r="H9" s="2"/>
      <c r="I9" s="2"/>
      <c r="J9" s="2"/>
      <c r="K9" s="2"/>
      <c r="L9" s="2"/>
      <c r="M9" s="2"/>
      <c r="N9" s="2"/>
      <c r="O9" s="2"/>
      <c r="P9" s="2"/>
    </row>
    <row r="10" spans="2:16" s="3" customFormat="1" hidden="1" x14ac:dyDescent="0.25">
      <c r="B10" s="104"/>
      <c r="C10" s="105"/>
      <c r="D10" s="67"/>
      <c r="E10" s="39"/>
      <c r="F10" s="274"/>
      <c r="G10" s="2"/>
      <c r="H10" s="2"/>
      <c r="I10" s="2"/>
      <c r="J10" s="2"/>
      <c r="K10" s="2"/>
      <c r="L10" s="2"/>
      <c r="M10" s="2"/>
      <c r="N10" s="2"/>
      <c r="O10" s="2"/>
      <c r="P10" s="2"/>
    </row>
    <row r="11" spans="2:16" s="3" customFormat="1" hidden="1" x14ac:dyDescent="0.25">
      <c r="B11" s="104"/>
      <c r="C11" s="105"/>
      <c r="D11" s="67"/>
      <c r="E11" s="39"/>
      <c r="F11" s="274"/>
      <c r="G11" s="2"/>
      <c r="H11" s="2"/>
      <c r="I11" s="2"/>
      <c r="J11" s="2"/>
      <c r="K11" s="2"/>
      <c r="L11" s="2"/>
      <c r="M11" s="2"/>
      <c r="N11" s="2"/>
      <c r="O11" s="2"/>
      <c r="P11" s="2"/>
    </row>
    <row r="12" spans="2:16" s="3" customFormat="1" ht="15.75" thickBot="1" x14ac:dyDescent="0.3">
      <c r="B12" s="106"/>
      <c r="C12" s="75"/>
      <c r="D12" s="41"/>
      <c r="E12" s="39"/>
      <c r="F12" s="274"/>
      <c r="G12" s="2"/>
      <c r="H12" s="2"/>
      <c r="I12" s="2"/>
      <c r="J12" s="2"/>
      <c r="K12" s="2"/>
      <c r="L12" s="2"/>
      <c r="M12" s="2"/>
      <c r="N12" s="2"/>
      <c r="O12" s="2"/>
      <c r="P12" s="2"/>
    </row>
    <row r="13" spans="2:16" s="3" customFormat="1" ht="320.25" customHeight="1" thickBot="1" x14ac:dyDescent="0.3">
      <c r="B13" s="106"/>
      <c r="C13" s="70" t="s">
        <v>0</v>
      </c>
      <c r="D13" s="15" t="s">
        <v>922</v>
      </c>
      <c r="E13" s="39"/>
      <c r="F13" s="274"/>
      <c r="G13" s="2"/>
      <c r="H13" s="2"/>
      <c r="I13" s="2"/>
      <c r="J13" s="2"/>
      <c r="K13" s="2"/>
      <c r="L13" s="2"/>
      <c r="M13" s="2"/>
      <c r="N13" s="2"/>
      <c r="O13" s="2"/>
      <c r="P13" s="2"/>
    </row>
    <row r="14" spans="2:16" s="3" customFormat="1" x14ac:dyDescent="0.25">
      <c r="B14" s="106"/>
      <c r="C14" s="75"/>
      <c r="D14" s="41"/>
      <c r="E14" s="39"/>
      <c r="F14" s="274"/>
      <c r="G14" s="2"/>
      <c r="H14" s="2" t="s">
        <v>1</v>
      </c>
      <c r="I14" s="2" t="s">
        <v>2</v>
      </c>
      <c r="J14" s="2"/>
      <c r="K14" s="2" t="s">
        <v>3</v>
      </c>
      <c r="L14" s="2" t="s">
        <v>4</v>
      </c>
      <c r="M14" s="2" t="s">
        <v>5</v>
      </c>
      <c r="N14" s="2" t="s">
        <v>6</v>
      </c>
      <c r="O14" s="2" t="s">
        <v>7</v>
      </c>
      <c r="P14" s="2" t="s">
        <v>8</v>
      </c>
    </row>
    <row r="15" spans="2:16" s="3" customFormat="1" ht="20.100000000000001" customHeight="1" x14ac:dyDescent="0.25">
      <c r="B15" s="106"/>
      <c r="C15" s="71" t="s">
        <v>204</v>
      </c>
      <c r="D15" t="s">
        <v>920</v>
      </c>
      <c r="E15" s="39"/>
      <c r="F15" s="313"/>
      <c r="G15" s="2"/>
      <c r="H15" s="4" t="s">
        <v>9</v>
      </c>
      <c r="I15" s="2" t="s">
        <v>10</v>
      </c>
      <c r="J15" s="2" t="s">
        <v>11</v>
      </c>
      <c r="K15" s="2" t="s">
        <v>12</v>
      </c>
      <c r="L15" s="2">
        <v>1</v>
      </c>
      <c r="M15" s="2">
        <v>1</v>
      </c>
      <c r="N15" s="2" t="s">
        <v>13</v>
      </c>
      <c r="O15" s="2" t="s">
        <v>14</v>
      </c>
      <c r="P15" s="2" t="s">
        <v>15</v>
      </c>
    </row>
    <row r="16" spans="2:16" s="3" customFormat="1" ht="30" customHeight="1" x14ac:dyDescent="0.25">
      <c r="B16" s="492" t="s">
        <v>268</v>
      </c>
      <c r="C16" s="493"/>
      <c r="D16" s="16" t="s">
        <v>765</v>
      </c>
      <c r="E16" s="39"/>
      <c r="F16" s="274"/>
      <c r="G16" s="2"/>
      <c r="H16" s="4" t="s">
        <v>16</v>
      </c>
      <c r="I16" s="2" t="s">
        <v>17</v>
      </c>
      <c r="J16" s="2" t="s">
        <v>18</v>
      </c>
      <c r="K16" s="2" t="s">
        <v>19</v>
      </c>
      <c r="L16" s="2">
        <v>2</v>
      </c>
      <c r="M16" s="2">
        <v>2</v>
      </c>
      <c r="N16" s="2" t="s">
        <v>20</v>
      </c>
      <c r="O16" s="2" t="s">
        <v>21</v>
      </c>
      <c r="P16" s="2" t="s">
        <v>22</v>
      </c>
    </row>
    <row r="17" spans="2:16" s="3" customFormat="1" x14ac:dyDescent="0.25">
      <c r="B17" s="106"/>
      <c r="C17" s="71" t="s">
        <v>210</v>
      </c>
      <c r="D17" t="s">
        <v>921</v>
      </c>
      <c r="E17" s="39"/>
      <c r="F17" s="274"/>
      <c r="G17" s="2"/>
      <c r="H17" s="4" t="s">
        <v>23</v>
      </c>
      <c r="I17" s="2" t="s">
        <v>24</v>
      </c>
      <c r="J17" s="2"/>
      <c r="K17" s="2" t="s">
        <v>25</v>
      </c>
      <c r="L17" s="2">
        <v>3</v>
      </c>
      <c r="M17" s="2">
        <v>3</v>
      </c>
      <c r="N17" s="2" t="s">
        <v>26</v>
      </c>
      <c r="O17" s="2" t="s">
        <v>27</v>
      </c>
      <c r="P17" s="2" t="s">
        <v>28</v>
      </c>
    </row>
    <row r="18" spans="2:16" s="3" customFormat="1" ht="15.75" thickBot="1" x14ac:dyDescent="0.3">
      <c r="B18" s="107"/>
      <c r="C18" s="70" t="s">
        <v>205</v>
      </c>
      <c r="D18" s="100" t="s">
        <v>124</v>
      </c>
      <c r="E18" s="39"/>
      <c r="F18" s="274"/>
      <c r="G18" s="2"/>
      <c r="H18" s="4" t="s">
        <v>29</v>
      </c>
      <c r="I18" s="2"/>
      <c r="J18" s="2"/>
      <c r="K18" s="2" t="s">
        <v>30</v>
      </c>
      <c r="L18" s="2">
        <v>5</v>
      </c>
      <c r="M18" s="2">
        <v>5</v>
      </c>
      <c r="N18" s="2" t="s">
        <v>31</v>
      </c>
      <c r="O18" s="2" t="s">
        <v>32</v>
      </c>
      <c r="P18" s="2" t="s">
        <v>33</v>
      </c>
    </row>
    <row r="19" spans="2:16" s="3" customFormat="1" ht="50.25" customHeight="1" thickBot="1" x14ac:dyDescent="0.3">
      <c r="B19" s="495" t="s">
        <v>206</v>
      </c>
      <c r="C19" s="496"/>
      <c r="D19" s="275" t="s">
        <v>854</v>
      </c>
      <c r="E19" s="39"/>
      <c r="F19" s="274"/>
      <c r="G19" s="2"/>
      <c r="H19" s="4" t="s">
        <v>34</v>
      </c>
      <c r="I19" s="2"/>
      <c r="J19" s="2"/>
      <c r="K19" s="2" t="s">
        <v>35</v>
      </c>
      <c r="L19" s="2"/>
      <c r="M19" s="2"/>
      <c r="N19" s="2"/>
      <c r="O19" s="2" t="s">
        <v>36</v>
      </c>
      <c r="P19" s="2" t="s">
        <v>37</v>
      </c>
    </row>
    <row r="20" spans="2:16" s="3" customFormat="1" x14ac:dyDescent="0.25">
      <c r="B20" s="106"/>
      <c r="C20" s="70"/>
      <c r="D20" s="41"/>
      <c r="E20" s="68"/>
      <c r="F20" s="278"/>
      <c r="G20" s="2"/>
      <c r="H20" s="2"/>
      <c r="J20" s="2"/>
      <c r="K20" s="2"/>
      <c r="L20" s="2"/>
      <c r="M20" s="2" t="s">
        <v>38</v>
      </c>
      <c r="N20" s="2" t="s">
        <v>39</v>
      </c>
    </row>
    <row r="21" spans="2:16" s="3" customFormat="1" x14ac:dyDescent="0.25">
      <c r="B21" s="106"/>
      <c r="C21" s="108" t="s">
        <v>209</v>
      </c>
      <c r="D21" s="41"/>
      <c r="E21" s="68"/>
      <c r="F21" s="278"/>
      <c r="G21" s="2"/>
      <c r="H21" s="2"/>
      <c r="J21" s="2"/>
      <c r="K21" s="2"/>
      <c r="L21" s="2"/>
      <c r="M21" s="2" t="s">
        <v>40</v>
      </c>
      <c r="N21" s="2" t="s">
        <v>41</v>
      </c>
    </row>
    <row r="22" spans="2:16" s="3" customFormat="1" ht="15.75" thickBot="1" x14ac:dyDescent="0.3">
      <c r="B22" s="106"/>
      <c r="C22" s="109" t="s">
        <v>212</v>
      </c>
      <c r="D22" s="41"/>
      <c r="E22" s="39"/>
      <c r="F22" s="274"/>
      <c r="G22" s="2"/>
      <c r="H22" s="4" t="s">
        <v>42</v>
      </c>
      <c r="I22" s="2"/>
      <c r="J22" s="2"/>
      <c r="L22" s="2"/>
      <c r="M22" s="2"/>
      <c r="N22" s="2"/>
      <c r="O22" s="2" t="s">
        <v>43</v>
      </c>
      <c r="P22" s="2" t="s">
        <v>44</v>
      </c>
    </row>
    <row r="23" spans="2:16" s="3" customFormat="1" x14ac:dyDescent="0.25">
      <c r="B23" s="492" t="s">
        <v>211</v>
      </c>
      <c r="C23" s="493"/>
      <c r="D23" s="490">
        <v>43297</v>
      </c>
      <c r="E23" s="39"/>
      <c r="F23" s="274"/>
      <c r="G23" s="2"/>
      <c r="H23" s="4"/>
      <c r="I23" s="2"/>
      <c r="J23" s="2"/>
      <c r="L23" s="2"/>
      <c r="M23" s="2"/>
      <c r="N23" s="2"/>
      <c r="O23" s="2"/>
      <c r="P23" s="2"/>
    </row>
    <row r="24" spans="2:16" s="3" customFormat="1" ht="4.5" customHeight="1" x14ac:dyDescent="0.25">
      <c r="B24" s="492"/>
      <c r="C24" s="493"/>
      <c r="D24" s="491"/>
      <c r="E24" s="39"/>
      <c r="F24" s="274"/>
      <c r="G24" s="2"/>
      <c r="H24" s="4"/>
      <c r="I24" s="2"/>
      <c r="J24" s="2"/>
      <c r="L24" s="2"/>
      <c r="M24" s="2"/>
      <c r="N24" s="2"/>
      <c r="O24" s="2"/>
      <c r="P24" s="2"/>
    </row>
    <row r="25" spans="2:16" s="3" customFormat="1" ht="27.75" customHeight="1" x14ac:dyDescent="0.25">
      <c r="B25" s="492" t="s">
        <v>273</v>
      </c>
      <c r="C25" s="493"/>
      <c r="D25" s="279">
        <v>43367</v>
      </c>
      <c r="E25" s="39"/>
      <c r="F25" s="274"/>
      <c r="G25" s="4"/>
      <c r="H25" s="2"/>
      <c r="I25" s="2"/>
      <c r="K25" s="2"/>
      <c r="L25" s="2"/>
      <c r="M25" s="2"/>
      <c r="N25" s="2" t="s">
        <v>45</v>
      </c>
      <c r="O25" s="2" t="s">
        <v>46</v>
      </c>
    </row>
    <row r="26" spans="2:16" s="3" customFormat="1" ht="32.25" customHeight="1" x14ac:dyDescent="0.25">
      <c r="B26" s="492" t="s">
        <v>213</v>
      </c>
      <c r="C26" s="493"/>
      <c r="D26" s="280">
        <v>43524</v>
      </c>
      <c r="E26" s="39"/>
      <c r="F26" s="274"/>
      <c r="G26" s="4"/>
      <c r="H26" s="2"/>
      <c r="I26" s="2"/>
      <c r="K26" s="2"/>
      <c r="L26" s="2"/>
      <c r="M26" s="2"/>
      <c r="N26" s="2" t="s">
        <v>47</v>
      </c>
      <c r="O26" s="2" t="s">
        <v>48</v>
      </c>
    </row>
    <row r="27" spans="2:16" s="3" customFormat="1" ht="28.5" customHeight="1" x14ac:dyDescent="0.25">
      <c r="B27" s="492" t="s">
        <v>272</v>
      </c>
      <c r="C27" s="493"/>
      <c r="D27" s="280">
        <v>44377</v>
      </c>
      <c r="E27" s="72"/>
      <c r="F27" s="274"/>
      <c r="G27" s="4"/>
      <c r="H27" s="2"/>
      <c r="I27" s="2"/>
      <c r="J27" s="2"/>
      <c r="K27" s="2"/>
      <c r="L27" s="2"/>
      <c r="M27" s="2"/>
      <c r="N27" s="2"/>
      <c r="O27" s="2"/>
    </row>
    <row r="28" spans="2:16" s="3" customFormat="1" ht="15.75" thickBot="1" x14ac:dyDescent="0.3">
      <c r="B28" s="106"/>
      <c r="C28" s="71" t="s">
        <v>276</v>
      </c>
      <c r="D28" s="281">
        <v>44958</v>
      </c>
      <c r="E28" s="39"/>
      <c r="F28" s="274"/>
      <c r="G28" s="4"/>
      <c r="H28" s="2"/>
      <c r="I28" s="2"/>
      <c r="J28" s="2"/>
      <c r="K28" s="2"/>
      <c r="L28" s="2"/>
      <c r="M28" s="2"/>
      <c r="N28" s="2"/>
      <c r="O28" s="2"/>
    </row>
    <row r="29" spans="2:16" s="3" customFormat="1" x14ac:dyDescent="0.25">
      <c r="B29" s="106"/>
      <c r="C29" s="75"/>
      <c r="D29" s="73"/>
      <c r="E29" s="39"/>
      <c r="F29" s="274"/>
      <c r="G29" s="4"/>
      <c r="H29" s="2"/>
      <c r="I29" s="2"/>
      <c r="J29" s="2"/>
      <c r="K29" s="2"/>
      <c r="L29" s="2"/>
      <c r="M29" s="2"/>
      <c r="N29" s="2"/>
      <c r="O29" s="2"/>
    </row>
    <row r="30" spans="2:16" s="3" customFormat="1" ht="15.75" thickBot="1" x14ac:dyDescent="0.3">
      <c r="B30" s="106"/>
      <c r="C30" s="75"/>
      <c r="D30" s="74" t="s">
        <v>49</v>
      </c>
      <c r="E30" s="39"/>
      <c r="F30" s="274"/>
      <c r="G30" s="2"/>
      <c r="H30" s="4" t="s">
        <v>50</v>
      </c>
      <c r="I30" s="2"/>
      <c r="J30" s="2"/>
      <c r="K30" s="2"/>
      <c r="L30" s="2"/>
      <c r="M30" s="2"/>
      <c r="N30" s="2"/>
      <c r="O30" s="2"/>
      <c r="P30" s="2"/>
    </row>
    <row r="31" spans="2:16" s="3" customFormat="1" ht="30.75" thickBot="1" x14ac:dyDescent="0.3">
      <c r="B31" s="106"/>
      <c r="C31" s="75"/>
      <c r="D31" s="17" t="s">
        <v>928</v>
      </c>
      <c r="E31" s="39"/>
      <c r="F31" s="274"/>
      <c r="G31" s="2"/>
      <c r="H31" s="4"/>
      <c r="I31" s="2"/>
      <c r="J31" s="2"/>
      <c r="K31" s="2"/>
      <c r="L31" s="2"/>
      <c r="M31" s="2"/>
      <c r="N31" s="2"/>
      <c r="O31" s="2"/>
      <c r="P31" s="2"/>
    </row>
    <row r="32" spans="2:16" s="3" customFormat="1" ht="59.45" customHeight="1" thickBot="1" x14ac:dyDescent="0.3">
      <c r="B32" s="106"/>
      <c r="C32" s="75"/>
      <c r="D32" s="328" t="s">
        <v>983</v>
      </c>
      <c r="E32" s="39"/>
      <c r="F32" s="274"/>
      <c r="G32" s="2"/>
      <c r="H32" s="4" t="s">
        <v>51</v>
      </c>
      <c r="I32" s="2"/>
      <c r="J32" s="2"/>
      <c r="K32" s="2"/>
      <c r="L32" s="2"/>
      <c r="M32" s="2"/>
      <c r="N32" s="2"/>
      <c r="O32" s="2"/>
      <c r="P32" s="2"/>
    </row>
    <row r="33" spans="1:16" s="3" customFormat="1" ht="32.25" customHeight="1" thickBot="1" x14ac:dyDescent="0.3">
      <c r="B33" s="492" t="s">
        <v>52</v>
      </c>
      <c r="C33" s="494"/>
      <c r="D33" s="41"/>
      <c r="E33" s="39"/>
      <c r="F33" s="274"/>
      <c r="G33" s="2"/>
      <c r="H33" s="4" t="s">
        <v>53</v>
      </c>
      <c r="I33" s="2"/>
      <c r="J33" s="2"/>
      <c r="K33" s="2"/>
      <c r="L33" s="2"/>
      <c r="M33" s="2"/>
      <c r="N33" s="2"/>
      <c r="O33" s="2"/>
      <c r="P33" s="2"/>
    </row>
    <row r="34" spans="1:16" s="3" customFormat="1" ht="17.25" customHeight="1" thickBot="1" x14ac:dyDescent="0.3">
      <c r="B34" s="106"/>
      <c r="C34" s="75"/>
      <c r="D34" s="276" t="s">
        <v>855</v>
      </c>
      <c r="E34" s="39"/>
      <c r="F34" s="274"/>
      <c r="G34" s="2"/>
      <c r="H34" s="4" t="s">
        <v>54</v>
      </c>
      <c r="I34" s="2"/>
      <c r="J34" s="2"/>
      <c r="K34" s="2"/>
      <c r="L34" s="2"/>
      <c r="M34" s="2"/>
      <c r="N34" s="2"/>
      <c r="O34" s="2"/>
      <c r="P34" s="2"/>
    </row>
    <row r="35" spans="1:16" s="3" customFormat="1" x14ac:dyDescent="0.25">
      <c r="B35" s="106"/>
      <c r="C35" s="75"/>
      <c r="D35" s="41"/>
      <c r="E35" s="39"/>
      <c r="F35" s="274"/>
      <c r="G35" s="2"/>
      <c r="H35" s="4" t="s">
        <v>55</v>
      </c>
      <c r="I35" s="2"/>
      <c r="J35" s="2"/>
      <c r="K35" s="2"/>
      <c r="L35" s="2"/>
      <c r="M35" s="2"/>
      <c r="N35" s="2"/>
      <c r="O35" s="2"/>
      <c r="P35" s="2"/>
    </row>
    <row r="36" spans="1:16" s="3" customFormat="1" x14ac:dyDescent="0.25">
      <c r="B36" s="106"/>
      <c r="C36" s="110" t="s">
        <v>56</v>
      </c>
      <c r="D36" s="41"/>
      <c r="E36" s="39"/>
      <c r="F36" s="274"/>
      <c r="G36" s="2"/>
      <c r="H36" s="4" t="s">
        <v>57</v>
      </c>
      <c r="I36" s="2"/>
      <c r="J36" s="2"/>
      <c r="K36" s="2"/>
      <c r="L36" s="2"/>
      <c r="M36" s="2"/>
      <c r="N36" s="2"/>
      <c r="O36" s="2"/>
      <c r="P36" s="2"/>
    </row>
    <row r="37" spans="1:16" s="3" customFormat="1" ht="31.5" customHeight="1" thickBot="1" x14ac:dyDescent="0.3">
      <c r="B37" s="492" t="s">
        <v>58</v>
      </c>
      <c r="C37" s="494"/>
      <c r="D37" s="41"/>
      <c r="E37" s="39"/>
      <c r="F37" s="274"/>
      <c r="G37" s="2"/>
      <c r="H37" s="4" t="s">
        <v>59</v>
      </c>
      <c r="I37" s="2"/>
      <c r="J37" s="2"/>
      <c r="K37" s="2"/>
      <c r="L37" s="2"/>
      <c r="M37" s="2"/>
      <c r="N37" s="2"/>
      <c r="O37" s="2"/>
      <c r="P37" s="2"/>
    </row>
    <row r="38" spans="1:16" s="3" customFormat="1" x14ac:dyDescent="0.25">
      <c r="B38" s="106"/>
      <c r="C38" s="75" t="s">
        <v>60</v>
      </c>
      <c r="D38" s="18" t="s">
        <v>825</v>
      </c>
      <c r="E38" s="39"/>
      <c r="F38" s="274"/>
      <c r="G38" s="2"/>
      <c r="H38" s="4" t="s">
        <v>61</v>
      </c>
      <c r="I38" s="2"/>
      <c r="J38" s="2"/>
      <c r="K38" s="2"/>
      <c r="L38" s="2"/>
      <c r="M38" s="2"/>
      <c r="N38" s="2"/>
      <c r="O38" s="2"/>
      <c r="P38" s="2"/>
    </row>
    <row r="39" spans="1:16" s="3" customFormat="1" x14ac:dyDescent="0.25">
      <c r="B39" s="106"/>
      <c r="C39" s="75" t="s">
        <v>62</v>
      </c>
      <c r="D39" s="277" t="s">
        <v>766</v>
      </c>
      <c r="E39" s="39"/>
      <c r="F39" s="274"/>
      <c r="G39" s="2"/>
      <c r="H39" s="4" t="s">
        <v>63</v>
      </c>
      <c r="I39" s="2"/>
      <c r="J39" s="2"/>
      <c r="K39" s="2"/>
      <c r="L39" s="2"/>
      <c r="M39" s="2"/>
      <c r="N39" s="2"/>
      <c r="O39" s="2"/>
      <c r="P39" s="2"/>
    </row>
    <row r="40" spans="1:16" s="3" customFormat="1" ht="15.75" thickBot="1" x14ac:dyDescent="0.3">
      <c r="B40" s="106"/>
      <c r="C40" s="75" t="s">
        <v>64</v>
      </c>
      <c r="D40" s="19"/>
      <c r="E40" s="39"/>
      <c r="F40" s="274"/>
      <c r="G40" s="2"/>
      <c r="H40" s="4" t="s">
        <v>65</v>
      </c>
      <c r="I40" s="2"/>
      <c r="J40" s="2"/>
      <c r="K40" s="2"/>
      <c r="L40" s="2"/>
      <c r="M40" s="2"/>
      <c r="N40" s="2"/>
      <c r="O40" s="2"/>
      <c r="P40" s="2"/>
    </row>
    <row r="41" spans="1:16" s="3" customFormat="1" ht="15" customHeight="1" thickBot="1" x14ac:dyDescent="0.3">
      <c r="B41" s="106"/>
      <c r="C41" s="71" t="s">
        <v>208</v>
      </c>
      <c r="D41" s="41"/>
      <c r="E41" s="39"/>
      <c r="F41" s="274"/>
      <c r="G41" s="2"/>
      <c r="H41" s="4" t="s">
        <v>66</v>
      </c>
      <c r="I41" s="2"/>
      <c r="J41" s="2"/>
      <c r="K41" s="2"/>
      <c r="L41" s="2"/>
      <c r="M41" s="2"/>
      <c r="N41" s="2"/>
      <c r="O41" s="2"/>
      <c r="P41" s="2"/>
    </row>
    <row r="42" spans="1:16" s="3" customFormat="1" x14ac:dyDescent="0.25">
      <c r="B42" s="106"/>
      <c r="C42" s="75" t="s">
        <v>60</v>
      </c>
      <c r="D42" s="18" t="s">
        <v>796</v>
      </c>
      <c r="E42" s="39"/>
      <c r="F42" s="274"/>
      <c r="G42" s="2"/>
      <c r="H42" s="4" t="s">
        <v>67</v>
      </c>
      <c r="I42" s="2"/>
      <c r="J42" s="2"/>
      <c r="K42" s="2"/>
      <c r="L42" s="2"/>
      <c r="M42" s="2"/>
      <c r="N42" s="2"/>
      <c r="O42" s="2"/>
      <c r="P42" s="2"/>
    </row>
    <row r="43" spans="1:16" s="3" customFormat="1" x14ac:dyDescent="0.25">
      <c r="B43" s="106"/>
      <c r="C43" s="75" t="s">
        <v>62</v>
      </c>
      <c r="D43" s="277" t="s">
        <v>767</v>
      </c>
      <c r="E43" s="39"/>
      <c r="F43" s="274"/>
      <c r="G43" s="2"/>
      <c r="H43" s="4" t="s">
        <v>68</v>
      </c>
      <c r="I43" s="2"/>
      <c r="J43" s="2"/>
      <c r="K43" s="2"/>
      <c r="L43" s="2"/>
      <c r="M43" s="2"/>
      <c r="N43" s="2"/>
      <c r="O43" s="2"/>
      <c r="P43" s="2"/>
    </row>
    <row r="44" spans="1:16" s="3" customFormat="1" ht="15.75" thickBot="1" x14ac:dyDescent="0.3">
      <c r="B44" s="106"/>
      <c r="C44" s="75" t="s">
        <v>64</v>
      </c>
      <c r="D44" s="19"/>
      <c r="E44" s="39"/>
      <c r="F44" s="274"/>
      <c r="G44" s="2"/>
      <c r="H44" s="4" t="s">
        <v>69</v>
      </c>
      <c r="I44" s="2"/>
      <c r="J44" s="2"/>
      <c r="K44" s="2"/>
      <c r="L44" s="2"/>
      <c r="M44" s="2"/>
      <c r="N44" s="2"/>
      <c r="O44" s="2"/>
      <c r="P44" s="2"/>
    </row>
    <row r="45" spans="1:16" s="3" customFormat="1" ht="15.75" thickBot="1" x14ac:dyDescent="0.3">
      <c r="B45" s="106"/>
      <c r="C45" s="71" t="s">
        <v>274</v>
      </c>
      <c r="D45" s="41"/>
      <c r="E45" s="39"/>
      <c r="F45" s="274"/>
      <c r="G45" s="2"/>
      <c r="H45" s="4" t="s">
        <v>70</v>
      </c>
      <c r="I45" s="2"/>
      <c r="J45" s="2"/>
      <c r="K45" s="2"/>
      <c r="L45" s="2"/>
      <c r="M45" s="2"/>
      <c r="N45" s="2"/>
      <c r="O45" s="2"/>
      <c r="P45" s="2"/>
    </row>
    <row r="46" spans="1:16" s="3" customFormat="1" x14ac:dyDescent="0.25">
      <c r="B46" s="106"/>
      <c r="C46" s="75" t="s">
        <v>60</v>
      </c>
      <c r="D46" s="18" t="s">
        <v>822</v>
      </c>
      <c r="E46" s="39"/>
      <c r="F46" s="274"/>
      <c r="G46" s="2"/>
      <c r="H46" s="4" t="s">
        <v>71</v>
      </c>
      <c r="I46" s="2"/>
      <c r="J46" s="2"/>
      <c r="K46" s="2"/>
      <c r="L46" s="2"/>
      <c r="M46" s="2"/>
      <c r="N46" s="2"/>
      <c r="O46" s="2"/>
      <c r="P46" s="2"/>
    </row>
    <row r="47" spans="1:16" s="3" customFormat="1" x14ac:dyDescent="0.25">
      <c r="B47" s="106"/>
      <c r="C47" s="75" t="s">
        <v>62</v>
      </c>
      <c r="D47" s="483" t="s">
        <v>795</v>
      </c>
      <c r="E47" s="39"/>
      <c r="F47" s="274"/>
      <c r="G47" s="2"/>
      <c r="H47" s="4" t="s">
        <v>72</v>
      </c>
      <c r="I47" s="2"/>
      <c r="J47" s="2"/>
      <c r="K47" s="2"/>
      <c r="L47" s="2"/>
      <c r="M47" s="2"/>
      <c r="N47" s="2"/>
      <c r="O47" s="2"/>
      <c r="P47" s="2"/>
    </row>
    <row r="48" spans="1:16" ht="15.75" thickBot="1" x14ac:dyDescent="0.3">
      <c r="A48" s="3"/>
      <c r="B48" s="106"/>
      <c r="C48" s="75" t="s">
        <v>64</v>
      </c>
      <c r="D48" s="19"/>
      <c r="E48" s="39"/>
      <c r="H48" s="4" t="s">
        <v>73</v>
      </c>
    </row>
    <row r="49" spans="2:8" ht="15.75" thickBot="1" x14ac:dyDescent="0.3">
      <c r="B49" s="106"/>
      <c r="C49" s="71" t="s">
        <v>207</v>
      </c>
      <c r="D49" s="41"/>
      <c r="E49" s="39"/>
      <c r="H49" s="4" t="s">
        <v>74</v>
      </c>
    </row>
    <row r="50" spans="2:8" x14ac:dyDescent="0.25">
      <c r="B50" s="106"/>
      <c r="C50" s="75" t="s">
        <v>60</v>
      </c>
      <c r="D50" s="18" t="s">
        <v>824</v>
      </c>
      <c r="E50" s="39"/>
      <c r="H50" s="4" t="s">
        <v>75</v>
      </c>
    </row>
    <row r="51" spans="2:8" x14ac:dyDescent="0.25">
      <c r="B51" s="106"/>
      <c r="C51" s="75" t="s">
        <v>62</v>
      </c>
      <c r="D51" s="277" t="s">
        <v>849</v>
      </c>
      <c r="E51" s="39"/>
      <c r="H51" s="4" t="s">
        <v>76</v>
      </c>
    </row>
    <row r="52" spans="2:8" ht="15.75" thickBot="1" x14ac:dyDescent="0.3">
      <c r="B52" s="106"/>
      <c r="C52" s="75" t="s">
        <v>64</v>
      </c>
      <c r="D52" s="19"/>
      <c r="E52" s="39"/>
      <c r="H52" s="4" t="s">
        <v>77</v>
      </c>
    </row>
    <row r="53" spans="2:8" ht="15.75" thickBot="1" x14ac:dyDescent="0.3">
      <c r="B53" s="106"/>
      <c r="C53" s="71" t="s">
        <v>207</v>
      </c>
      <c r="D53" s="41"/>
      <c r="E53" s="39"/>
      <c r="H53" s="4" t="s">
        <v>78</v>
      </c>
    </row>
    <row r="54" spans="2:8" x14ac:dyDescent="0.25">
      <c r="B54" s="106"/>
      <c r="C54" s="75" t="s">
        <v>60</v>
      </c>
      <c r="D54" s="18" t="s">
        <v>823</v>
      </c>
      <c r="E54" s="39"/>
      <c r="H54" s="4" t="s">
        <v>79</v>
      </c>
    </row>
    <row r="55" spans="2:8" x14ac:dyDescent="0.25">
      <c r="B55" s="106"/>
      <c r="C55" s="75" t="s">
        <v>62</v>
      </c>
      <c r="D55" s="277" t="s">
        <v>850</v>
      </c>
      <c r="E55" s="39"/>
      <c r="H55" s="4" t="s">
        <v>80</v>
      </c>
    </row>
    <row r="56" spans="2:8" ht="15.75" thickBot="1" x14ac:dyDescent="0.3">
      <c r="B56" s="106"/>
      <c r="C56" s="75" t="s">
        <v>64</v>
      </c>
      <c r="D56" s="19"/>
      <c r="E56" s="39"/>
      <c r="H56" s="4" t="s">
        <v>81</v>
      </c>
    </row>
    <row r="57" spans="2:8" ht="15.75" thickBot="1" x14ac:dyDescent="0.3">
      <c r="B57" s="106"/>
      <c r="C57" s="71" t="s">
        <v>207</v>
      </c>
      <c r="D57" s="41"/>
      <c r="E57" s="39"/>
      <c r="H57" s="4" t="s">
        <v>82</v>
      </c>
    </row>
    <row r="58" spans="2:8" x14ac:dyDescent="0.25">
      <c r="B58" s="106"/>
      <c r="C58" s="75" t="s">
        <v>60</v>
      </c>
      <c r="D58" s="18" t="s">
        <v>797</v>
      </c>
      <c r="E58" s="39"/>
      <c r="H58" s="4" t="s">
        <v>83</v>
      </c>
    </row>
    <row r="59" spans="2:8" x14ac:dyDescent="0.25">
      <c r="B59" s="106"/>
      <c r="C59" s="75" t="s">
        <v>62</v>
      </c>
      <c r="D59" s="277" t="s">
        <v>851</v>
      </c>
      <c r="E59" s="39"/>
      <c r="H59" s="4" t="s">
        <v>84</v>
      </c>
    </row>
    <row r="60" spans="2:8" ht="15.75" thickBot="1" x14ac:dyDescent="0.3">
      <c r="B60" s="106"/>
      <c r="C60" s="75" t="s">
        <v>64</v>
      </c>
      <c r="D60" s="19"/>
      <c r="E60" s="39"/>
      <c r="H60" s="4" t="s">
        <v>85</v>
      </c>
    </row>
    <row r="61" spans="2:8" ht="15.75" thickBot="1" x14ac:dyDescent="0.3">
      <c r="B61" s="111"/>
      <c r="C61" s="112"/>
      <c r="D61" s="76"/>
      <c r="E61" s="50"/>
      <c r="H61" s="4" t="s">
        <v>86</v>
      </c>
    </row>
    <row r="62" spans="2:8" x14ac:dyDescent="0.25">
      <c r="H62" s="4" t="s">
        <v>87</v>
      </c>
    </row>
    <row r="63" spans="2:8" x14ac:dyDescent="0.25">
      <c r="H63" s="4" t="s">
        <v>88</v>
      </c>
    </row>
    <row r="64" spans="2:8" x14ac:dyDescent="0.25">
      <c r="H64" s="4" t="s">
        <v>89</v>
      </c>
    </row>
    <row r="65" spans="8:8" x14ac:dyDescent="0.25">
      <c r="H65" s="4" t="s">
        <v>90</v>
      </c>
    </row>
    <row r="66" spans="8:8" x14ac:dyDescent="0.25">
      <c r="H66" s="4" t="s">
        <v>91</v>
      </c>
    </row>
    <row r="67" spans="8:8" x14ac:dyDescent="0.25">
      <c r="H67" s="4" t="s">
        <v>92</v>
      </c>
    </row>
    <row r="68" spans="8:8" x14ac:dyDescent="0.25">
      <c r="H68" s="4" t="s">
        <v>93</v>
      </c>
    </row>
    <row r="69" spans="8:8" x14ac:dyDescent="0.25">
      <c r="H69" s="4" t="s">
        <v>94</v>
      </c>
    </row>
    <row r="70" spans="8:8" x14ac:dyDescent="0.25">
      <c r="H70" s="4" t="s">
        <v>95</v>
      </c>
    </row>
    <row r="71" spans="8:8" x14ac:dyDescent="0.25">
      <c r="H71" s="4" t="s">
        <v>96</v>
      </c>
    </row>
    <row r="72" spans="8:8" x14ac:dyDescent="0.25">
      <c r="H72" s="4" t="s">
        <v>97</v>
      </c>
    </row>
    <row r="73" spans="8:8" x14ac:dyDescent="0.25">
      <c r="H73" s="4" t="s">
        <v>98</v>
      </c>
    </row>
    <row r="74" spans="8:8" x14ac:dyDescent="0.25">
      <c r="H74" s="4" t="s">
        <v>99</v>
      </c>
    </row>
    <row r="75" spans="8:8" x14ac:dyDescent="0.25">
      <c r="H75" s="4" t="s">
        <v>100</v>
      </c>
    </row>
    <row r="76" spans="8:8" x14ac:dyDescent="0.25">
      <c r="H76" s="4" t="s">
        <v>101</v>
      </c>
    </row>
    <row r="77" spans="8:8" x14ac:dyDescent="0.25">
      <c r="H77" s="4" t="s">
        <v>102</v>
      </c>
    </row>
    <row r="78" spans="8:8" x14ac:dyDescent="0.25">
      <c r="H78" s="4" t="s">
        <v>103</v>
      </c>
    </row>
    <row r="79" spans="8:8" x14ac:dyDescent="0.25">
      <c r="H79" s="4" t="s">
        <v>104</v>
      </c>
    </row>
    <row r="80" spans="8:8" x14ac:dyDescent="0.25">
      <c r="H80" s="4" t="s">
        <v>105</v>
      </c>
    </row>
    <row r="81" spans="8:8" x14ac:dyDescent="0.25">
      <c r="H81" s="4" t="s">
        <v>106</v>
      </c>
    </row>
    <row r="82" spans="8:8" x14ac:dyDescent="0.25">
      <c r="H82" s="4" t="s">
        <v>107</v>
      </c>
    </row>
    <row r="83" spans="8:8" x14ac:dyDescent="0.25">
      <c r="H83" s="4" t="s">
        <v>108</v>
      </c>
    </row>
    <row r="84" spans="8:8" x14ac:dyDescent="0.25">
      <c r="H84" s="4" t="s">
        <v>109</v>
      </c>
    </row>
    <row r="85" spans="8:8" x14ac:dyDescent="0.25">
      <c r="H85" s="4" t="s">
        <v>110</v>
      </c>
    </row>
    <row r="86" spans="8:8" x14ac:dyDescent="0.25">
      <c r="H86" s="4" t="s">
        <v>111</v>
      </c>
    </row>
    <row r="87" spans="8:8" x14ac:dyDescent="0.25">
      <c r="H87" s="4" t="s">
        <v>112</v>
      </c>
    </row>
    <row r="88" spans="8:8" x14ac:dyDescent="0.25">
      <c r="H88" s="4" t="s">
        <v>113</v>
      </c>
    </row>
    <row r="89" spans="8:8" x14ac:dyDescent="0.25">
      <c r="H89" s="4" t="s">
        <v>114</v>
      </c>
    </row>
    <row r="90" spans="8:8" x14ac:dyDescent="0.25">
      <c r="H90" s="4" t="s">
        <v>115</v>
      </c>
    </row>
    <row r="91" spans="8:8" x14ac:dyDescent="0.25">
      <c r="H91" s="4" t="s">
        <v>116</v>
      </c>
    </row>
    <row r="92" spans="8:8" x14ac:dyDescent="0.25">
      <c r="H92" s="4" t="s">
        <v>117</v>
      </c>
    </row>
    <row r="93" spans="8:8" x14ac:dyDescent="0.25">
      <c r="H93" s="4" t="s">
        <v>118</v>
      </c>
    </row>
    <row r="94" spans="8:8" x14ac:dyDescent="0.25">
      <c r="H94" s="4" t="s">
        <v>119</v>
      </c>
    </row>
    <row r="95" spans="8:8" x14ac:dyDescent="0.25">
      <c r="H95" s="4" t="s">
        <v>120</v>
      </c>
    </row>
    <row r="96" spans="8:8" x14ac:dyDescent="0.25">
      <c r="H96" s="4" t="s">
        <v>121</v>
      </c>
    </row>
    <row r="97" spans="8:8" x14ac:dyDescent="0.25">
      <c r="H97" s="4" t="s">
        <v>122</v>
      </c>
    </row>
    <row r="98" spans="8:8" x14ac:dyDescent="0.25">
      <c r="H98" s="4" t="s">
        <v>123</v>
      </c>
    </row>
    <row r="99" spans="8:8" x14ac:dyDescent="0.25">
      <c r="H99" s="4" t="s">
        <v>124</v>
      </c>
    </row>
    <row r="100" spans="8:8" x14ac:dyDescent="0.25">
      <c r="H100" s="4" t="s">
        <v>125</v>
      </c>
    </row>
    <row r="101" spans="8:8" x14ac:dyDescent="0.25">
      <c r="H101" s="4" t="s">
        <v>126</v>
      </c>
    </row>
    <row r="102" spans="8:8" x14ac:dyDescent="0.25">
      <c r="H102" s="4" t="s">
        <v>127</v>
      </c>
    </row>
    <row r="103" spans="8:8" x14ac:dyDescent="0.25">
      <c r="H103" s="4" t="s">
        <v>128</v>
      </c>
    </row>
    <row r="104" spans="8:8" x14ac:dyDescent="0.25">
      <c r="H104" s="4" t="s">
        <v>129</v>
      </c>
    </row>
    <row r="105" spans="8:8" x14ac:dyDescent="0.25">
      <c r="H105" s="4" t="s">
        <v>130</v>
      </c>
    </row>
    <row r="106" spans="8:8" x14ac:dyDescent="0.25">
      <c r="H106" s="4" t="s">
        <v>131</v>
      </c>
    </row>
    <row r="107" spans="8:8" x14ac:dyDescent="0.25">
      <c r="H107" s="4" t="s">
        <v>132</v>
      </c>
    </row>
    <row r="108" spans="8:8" x14ac:dyDescent="0.25">
      <c r="H108" s="4" t="s">
        <v>133</v>
      </c>
    </row>
    <row r="109" spans="8:8" x14ac:dyDescent="0.25">
      <c r="H109" s="4" t="s">
        <v>134</v>
      </c>
    </row>
    <row r="110" spans="8:8" x14ac:dyDescent="0.25">
      <c r="H110" s="4" t="s">
        <v>135</v>
      </c>
    </row>
    <row r="111" spans="8:8" x14ac:dyDescent="0.25">
      <c r="H111" s="4" t="s">
        <v>136</v>
      </c>
    </row>
    <row r="112" spans="8:8" x14ac:dyDescent="0.25">
      <c r="H112" s="4" t="s">
        <v>137</v>
      </c>
    </row>
    <row r="113" spans="8:8" x14ac:dyDescent="0.25">
      <c r="H113" s="4" t="s">
        <v>138</v>
      </c>
    </row>
    <row r="114" spans="8:8" x14ac:dyDescent="0.25">
      <c r="H114" s="4" t="s">
        <v>139</v>
      </c>
    </row>
    <row r="115" spans="8:8" x14ac:dyDescent="0.25">
      <c r="H115" s="4" t="s">
        <v>140</v>
      </c>
    </row>
    <row r="116" spans="8:8" x14ac:dyDescent="0.25">
      <c r="H116" s="4" t="s">
        <v>141</v>
      </c>
    </row>
    <row r="117" spans="8:8" x14ac:dyDescent="0.25">
      <c r="H117" s="4" t="s">
        <v>142</v>
      </c>
    </row>
    <row r="118" spans="8:8" x14ac:dyDescent="0.25">
      <c r="H118" s="4" t="s">
        <v>143</v>
      </c>
    </row>
    <row r="119" spans="8:8" x14ac:dyDescent="0.25">
      <c r="H119" s="4" t="s">
        <v>144</v>
      </c>
    </row>
    <row r="120" spans="8:8" x14ac:dyDescent="0.25">
      <c r="H120" s="4" t="s">
        <v>145</v>
      </c>
    </row>
    <row r="121" spans="8:8" x14ac:dyDescent="0.25">
      <c r="H121" s="4" t="s">
        <v>146</v>
      </c>
    </row>
    <row r="122" spans="8:8" x14ac:dyDescent="0.25">
      <c r="H122" s="4" t="s">
        <v>147</v>
      </c>
    </row>
    <row r="123" spans="8:8" x14ac:dyDescent="0.25">
      <c r="H123" s="4" t="s">
        <v>148</v>
      </c>
    </row>
    <row r="124" spans="8:8" x14ac:dyDescent="0.25">
      <c r="H124" s="4" t="s">
        <v>149</v>
      </c>
    </row>
    <row r="125" spans="8:8" x14ac:dyDescent="0.25">
      <c r="H125" s="4" t="s">
        <v>150</v>
      </c>
    </row>
    <row r="126" spans="8:8" x14ac:dyDescent="0.25">
      <c r="H126" s="4" t="s">
        <v>151</v>
      </c>
    </row>
    <row r="127" spans="8:8" x14ac:dyDescent="0.25">
      <c r="H127" s="4" t="s">
        <v>152</v>
      </c>
    </row>
    <row r="128" spans="8:8" x14ac:dyDescent="0.25">
      <c r="H128" s="4" t="s">
        <v>153</v>
      </c>
    </row>
    <row r="129" spans="8:8" x14ac:dyDescent="0.25">
      <c r="H129" s="4" t="s">
        <v>154</v>
      </c>
    </row>
    <row r="130" spans="8:8" x14ac:dyDescent="0.25">
      <c r="H130" s="4" t="s">
        <v>155</v>
      </c>
    </row>
    <row r="131" spans="8:8" x14ac:dyDescent="0.25">
      <c r="H131" s="4" t="s">
        <v>156</v>
      </c>
    </row>
    <row r="132" spans="8:8" x14ac:dyDescent="0.25">
      <c r="H132" s="4" t="s">
        <v>157</v>
      </c>
    </row>
    <row r="133" spans="8:8" x14ac:dyDescent="0.25">
      <c r="H133" s="4" t="s">
        <v>158</v>
      </c>
    </row>
    <row r="134" spans="8:8" x14ac:dyDescent="0.25">
      <c r="H134" s="4" t="s">
        <v>159</v>
      </c>
    </row>
    <row r="135" spans="8:8" x14ac:dyDescent="0.25">
      <c r="H135" s="4" t="s">
        <v>160</v>
      </c>
    </row>
    <row r="136" spans="8:8" x14ac:dyDescent="0.25">
      <c r="H136" s="4" t="s">
        <v>161</v>
      </c>
    </row>
    <row r="137" spans="8:8" x14ac:dyDescent="0.25">
      <c r="H137" s="4" t="s">
        <v>162</v>
      </c>
    </row>
    <row r="138" spans="8:8" x14ac:dyDescent="0.25">
      <c r="H138" s="4" t="s">
        <v>163</v>
      </c>
    </row>
    <row r="139" spans="8:8" x14ac:dyDescent="0.25">
      <c r="H139" s="4" t="s">
        <v>164</v>
      </c>
    </row>
    <row r="140" spans="8:8" x14ac:dyDescent="0.25">
      <c r="H140" s="4" t="s">
        <v>165</v>
      </c>
    </row>
    <row r="141" spans="8:8" x14ac:dyDescent="0.25">
      <c r="H141" s="4" t="s">
        <v>166</v>
      </c>
    </row>
    <row r="142" spans="8:8" x14ac:dyDescent="0.25">
      <c r="H142" s="4" t="s">
        <v>167</v>
      </c>
    </row>
    <row r="143" spans="8:8" x14ac:dyDescent="0.25">
      <c r="H143" s="4" t="s">
        <v>168</v>
      </c>
    </row>
    <row r="144" spans="8:8" x14ac:dyDescent="0.25">
      <c r="H144" s="4" t="s">
        <v>169</v>
      </c>
    </row>
    <row r="145" spans="8:8" x14ac:dyDescent="0.25">
      <c r="H145" s="4" t="s">
        <v>170</v>
      </c>
    </row>
    <row r="146" spans="8:8" x14ac:dyDescent="0.25">
      <c r="H146" s="4" t="s">
        <v>171</v>
      </c>
    </row>
    <row r="147" spans="8:8" x14ac:dyDescent="0.25">
      <c r="H147" s="4" t="s">
        <v>172</v>
      </c>
    </row>
    <row r="148" spans="8:8" x14ac:dyDescent="0.25">
      <c r="H148" s="4" t="s">
        <v>173</v>
      </c>
    </row>
    <row r="149" spans="8:8" x14ac:dyDescent="0.25">
      <c r="H149" s="4" t="s">
        <v>174</v>
      </c>
    </row>
    <row r="150" spans="8:8" x14ac:dyDescent="0.25">
      <c r="H150" s="4" t="s">
        <v>175</v>
      </c>
    </row>
    <row r="151" spans="8:8" x14ac:dyDescent="0.25">
      <c r="H151" s="4" t="s">
        <v>176</v>
      </c>
    </row>
    <row r="152" spans="8:8" x14ac:dyDescent="0.25">
      <c r="H152" s="4" t="s">
        <v>177</v>
      </c>
    </row>
    <row r="153" spans="8:8" x14ac:dyDescent="0.25">
      <c r="H153" s="4" t="s">
        <v>178</v>
      </c>
    </row>
    <row r="154" spans="8:8" x14ac:dyDescent="0.25">
      <c r="H154" s="4" t="s">
        <v>179</v>
      </c>
    </row>
    <row r="155" spans="8:8" x14ac:dyDescent="0.25">
      <c r="H155" s="4" t="s">
        <v>180</v>
      </c>
    </row>
    <row r="156" spans="8:8" x14ac:dyDescent="0.25">
      <c r="H156" s="4" t="s">
        <v>181</v>
      </c>
    </row>
    <row r="157" spans="8:8" x14ac:dyDescent="0.25">
      <c r="H157" s="4" t="s">
        <v>182</v>
      </c>
    </row>
    <row r="158" spans="8:8" x14ac:dyDescent="0.25">
      <c r="H158" s="4" t="s">
        <v>183</v>
      </c>
    </row>
    <row r="159" spans="8:8" x14ac:dyDescent="0.25">
      <c r="H159" s="4" t="s">
        <v>184</v>
      </c>
    </row>
    <row r="160" spans="8:8" x14ac:dyDescent="0.25">
      <c r="H160" s="4" t="s">
        <v>185</v>
      </c>
    </row>
    <row r="161" spans="8:8" x14ac:dyDescent="0.25">
      <c r="H161" s="4" t="s">
        <v>186</v>
      </c>
    </row>
    <row r="162" spans="8:8" x14ac:dyDescent="0.25">
      <c r="H162" s="4" t="s">
        <v>187</v>
      </c>
    </row>
    <row r="163" spans="8:8" x14ac:dyDescent="0.25">
      <c r="H163" s="4" t="s">
        <v>188</v>
      </c>
    </row>
    <row r="164" spans="8:8" x14ac:dyDescent="0.25">
      <c r="H164" s="4" t="s">
        <v>189</v>
      </c>
    </row>
    <row r="165" spans="8:8" x14ac:dyDescent="0.25">
      <c r="H165" s="4" t="s">
        <v>190</v>
      </c>
    </row>
    <row r="166" spans="8:8" x14ac:dyDescent="0.25">
      <c r="H166" s="4" t="s">
        <v>191</v>
      </c>
    </row>
    <row r="167" spans="8:8" x14ac:dyDescent="0.25">
      <c r="H167" s="4" t="s">
        <v>192</v>
      </c>
    </row>
    <row r="168" spans="8:8" x14ac:dyDescent="0.25">
      <c r="H168" s="4" t="s">
        <v>193</v>
      </c>
    </row>
    <row r="169" spans="8:8" x14ac:dyDescent="0.25">
      <c r="H169" s="4" t="s">
        <v>194</v>
      </c>
    </row>
    <row r="170" spans="8:8" x14ac:dyDescent="0.25">
      <c r="H170" s="4" t="s">
        <v>195</v>
      </c>
    </row>
    <row r="171" spans="8:8" x14ac:dyDescent="0.25">
      <c r="H171" s="4" t="s">
        <v>196</v>
      </c>
    </row>
    <row r="172" spans="8:8" x14ac:dyDescent="0.25">
      <c r="H172" s="4" t="s">
        <v>197</v>
      </c>
    </row>
    <row r="173" spans="8:8" x14ac:dyDescent="0.25">
      <c r="H173" s="4" t="s">
        <v>198</v>
      </c>
    </row>
    <row r="174" spans="8:8" x14ac:dyDescent="0.25">
      <c r="H174" s="4" t="s">
        <v>199</v>
      </c>
    </row>
    <row r="175" spans="8:8" x14ac:dyDescent="0.25">
      <c r="H175" s="4" t="s">
        <v>200</v>
      </c>
    </row>
    <row r="176" spans="8:8" x14ac:dyDescent="0.25">
      <c r="H176" s="4" t="s">
        <v>201</v>
      </c>
    </row>
    <row r="177" spans="8:8" x14ac:dyDescent="0.25">
      <c r="H177" s="4" t="s">
        <v>202</v>
      </c>
    </row>
    <row r="178" spans="8:8" x14ac:dyDescent="0.25">
      <c r="H178"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7:C37"/>
    <mergeCell ref="B26:C26"/>
    <mergeCell ref="B19:C19"/>
    <mergeCell ref="B23:C24"/>
    <mergeCell ref="B25:C25"/>
    <mergeCell ref="B33:C33"/>
  </mergeCells>
  <dataValidations count="5">
    <dataValidation type="list" allowBlank="1" showInputMessage="1" showErrorMessage="1" sqref="D65535">
      <formula1>$P$15:$P$26</formula1>
    </dataValidation>
    <dataValidation type="list" allowBlank="1" showInputMessage="1" showErrorMessage="1" sqref="IV65533">
      <formula1>$K$15:$K$19</formula1>
    </dataValidation>
    <dataValidation type="list" allowBlank="1" showInputMessage="1" showErrorMessage="1" sqref="D65534">
      <formula1>$O$15:$O$26</formula1>
    </dataValidation>
    <dataValidation type="list" allowBlank="1" showInputMessage="1" showErrorMessage="1" sqref="IV65526 D65526">
      <formula1>$I$15:$I$17</formula1>
    </dataValidation>
    <dataValidation type="list" allowBlank="1" showInputMessage="1" showErrorMessage="1" sqref="IV65527:IV65531 D65527:D65531">
      <formula1>$H$15:$H$178</formula1>
    </dataValidation>
  </dataValidations>
  <hyperlinks>
    <hyperlink ref="D39" r:id="rId1"/>
    <hyperlink ref="D43" r:id="rId2"/>
    <hyperlink ref="D47" r:id="rId3"/>
    <hyperlink ref="D51" r:id="rId4"/>
    <hyperlink ref="D55" r:id="rId5"/>
    <hyperlink ref="D59" r:id="rId6"/>
    <hyperlink ref="D34" r:id="rId7"/>
  </hyperlinks>
  <pageMargins left="0.7" right="0.7" top="0.75" bottom="0.75" header="0.3" footer="0.3"/>
  <pageSetup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S321"/>
  <sheetViews>
    <sheetView showGridLines="0" topLeftCell="H19" zoomScale="50" zoomScaleNormal="50" zoomScalePageLayoutView="85" workbookViewId="0">
      <selection activeCell="N14" sqref="N14"/>
    </sheetView>
  </sheetViews>
  <sheetFormatPr defaultColWidth="8.85546875" defaultRowHeight="15.75" outlineLevelRow="1" x14ac:dyDescent="0.25"/>
  <cols>
    <col min="1" max="1" width="3" style="342" customWidth="1"/>
    <col min="2" max="2" width="28.42578125" style="342" customWidth="1"/>
    <col min="3" max="3" width="50.42578125" style="342" customWidth="1"/>
    <col min="4" max="4" width="34.42578125" style="342" customWidth="1"/>
    <col min="5" max="5" width="32" style="342" customWidth="1"/>
    <col min="6" max="6" width="26.42578125" style="342" customWidth="1"/>
    <col min="7" max="7" width="26.42578125" style="342" bestFit="1" customWidth="1"/>
    <col min="8" max="8" width="30" style="342" customWidth="1"/>
    <col min="9" max="9" width="26.140625" style="342" customWidth="1"/>
    <col min="10" max="10" width="25.85546875" style="342" customWidth="1"/>
    <col min="11" max="11" width="31" style="342" bestFit="1" customWidth="1"/>
    <col min="12" max="12" width="30.42578125" style="342" customWidth="1"/>
    <col min="13" max="13" width="27.140625" style="342" bestFit="1" customWidth="1"/>
    <col min="14" max="14" width="25" style="342" customWidth="1"/>
    <col min="15" max="15" width="25.85546875" style="342" bestFit="1" customWidth="1"/>
    <col min="16" max="16" width="30.42578125" style="342" customWidth="1"/>
    <col min="17" max="17" width="27.140625" style="342" bestFit="1" customWidth="1"/>
    <col min="18" max="18" width="24.42578125" style="342" customWidth="1"/>
    <col min="19" max="19" width="23.140625" style="342" bestFit="1" customWidth="1"/>
    <col min="20" max="20" width="27.42578125" style="342" customWidth="1"/>
    <col min="21" max="16384" width="8.85546875" style="342"/>
  </cols>
  <sheetData>
    <row r="1" spans="2:19" ht="16.5" thickBot="1" x14ac:dyDescent="0.3"/>
    <row r="2" spans="2:19" x14ac:dyDescent="0.25">
      <c r="B2" s="343"/>
      <c r="C2" s="849"/>
      <c r="D2" s="849"/>
      <c r="E2" s="849"/>
      <c r="F2" s="849"/>
      <c r="G2" s="849"/>
      <c r="H2" s="344"/>
      <c r="I2" s="344"/>
      <c r="J2" s="344"/>
      <c r="K2" s="344"/>
      <c r="L2" s="344"/>
      <c r="M2" s="344"/>
      <c r="N2" s="344"/>
      <c r="O2" s="344"/>
      <c r="P2" s="344"/>
      <c r="Q2" s="344"/>
      <c r="R2" s="344"/>
      <c r="S2" s="345"/>
    </row>
    <row r="3" spans="2:19" x14ac:dyDescent="0.25">
      <c r="B3" s="346"/>
      <c r="C3" s="855" t="s">
        <v>286</v>
      </c>
      <c r="D3" s="856"/>
      <c r="E3" s="856"/>
      <c r="F3" s="856"/>
      <c r="G3" s="857"/>
      <c r="H3" s="347"/>
      <c r="I3" s="347"/>
      <c r="J3" s="347"/>
      <c r="K3" s="347"/>
      <c r="L3" s="347"/>
      <c r="M3" s="347"/>
      <c r="N3" s="347"/>
      <c r="O3" s="347"/>
      <c r="P3" s="347"/>
      <c r="Q3" s="347"/>
      <c r="R3" s="347"/>
      <c r="S3" s="348"/>
    </row>
    <row r="4" spans="2:19" x14ac:dyDescent="0.25">
      <c r="B4" s="346"/>
      <c r="C4" s="349"/>
      <c r="D4" s="349"/>
      <c r="E4" s="349"/>
      <c r="F4" s="349"/>
      <c r="G4" s="349"/>
      <c r="H4" s="347"/>
      <c r="I4" s="347"/>
      <c r="J4" s="347"/>
      <c r="K4" s="347"/>
      <c r="L4" s="347"/>
      <c r="M4" s="347"/>
      <c r="N4" s="347"/>
      <c r="O4" s="347"/>
      <c r="P4" s="347"/>
      <c r="Q4" s="347"/>
      <c r="R4" s="347"/>
      <c r="S4" s="348"/>
    </row>
    <row r="5" spans="2:19" ht="16.5" thickBot="1" x14ac:dyDescent="0.3">
      <c r="B5" s="350"/>
      <c r="C5" s="347"/>
      <c r="D5" s="347"/>
      <c r="E5" s="347"/>
      <c r="F5" s="347"/>
      <c r="G5" s="347"/>
      <c r="H5" s="347"/>
      <c r="I5" s="347"/>
      <c r="J5" s="347"/>
      <c r="K5" s="347"/>
      <c r="L5" s="347"/>
      <c r="M5" s="347"/>
      <c r="N5" s="347"/>
      <c r="O5" s="347"/>
      <c r="P5" s="347"/>
      <c r="Q5" s="347"/>
      <c r="R5" s="347"/>
      <c r="S5" s="348"/>
    </row>
    <row r="6" spans="2:19" ht="34.5" customHeight="1" thickBot="1" x14ac:dyDescent="0.3">
      <c r="B6" s="850" t="s">
        <v>947</v>
      </c>
      <c r="C6" s="851"/>
      <c r="D6" s="851"/>
      <c r="E6" s="851"/>
      <c r="F6" s="851"/>
      <c r="G6" s="851"/>
      <c r="H6" s="351"/>
      <c r="I6" s="351"/>
      <c r="J6" s="351"/>
      <c r="K6" s="351"/>
      <c r="L6" s="351"/>
      <c r="M6" s="351"/>
      <c r="N6" s="351"/>
      <c r="O6" s="351"/>
      <c r="P6" s="351"/>
      <c r="Q6" s="351"/>
      <c r="R6" s="351"/>
      <c r="S6" s="352"/>
    </row>
    <row r="7" spans="2:19" ht="15.75" customHeight="1" x14ac:dyDescent="0.25">
      <c r="B7" s="850" t="s">
        <v>948</v>
      </c>
      <c r="C7" s="852"/>
      <c r="D7" s="852"/>
      <c r="E7" s="852"/>
      <c r="F7" s="852"/>
      <c r="G7" s="852"/>
      <c r="H7" s="351"/>
      <c r="I7" s="351"/>
      <c r="J7" s="351"/>
      <c r="K7" s="351"/>
      <c r="L7" s="351"/>
      <c r="M7" s="351"/>
      <c r="N7" s="351"/>
      <c r="O7" s="351"/>
      <c r="P7" s="351"/>
      <c r="Q7" s="351"/>
      <c r="R7" s="351"/>
      <c r="S7" s="352"/>
    </row>
    <row r="8" spans="2:19" ht="15.75" customHeight="1" thickBot="1" x14ac:dyDescent="0.3">
      <c r="B8" s="853" t="s">
        <v>238</v>
      </c>
      <c r="C8" s="854"/>
      <c r="D8" s="854"/>
      <c r="E8" s="854"/>
      <c r="F8" s="854"/>
      <c r="G8" s="854"/>
      <c r="H8" s="353"/>
      <c r="I8" s="353"/>
      <c r="J8" s="353"/>
      <c r="K8" s="353"/>
      <c r="L8" s="353"/>
      <c r="M8" s="353"/>
      <c r="N8" s="353"/>
      <c r="O8" s="353"/>
      <c r="P8" s="353"/>
      <c r="Q8" s="353"/>
      <c r="R8" s="353"/>
      <c r="S8" s="354"/>
    </row>
    <row r="10" spans="2:19" x14ac:dyDescent="0.25">
      <c r="B10" s="771" t="s">
        <v>309</v>
      </c>
      <c r="C10" s="771"/>
    </row>
    <row r="11" spans="2:19" ht="16.5" thickBot="1" x14ac:dyDescent="0.3"/>
    <row r="12" spans="2:19" ht="15" customHeight="1" thickBot="1" x14ac:dyDescent="0.3">
      <c r="B12" s="355" t="s">
        <v>310</v>
      </c>
      <c r="C12" s="356"/>
    </row>
    <row r="13" spans="2:19" ht="15.75" customHeight="1" thickBot="1" x14ac:dyDescent="0.3">
      <c r="B13" s="355" t="s">
        <v>274</v>
      </c>
      <c r="C13" s="356" t="s">
        <v>848</v>
      </c>
    </row>
    <row r="14" spans="2:19" ht="15.75" customHeight="1" thickBot="1" x14ac:dyDescent="0.3">
      <c r="B14" s="355" t="s">
        <v>656</v>
      </c>
      <c r="C14" s="356" t="s">
        <v>596</v>
      </c>
    </row>
    <row r="15" spans="2:19" ht="15.75" customHeight="1" thickBot="1" x14ac:dyDescent="0.3">
      <c r="B15" s="355" t="s">
        <v>311</v>
      </c>
      <c r="C15" s="356" t="s">
        <v>124</v>
      </c>
    </row>
    <row r="16" spans="2:19" ht="16.5" thickBot="1" x14ac:dyDescent="0.3">
      <c r="B16" s="355" t="s">
        <v>312</v>
      </c>
      <c r="C16" s="356" t="s">
        <v>598</v>
      </c>
    </row>
    <row r="17" spans="2:19" ht="16.5" thickBot="1" x14ac:dyDescent="0.3">
      <c r="B17" s="355" t="s">
        <v>313</v>
      </c>
      <c r="C17" s="356" t="s">
        <v>470</v>
      </c>
    </row>
    <row r="18" spans="2:19" ht="16.5" thickBot="1" x14ac:dyDescent="0.3"/>
    <row r="19" spans="2:19" ht="16.5" thickBot="1" x14ac:dyDescent="0.3">
      <c r="D19" s="772" t="s">
        <v>314</v>
      </c>
      <c r="E19" s="773"/>
      <c r="F19" s="773"/>
      <c r="G19" s="774"/>
      <c r="H19" s="772" t="s">
        <v>315</v>
      </c>
      <c r="I19" s="773"/>
      <c r="J19" s="773"/>
      <c r="K19" s="774"/>
      <c r="L19" s="772" t="s">
        <v>316</v>
      </c>
      <c r="M19" s="773"/>
      <c r="N19" s="773"/>
      <c r="O19" s="774"/>
      <c r="P19" s="772" t="s">
        <v>317</v>
      </c>
      <c r="Q19" s="773"/>
      <c r="R19" s="773"/>
      <c r="S19" s="774"/>
    </row>
    <row r="20" spans="2:19" ht="45" customHeight="1" thickBot="1" x14ac:dyDescent="0.3">
      <c r="B20" s="775" t="s">
        <v>318</v>
      </c>
      <c r="C20" s="778" t="s">
        <v>949</v>
      </c>
      <c r="D20" s="357"/>
      <c r="E20" s="358" t="s">
        <v>319</v>
      </c>
      <c r="F20" s="359" t="s">
        <v>320</v>
      </c>
      <c r="G20" s="360" t="s">
        <v>321</v>
      </c>
      <c r="H20" s="357"/>
      <c r="I20" s="358" t="s">
        <v>319</v>
      </c>
      <c r="J20" s="359" t="s">
        <v>320</v>
      </c>
      <c r="K20" s="360" t="s">
        <v>321</v>
      </c>
      <c r="L20" s="357"/>
      <c r="M20" s="358" t="s">
        <v>319</v>
      </c>
      <c r="N20" s="359" t="s">
        <v>320</v>
      </c>
      <c r="O20" s="360" t="s">
        <v>321</v>
      </c>
      <c r="P20" s="357"/>
      <c r="Q20" s="358" t="s">
        <v>319</v>
      </c>
      <c r="R20" s="359" t="s">
        <v>320</v>
      </c>
      <c r="S20" s="360" t="s">
        <v>321</v>
      </c>
    </row>
    <row r="21" spans="2:19" ht="40.5" customHeight="1" x14ac:dyDescent="0.25">
      <c r="B21" s="776"/>
      <c r="C21" s="779"/>
      <c r="D21" s="361" t="s">
        <v>322</v>
      </c>
      <c r="E21" s="362">
        <f>F21+G21</f>
        <v>0</v>
      </c>
      <c r="F21" s="363">
        <v>0</v>
      </c>
      <c r="G21" s="364">
        <v>0</v>
      </c>
      <c r="H21" s="365" t="s">
        <v>322</v>
      </c>
      <c r="I21" s="366">
        <f>SUM(J21:K21)</f>
        <v>194149</v>
      </c>
      <c r="J21" s="367">
        <v>89439</v>
      </c>
      <c r="K21" s="368">
        <v>104710</v>
      </c>
      <c r="L21" s="361" t="s">
        <v>322</v>
      </c>
      <c r="M21" s="366">
        <f>N21+O21</f>
        <v>195536</v>
      </c>
      <c r="N21" s="367">
        <v>90826</v>
      </c>
      <c r="O21" s="368">
        <v>104710</v>
      </c>
      <c r="P21" s="361" t="s">
        <v>322</v>
      </c>
      <c r="Q21" s="366"/>
      <c r="R21" s="367"/>
      <c r="S21" s="368"/>
    </row>
    <row r="22" spans="2:19" ht="39.75" customHeight="1" x14ac:dyDescent="0.25">
      <c r="B22" s="776"/>
      <c r="C22" s="779"/>
      <c r="D22" s="369" t="s">
        <v>323</v>
      </c>
      <c r="E22" s="370">
        <f>(F22+G22)/2</f>
        <v>0</v>
      </c>
      <c r="F22" s="371">
        <v>0</v>
      </c>
      <c r="G22" s="372">
        <v>0</v>
      </c>
      <c r="H22" s="373" t="s">
        <v>323</v>
      </c>
      <c r="I22" s="374">
        <v>0.51</v>
      </c>
      <c r="J22" s="374">
        <v>0.51</v>
      </c>
      <c r="K22" s="375">
        <v>0.51</v>
      </c>
      <c r="L22" s="369" t="s">
        <v>323</v>
      </c>
      <c r="M22" s="376">
        <v>0.50600000000000001</v>
      </c>
      <c r="N22" s="374">
        <v>0.50219999999999998</v>
      </c>
      <c r="O22" s="375">
        <v>0.51</v>
      </c>
      <c r="P22" s="369" t="s">
        <v>323</v>
      </c>
      <c r="Q22" s="374"/>
      <c r="R22" s="374"/>
      <c r="S22" s="375"/>
    </row>
    <row r="23" spans="2:19" ht="37.5" customHeight="1" x14ac:dyDescent="0.25">
      <c r="B23" s="777"/>
      <c r="C23" s="780"/>
      <c r="D23" s="369" t="s">
        <v>324</v>
      </c>
      <c r="E23" s="371"/>
      <c r="F23" s="371"/>
      <c r="G23" s="372"/>
      <c r="H23" s="373" t="s">
        <v>324</v>
      </c>
      <c r="I23" s="374"/>
      <c r="J23" s="374"/>
      <c r="K23" s="375"/>
      <c r="L23" s="369" t="s">
        <v>324</v>
      </c>
      <c r="M23" s="374"/>
      <c r="N23" s="374"/>
      <c r="O23" s="375"/>
      <c r="P23" s="369" t="s">
        <v>324</v>
      </c>
      <c r="Q23" s="374"/>
      <c r="R23" s="374"/>
      <c r="S23" s="375"/>
    </row>
    <row r="24" spans="2:19" ht="16.5" thickBot="1" x14ac:dyDescent="0.3">
      <c r="B24" s="377"/>
      <c r="C24" s="377"/>
      <c r="Q24" s="378"/>
      <c r="R24" s="378"/>
      <c r="S24" s="378"/>
    </row>
    <row r="25" spans="2:19" ht="30" customHeight="1" thickBot="1" x14ac:dyDescent="0.3">
      <c r="B25" s="377"/>
      <c r="C25" s="377"/>
      <c r="D25" s="772" t="s">
        <v>314</v>
      </c>
      <c r="E25" s="773"/>
      <c r="F25" s="773"/>
      <c r="G25" s="774"/>
      <c r="H25" s="772" t="s">
        <v>315</v>
      </c>
      <c r="I25" s="773"/>
      <c r="J25" s="773"/>
      <c r="K25" s="774"/>
      <c r="L25" s="772" t="s">
        <v>316</v>
      </c>
      <c r="M25" s="773"/>
      <c r="N25" s="773"/>
      <c r="O25" s="774"/>
      <c r="P25" s="772" t="s">
        <v>317</v>
      </c>
      <c r="Q25" s="773"/>
      <c r="R25" s="773"/>
      <c r="S25" s="774"/>
    </row>
    <row r="26" spans="2:19" ht="47.25" customHeight="1" x14ac:dyDescent="0.25">
      <c r="B26" s="775" t="s">
        <v>325</v>
      </c>
      <c r="C26" s="775" t="s">
        <v>326</v>
      </c>
      <c r="D26" s="781" t="s">
        <v>327</v>
      </c>
      <c r="E26" s="782"/>
      <c r="F26" s="379" t="s">
        <v>328</v>
      </c>
      <c r="G26" s="380" t="s">
        <v>329</v>
      </c>
      <c r="H26" s="781" t="s">
        <v>327</v>
      </c>
      <c r="I26" s="782"/>
      <c r="J26" s="379" t="s">
        <v>328</v>
      </c>
      <c r="K26" s="380" t="s">
        <v>329</v>
      </c>
      <c r="L26" s="781" t="s">
        <v>327</v>
      </c>
      <c r="M26" s="782"/>
      <c r="N26" s="379" t="s">
        <v>328</v>
      </c>
      <c r="O26" s="380" t="s">
        <v>329</v>
      </c>
      <c r="P26" s="781" t="s">
        <v>327</v>
      </c>
      <c r="Q26" s="782"/>
      <c r="R26" s="379" t="s">
        <v>328</v>
      </c>
      <c r="S26" s="380" t="s">
        <v>329</v>
      </c>
    </row>
    <row r="27" spans="2:19" ht="51" customHeight="1" x14ac:dyDescent="0.25">
      <c r="B27" s="776"/>
      <c r="C27" s="776"/>
      <c r="D27" s="381" t="s">
        <v>322</v>
      </c>
      <c r="E27" s="382"/>
      <c r="F27" s="797"/>
      <c r="G27" s="799"/>
      <c r="H27" s="381" t="s">
        <v>322</v>
      </c>
      <c r="I27" s="383"/>
      <c r="J27" s="783"/>
      <c r="K27" s="785"/>
      <c r="L27" s="381" t="s">
        <v>322</v>
      </c>
      <c r="M27" s="383"/>
      <c r="N27" s="783"/>
      <c r="O27" s="785"/>
      <c r="P27" s="381" t="s">
        <v>322</v>
      </c>
      <c r="Q27" s="384"/>
      <c r="R27" s="783"/>
      <c r="S27" s="785"/>
    </row>
    <row r="28" spans="2:19" ht="51" customHeight="1" x14ac:dyDescent="0.25">
      <c r="B28" s="777"/>
      <c r="C28" s="777"/>
      <c r="D28" s="385" t="s">
        <v>330</v>
      </c>
      <c r="E28" s="386"/>
      <c r="F28" s="798"/>
      <c r="G28" s="800"/>
      <c r="H28" s="385" t="s">
        <v>330</v>
      </c>
      <c r="I28" s="387"/>
      <c r="J28" s="784"/>
      <c r="K28" s="786"/>
      <c r="L28" s="385" t="s">
        <v>330</v>
      </c>
      <c r="M28" s="387"/>
      <c r="N28" s="784"/>
      <c r="O28" s="786"/>
      <c r="P28" s="385" t="s">
        <v>330</v>
      </c>
      <c r="Q28" s="387"/>
      <c r="R28" s="784"/>
      <c r="S28" s="786"/>
    </row>
    <row r="29" spans="2:19" ht="33.75" customHeight="1" x14ac:dyDescent="0.25">
      <c r="B29" s="787" t="s">
        <v>331</v>
      </c>
      <c r="C29" s="790" t="s">
        <v>332</v>
      </c>
      <c r="D29" s="388" t="s">
        <v>333</v>
      </c>
      <c r="E29" s="389" t="s">
        <v>313</v>
      </c>
      <c r="F29" s="389" t="s">
        <v>334</v>
      </c>
      <c r="G29" s="390" t="s">
        <v>335</v>
      </c>
      <c r="H29" s="388" t="s">
        <v>333</v>
      </c>
      <c r="I29" s="389" t="s">
        <v>313</v>
      </c>
      <c r="J29" s="389" t="s">
        <v>334</v>
      </c>
      <c r="K29" s="390" t="s">
        <v>335</v>
      </c>
      <c r="L29" s="388" t="s">
        <v>333</v>
      </c>
      <c r="M29" s="389" t="s">
        <v>313</v>
      </c>
      <c r="N29" s="389" t="s">
        <v>334</v>
      </c>
      <c r="O29" s="390" t="s">
        <v>335</v>
      </c>
      <c r="P29" s="388" t="s">
        <v>333</v>
      </c>
      <c r="Q29" s="389" t="s">
        <v>313</v>
      </c>
      <c r="R29" s="389" t="s">
        <v>334</v>
      </c>
      <c r="S29" s="390" t="s">
        <v>335</v>
      </c>
    </row>
    <row r="30" spans="2:19" ht="30" customHeight="1" x14ac:dyDescent="0.25">
      <c r="B30" s="788"/>
      <c r="C30" s="791"/>
      <c r="D30" s="391"/>
      <c r="E30" s="362"/>
      <c r="F30" s="362"/>
      <c r="G30" s="392"/>
      <c r="H30" s="366"/>
      <c r="I30" s="393"/>
      <c r="J30" s="366"/>
      <c r="K30" s="394"/>
      <c r="L30" s="366"/>
      <c r="M30" s="393"/>
      <c r="N30" s="366"/>
      <c r="O30" s="394"/>
      <c r="P30" s="366"/>
      <c r="Q30" s="393"/>
      <c r="R30" s="366"/>
      <c r="S30" s="394"/>
    </row>
    <row r="31" spans="2:19" ht="36.75" hidden="1" customHeight="1" outlineLevel="1" x14ac:dyDescent="0.25">
      <c r="B31" s="788"/>
      <c r="C31" s="791"/>
      <c r="D31" s="388" t="s">
        <v>333</v>
      </c>
      <c r="E31" s="389" t="s">
        <v>313</v>
      </c>
      <c r="F31" s="389" t="s">
        <v>334</v>
      </c>
      <c r="G31" s="390" t="s">
        <v>335</v>
      </c>
      <c r="H31" s="388" t="s">
        <v>333</v>
      </c>
      <c r="I31" s="389" t="s">
        <v>313</v>
      </c>
      <c r="J31" s="389" t="s">
        <v>334</v>
      </c>
      <c r="K31" s="390" t="s">
        <v>335</v>
      </c>
      <c r="L31" s="388" t="s">
        <v>333</v>
      </c>
      <c r="M31" s="389" t="s">
        <v>313</v>
      </c>
      <c r="N31" s="389" t="s">
        <v>334</v>
      </c>
      <c r="O31" s="390" t="s">
        <v>335</v>
      </c>
      <c r="P31" s="388" t="s">
        <v>333</v>
      </c>
      <c r="Q31" s="389" t="s">
        <v>313</v>
      </c>
      <c r="R31" s="389" t="s">
        <v>334</v>
      </c>
      <c r="S31" s="390" t="s">
        <v>335</v>
      </c>
    </row>
    <row r="32" spans="2:19" ht="30" hidden="1" customHeight="1" outlineLevel="1" x14ac:dyDescent="0.25">
      <c r="B32" s="788"/>
      <c r="C32" s="791"/>
      <c r="D32" s="391"/>
      <c r="E32" s="362"/>
      <c r="F32" s="362"/>
      <c r="G32" s="392"/>
      <c r="H32" s="366"/>
      <c r="I32" s="393"/>
      <c r="J32" s="366"/>
      <c r="K32" s="394"/>
      <c r="L32" s="366"/>
      <c r="M32" s="393"/>
      <c r="N32" s="366"/>
      <c r="O32" s="394"/>
      <c r="P32" s="366"/>
      <c r="Q32" s="393"/>
      <c r="R32" s="366"/>
      <c r="S32" s="394"/>
    </row>
    <row r="33" spans="2:19" ht="36" hidden="1" customHeight="1" outlineLevel="1" x14ac:dyDescent="0.25">
      <c r="B33" s="788"/>
      <c r="C33" s="791"/>
      <c r="D33" s="388" t="s">
        <v>333</v>
      </c>
      <c r="E33" s="389" t="s">
        <v>313</v>
      </c>
      <c r="F33" s="389" t="s">
        <v>334</v>
      </c>
      <c r="G33" s="390" t="s">
        <v>335</v>
      </c>
      <c r="H33" s="388" t="s">
        <v>333</v>
      </c>
      <c r="I33" s="389" t="s">
        <v>313</v>
      </c>
      <c r="J33" s="389" t="s">
        <v>334</v>
      </c>
      <c r="K33" s="390" t="s">
        <v>335</v>
      </c>
      <c r="L33" s="388" t="s">
        <v>333</v>
      </c>
      <c r="M33" s="389" t="s">
        <v>313</v>
      </c>
      <c r="N33" s="389" t="s">
        <v>334</v>
      </c>
      <c r="O33" s="390" t="s">
        <v>335</v>
      </c>
      <c r="P33" s="388" t="s">
        <v>333</v>
      </c>
      <c r="Q33" s="389" t="s">
        <v>313</v>
      </c>
      <c r="R33" s="389" t="s">
        <v>334</v>
      </c>
      <c r="S33" s="390" t="s">
        <v>335</v>
      </c>
    </row>
    <row r="34" spans="2:19" ht="30" hidden="1" customHeight="1" outlineLevel="1" x14ac:dyDescent="0.25">
      <c r="B34" s="788"/>
      <c r="C34" s="791"/>
      <c r="D34" s="391"/>
      <c r="E34" s="362"/>
      <c r="F34" s="362"/>
      <c r="G34" s="392"/>
      <c r="H34" s="366"/>
      <c r="I34" s="393"/>
      <c r="J34" s="366"/>
      <c r="K34" s="394"/>
      <c r="L34" s="366"/>
      <c r="M34" s="393"/>
      <c r="N34" s="366"/>
      <c r="O34" s="394"/>
      <c r="P34" s="366"/>
      <c r="Q34" s="393"/>
      <c r="R34" s="366"/>
      <c r="S34" s="394"/>
    </row>
    <row r="35" spans="2:19" ht="39" hidden="1" customHeight="1" outlineLevel="1" x14ac:dyDescent="0.25">
      <c r="B35" s="788"/>
      <c r="C35" s="791"/>
      <c r="D35" s="388" t="s">
        <v>333</v>
      </c>
      <c r="E35" s="389" t="s">
        <v>313</v>
      </c>
      <c r="F35" s="389" t="s">
        <v>334</v>
      </c>
      <c r="G35" s="390" t="s">
        <v>335</v>
      </c>
      <c r="H35" s="388" t="s">
        <v>333</v>
      </c>
      <c r="I35" s="389" t="s">
        <v>313</v>
      </c>
      <c r="J35" s="389" t="s">
        <v>334</v>
      </c>
      <c r="K35" s="390" t="s">
        <v>335</v>
      </c>
      <c r="L35" s="388" t="s">
        <v>333</v>
      </c>
      <c r="M35" s="389" t="s">
        <v>313</v>
      </c>
      <c r="N35" s="389" t="s">
        <v>334</v>
      </c>
      <c r="O35" s="390" t="s">
        <v>335</v>
      </c>
      <c r="P35" s="388" t="s">
        <v>333</v>
      </c>
      <c r="Q35" s="389" t="s">
        <v>313</v>
      </c>
      <c r="R35" s="389" t="s">
        <v>334</v>
      </c>
      <c r="S35" s="390" t="s">
        <v>335</v>
      </c>
    </row>
    <row r="36" spans="2:19" ht="30" hidden="1" customHeight="1" outlineLevel="1" x14ac:dyDescent="0.25">
      <c r="B36" s="788"/>
      <c r="C36" s="791"/>
      <c r="D36" s="391"/>
      <c r="E36" s="362"/>
      <c r="F36" s="362"/>
      <c r="G36" s="392"/>
      <c r="H36" s="366"/>
      <c r="I36" s="393"/>
      <c r="J36" s="366"/>
      <c r="K36" s="394"/>
      <c r="L36" s="366"/>
      <c r="M36" s="393"/>
      <c r="N36" s="366"/>
      <c r="O36" s="394"/>
      <c r="P36" s="366"/>
      <c r="Q36" s="393"/>
      <c r="R36" s="366"/>
      <c r="S36" s="394"/>
    </row>
    <row r="37" spans="2:19" ht="36.75" hidden="1" customHeight="1" outlineLevel="1" x14ac:dyDescent="0.25">
      <c r="B37" s="788"/>
      <c r="C37" s="791"/>
      <c r="D37" s="388" t="s">
        <v>333</v>
      </c>
      <c r="E37" s="389" t="s">
        <v>313</v>
      </c>
      <c r="F37" s="389" t="s">
        <v>334</v>
      </c>
      <c r="G37" s="390" t="s">
        <v>335</v>
      </c>
      <c r="H37" s="388" t="s">
        <v>333</v>
      </c>
      <c r="I37" s="389" t="s">
        <v>313</v>
      </c>
      <c r="J37" s="389" t="s">
        <v>334</v>
      </c>
      <c r="K37" s="390" t="s">
        <v>335</v>
      </c>
      <c r="L37" s="388" t="s">
        <v>333</v>
      </c>
      <c r="M37" s="389" t="s">
        <v>313</v>
      </c>
      <c r="N37" s="389" t="s">
        <v>334</v>
      </c>
      <c r="O37" s="390" t="s">
        <v>335</v>
      </c>
      <c r="P37" s="388" t="s">
        <v>333</v>
      </c>
      <c r="Q37" s="389" t="s">
        <v>313</v>
      </c>
      <c r="R37" s="389" t="s">
        <v>334</v>
      </c>
      <c r="S37" s="390" t="s">
        <v>335</v>
      </c>
    </row>
    <row r="38" spans="2:19" ht="30" hidden="1" customHeight="1" outlineLevel="1" x14ac:dyDescent="0.25">
      <c r="B38" s="789"/>
      <c r="C38" s="792"/>
      <c r="D38" s="391"/>
      <c r="E38" s="362"/>
      <c r="F38" s="362"/>
      <c r="G38" s="392"/>
      <c r="H38" s="366"/>
      <c r="I38" s="393"/>
      <c r="J38" s="366"/>
      <c r="K38" s="394"/>
      <c r="L38" s="366"/>
      <c r="M38" s="393"/>
      <c r="N38" s="366"/>
      <c r="O38" s="394"/>
      <c r="P38" s="366"/>
      <c r="Q38" s="393"/>
      <c r="R38" s="366"/>
      <c r="S38" s="394"/>
    </row>
    <row r="39" spans="2:19" ht="30" customHeight="1" collapsed="1" x14ac:dyDescent="0.25">
      <c r="B39" s="787" t="s">
        <v>336</v>
      </c>
      <c r="C39" s="787" t="s">
        <v>950</v>
      </c>
      <c r="D39" s="389" t="s">
        <v>337</v>
      </c>
      <c r="E39" s="389" t="s">
        <v>338</v>
      </c>
      <c r="F39" s="359" t="s">
        <v>339</v>
      </c>
      <c r="G39" s="395"/>
      <c r="H39" s="389" t="s">
        <v>337</v>
      </c>
      <c r="I39" s="389" t="s">
        <v>338</v>
      </c>
      <c r="J39" s="359" t="s">
        <v>339</v>
      </c>
      <c r="K39" s="396"/>
      <c r="L39" s="389" t="s">
        <v>337</v>
      </c>
      <c r="M39" s="389" t="s">
        <v>338</v>
      </c>
      <c r="N39" s="359" t="s">
        <v>339</v>
      </c>
      <c r="O39" s="396"/>
      <c r="P39" s="389" t="s">
        <v>337</v>
      </c>
      <c r="Q39" s="389" t="s">
        <v>338</v>
      </c>
      <c r="R39" s="359" t="s">
        <v>339</v>
      </c>
      <c r="S39" s="396"/>
    </row>
    <row r="40" spans="2:19" ht="30" customHeight="1" x14ac:dyDescent="0.25">
      <c r="B40" s="788"/>
      <c r="C40" s="788"/>
      <c r="D40" s="793"/>
      <c r="E40" s="793"/>
      <c r="F40" s="359" t="s">
        <v>340</v>
      </c>
      <c r="G40" s="397"/>
      <c r="H40" s="795"/>
      <c r="I40" s="795"/>
      <c r="J40" s="359" t="s">
        <v>340</v>
      </c>
      <c r="K40" s="398"/>
      <c r="L40" s="795"/>
      <c r="M40" s="795"/>
      <c r="N40" s="359" t="s">
        <v>340</v>
      </c>
      <c r="O40" s="398"/>
      <c r="P40" s="795"/>
      <c r="Q40" s="795"/>
      <c r="R40" s="359" t="s">
        <v>340</v>
      </c>
      <c r="S40" s="398"/>
    </row>
    <row r="41" spans="2:19" ht="30" customHeight="1" x14ac:dyDescent="0.25">
      <c r="B41" s="788"/>
      <c r="C41" s="788"/>
      <c r="D41" s="794"/>
      <c r="E41" s="794"/>
      <c r="F41" s="359" t="s">
        <v>341</v>
      </c>
      <c r="G41" s="392"/>
      <c r="H41" s="796"/>
      <c r="I41" s="796"/>
      <c r="J41" s="359" t="s">
        <v>341</v>
      </c>
      <c r="K41" s="394"/>
      <c r="L41" s="796"/>
      <c r="M41" s="796"/>
      <c r="N41" s="359" t="s">
        <v>341</v>
      </c>
      <c r="O41" s="394"/>
      <c r="P41" s="796"/>
      <c r="Q41" s="796"/>
      <c r="R41" s="359" t="s">
        <v>341</v>
      </c>
      <c r="S41" s="394"/>
    </row>
    <row r="42" spans="2:19" ht="30" customHeight="1" outlineLevel="1" x14ac:dyDescent="0.25">
      <c r="B42" s="788"/>
      <c r="C42" s="788"/>
      <c r="D42" s="389" t="s">
        <v>337</v>
      </c>
      <c r="E42" s="389" t="s">
        <v>338</v>
      </c>
      <c r="F42" s="359" t="s">
        <v>339</v>
      </c>
      <c r="G42" s="395"/>
      <c r="H42" s="389" t="s">
        <v>337</v>
      </c>
      <c r="I42" s="389" t="s">
        <v>338</v>
      </c>
      <c r="J42" s="359" t="s">
        <v>339</v>
      </c>
      <c r="K42" s="396"/>
      <c r="L42" s="389" t="s">
        <v>337</v>
      </c>
      <c r="M42" s="389" t="s">
        <v>338</v>
      </c>
      <c r="N42" s="359" t="s">
        <v>339</v>
      </c>
      <c r="O42" s="396"/>
      <c r="P42" s="389" t="s">
        <v>337</v>
      </c>
      <c r="Q42" s="389" t="s">
        <v>338</v>
      </c>
      <c r="R42" s="359" t="s">
        <v>339</v>
      </c>
      <c r="S42" s="396"/>
    </row>
    <row r="43" spans="2:19" ht="30" customHeight="1" outlineLevel="1" x14ac:dyDescent="0.25">
      <c r="B43" s="788"/>
      <c r="C43" s="788"/>
      <c r="D43" s="793"/>
      <c r="E43" s="793"/>
      <c r="F43" s="359" t="s">
        <v>340</v>
      </c>
      <c r="G43" s="397"/>
      <c r="H43" s="795"/>
      <c r="I43" s="795"/>
      <c r="J43" s="359" t="s">
        <v>340</v>
      </c>
      <c r="K43" s="398"/>
      <c r="L43" s="795"/>
      <c r="M43" s="795"/>
      <c r="N43" s="359" t="s">
        <v>340</v>
      </c>
      <c r="O43" s="398"/>
      <c r="P43" s="795"/>
      <c r="Q43" s="795"/>
      <c r="R43" s="359" t="s">
        <v>340</v>
      </c>
      <c r="S43" s="398"/>
    </row>
    <row r="44" spans="2:19" ht="30" customHeight="1" outlineLevel="1" x14ac:dyDescent="0.25">
      <c r="B44" s="788"/>
      <c r="C44" s="788"/>
      <c r="D44" s="794"/>
      <c r="E44" s="794"/>
      <c r="F44" s="359" t="s">
        <v>341</v>
      </c>
      <c r="G44" s="392"/>
      <c r="H44" s="796"/>
      <c r="I44" s="796"/>
      <c r="J44" s="359" t="s">
        <v>341</v>
      </c>
      <c r="K44" s="394"/>
      <c r="L44" s="796"/>
      <c r="M44" s="796"/>
      <c r="N44" s="359" t="s">
        <v>341</v>
      </c>
      <c r="O44" s="394"/>
      <c r="P44" s="796"/>
      <c r="Q44" s="796"/>
      <c r="R44" s="359" t="s">
        <v>341</v>
      </c>
      <c r="S44" s="394"/>
    </row>
    <row r="45" spans="2:19" ht="30" customHeight="1" outlineLevel="1" x14ac:dyDescent="0.25">
      <c r="B45" s="788"/>
      <c r="C45" s="788"/>
      <c r="D45" s="389" t="s">
        <v>337</v>
      </c>
      <c r="E45" s="389" t="s">
        <v>338</v>
      </c>
      <c r="F45" s="359" t="s">
        <v>339</v>
      </c>
      <c r="G45" s="395"/>
      <c r="H45" s="389" t="s">
        <v>337</v>
      </c>
      <c r="I45" s="389" t="s">
        <v>338</v>
      </c>
      <c r="J45" s="359" t="s">
        <v>339</v>
      </c>
      <c r="K45" s="396"/>
      <c r="L45" s="389" t="s">
        <v>337</v>
      </c>
      <c r="M45" s="389" t="s">
        <v>338</v>
      </c>
      <c r="N45" s="359" t="s">
        <v>339</v>
      </c>
      <c r="O45" s="396"/>
      <c r="P45" s="389" t="s">
        <v>337</v>
      </c>
      <c r="Q45" s="389" t="s">
        <v>338</v>
      </c>
      <c r="R45" s="359" t="s">
        <v>339</v>
      </c>
      <c r="S45" s="396"/>
    </row>
    <row r="46" spans="2:19" ht="30" customHeight="1" outlineLevel="1" x14ac:dyDescent="0.25">
      <c r="B46" s="788"/>
      <c r="C46" s="788"/>
      <c r="D46" s="793"/>
      <c r="E46" s="793"/>
      <c r="F46" s="359" t="s">
        <v>340</v>
      </c>
      <c r="G46" s="397"/>
      <c r="H46" s="795"/>
      <c r="I46" s="795"/>
      <c r="J46" s="359" t="s">
        <v>340</v>
      </c>
      <c r="K46" s="398"/>
      <c r="L46" s="795"/>
      <c r="M46" s="795"/>
      <c r="N46" s="359" t="s">
        <v>340</v>
      </c>
      <c r="O46" s="398"/>
      <c r="P46" s="795"/>
      <c r="Q46" s="795"/>
      <c r="R46" s="359" t="s">
        <v>340</v>
      </c>
      <c r="S46" s="398"/>
    </row>
    <row r="47" spans="2:19" ht="30" customHeight="1" outlineLevel="1" x14ac:dyDescent="0.25">
      <c r="B47" s="788"/>
      <c r="C47" s="788"/>
      <c r="D47" s="794"/>
      <c r="E47" s="794"/>
      <c r="F47" s="359" t="s">
        <v>341</v>
      </c>
      <c r="G47" s="392"/>
      <c r="H47" s="796"/>
      <c r="I47" s="796"/>
      <c r="J47" s="359" t="s">
        <v>341</v>
      </c>
      <c r="K47" s="394"/>
      <c r="L47" s="796"/>
      <c r="M47" s="796"/>
      <c r="N47" s="359" t="s">
        <v>341</v>
      </c>
      <c r="O47" s="394"/>
      <c r="P47" s="796"/>
      <c r="Q47" s="796"/>
      <c r="R47" s="359" t="s">
        <v>341</v>
      </c>
      <c r="S47" s="394"/>
    </row>
    <row r="48" spans="2:19" ht="30" customHeight="1" outlineLevel="1" x14ac:dyDescent="0.25">
      <c r="B48" s="788"/>
      <c r="C48" s="788"/>
      <c r="D48" s="389" t="s">
        <v>337</v>
      </c>
      <c r="E48" s="389" t="s">
        <v>338</v>
      </c>
      <c r="F48" s="359" t="s">
        <v>339</v>
      </c>
      <c r="G48" s="395"/>
      <c r="H48" s="389" t="s">
        <v>337</v>
      </c>
      <c r="I48" s="389" t="s">
        <v>338</v>
      </c>
      <c r="J48" s="359" t="s">
        <v>339</v>
      </c>
      <c r="K48" s="396"/>
      <c r="L48" s="389" t="s">
        <v>337</v>
      </c>
      <c r="M48" s="389" t="s">
        <v>338</v>
      </c>
      <c r="N48" s="359" t="s">
        <v>339</v>
      </c>
      <c r="O48" s="396"/>
      <c r="P48" s="389" t="s">
        <v>337</v>
      </c>
      <c r="Q48" s="389" t="s">
        <v>338</v>
      </c>
      <c r="R48" s="359" t="s">
        <v>339</v>
      </c>
      <c r="S48" s="396"/>
    </row>
    <row r="49" spans="2:19" ht="30" customHeight="1" outlineLevel="1" x14ac:dyDescent="0.25">
      <c r="B49" s="788"/>
      <c r="C49" s="788"/>
      <c r="D49" s="793"/>
      <c r="E49" s="793"/>
      <c r="F49" s="359" t="s">
        <v>340</v>
      </c>
      <c r="G49" s="397"/>
      <c r="H49" s="795"/>
      <c r="I49" s="795"/>
      <c r="J49" s="359" t="s">
        <v>340</v>
      </c>
      <c r="K49" s="398"/>
      <c r="L49" s="795"/>
      <c r="M49" s="795"/>
      <c r="N49" s="359" t="s">
        <v>340</v>
      </c>
      <c r="O49" s="398"/>
      <c r="P49" s="795"/>
      <c r="Q49" s="795"/>
      <c r="R49" s="359" t="s">
        <v>340</v>
      </c>
      <c r="S49" s="398"/>
    </row>
    <row r="50" spans="2:19" ht="30" customHeight="1" outlineLevel="1" x14ac:dyDescent="0.25">
      <c r="B50" s="789"/>
      <c r="C50" s="789"/>
      <c r="D50" s="794"/>
      <c r="E50" s="794"/>
      <c r="F50" s="359" t="s">
        <v>341</v>
      </c>
      <c r="G50" s="392"/>
      <c r="H50" s="796"/>
      <c r="I50" s="796"/>
      <c r="J50" s="359" t="s">
        <v>341</v>
      </c>
      <c r="K50" s="394"/>
      <c r="L50" s="796"/>
      <c r="M50" s="796"/>
      <c r="N50" s="359" t="s">
        <v>341</v>
      </c>
      <c r="O50" s="394"/>
      <c r="P50" s="796"/>
      <c r="Q50" s="796"/>
      <c r="R50" s="359" t="s">
        <v>341</v>
      </c>
      <c r="S50" s="394"/>
    </row>
    <row r="51" spans="2:19" ht="30" customHeight="1" thickBot="1" x14ac:dyDescent="0.3">
      <c r="C51" s="399"/>
      <c r="D51" s="400"/>
    </row>
    <row r="52" spans="2:19" ht="30" customHeight="1" thickBot="1" x14ac:dyDescent="0.3">
      <c r="D52" s="772" t="s">
        <v>314</v>
      </c>
      <c r="E52" s="773"/>
      <c r="F52" s="773"/>
      <c r="G52" s="774"/>
      <c r="H52" s="772" t="s">
        <v>315</v>
      </c>
      <c r="I52" s="773"/>
      <c r="J52" s="773"/>
      <c r="K52" s="774"/>
      <c r="L52" s="772" t="s">
        <v>316</v>
      </c>
      <c r="M52" s="773"/>
      <c r="N52" s="773"/>
      <c r="O52" s="774"/>
      <c r="P52" s="772" t="s">
        <v>317</v>
      </c>
      <c r="Q52" s="773"/>
      <c r="R52" s="773"/>
      <c r="S52" s="774"/>
    </row>
    <row r="53" spans="2:19" ht="30" customHeight="1" x14ac:dyDescent="0.25">
      <c r="B53" s="775" t="s">
        <v>342</v>
      </c>
      <c r="C53" s="775" t="s">
        <v>343</v>
      </c>
      <c r="D53" s="803" t="s">
        <v>344</v>
      </c>
      <c r="E53" s="804"/>
      <c r="F53" s="401" t="s">
        <v>313</v>
      </c>
      <c r="G53" s="402" t="s">
        <v>345</v>
      </c>
      <c r="H53" s="803" t="s">
        <v>344</v>
      </c>
      <c r="I53" s="804"/>
      <c r="J53" s="401" t="s">
        <v>313</v>
      </c>
      <c r="K53" s="402" t="s">
        <v>345</v>
      </c>
      <c r="L53" s="803" t="s">
        <v>344</v>
      </c>
      <c r="M53" s="804"/>
      <c r="N53" s="401" t="s">
        <v>313</v>
      </c>
      <c r="O53" s="402" t="s">
        <v>345</v>
      </c>
      <c r="P53" s="803" t="s">
        <v>344</v>
      </c>
      <c r="Q53" s="804"/>
      <c r="R53" s="401" t="s">
        <v>313</v>
      </c>
      <c r="S53" s="402" t="s">
        <v>345</v>
      </c>
    </row>
    <row r="54" spans="2:19" ht="45" customHeight="1" x14ac:dyDescent="0.25">
      <c r="B54" s="776"/>
      <c r="C54" s="776"/>
      <c r="D54" s="381" t="s">
        <v>322</v>
      </c>
      <c r="E54" s="382"/>
      <c r="F54" s="797"/>
      <c r="G54" s="799"/>
      <c r="H54" s="381" t="s">
        <v>322</v>
      </c>
      <c r="I54" s="384"/>
      <c r="J54" s="783"/>
      <c r="K54" s="785"/>
      <c r="L54" s="381" t="s">
        <v>322</v>
      </c>
      <c r="M54" s="384"/>
      <c r="N54" s="783"/>
      <c r="O54" s="785"/>
      <c r="P54" s="381" t="s">
        <v>322</v>
      </c>
      <c r="Q54" s="384"/>
      <c r="R54" s="783"/>
      <c r="S54" s="785"/>
    </row>
    <row r="55" spans="2:19" ht="45" customHeight="1" x14ac:dyDescent="0.25">
      <c r="B55" s="777"/>
      <c r="C55" s="777"/>
      <c r="D55" s="385" t="s">
        <v>330</v>
      </c>
      <c r="E55" s="386"/>
      <c r="F55" s="798"/>
      <c r="G55" s="800"/>
      <c r="H55" s="385" t="s">
        <v>330</v>
      </c>
      <c r="I55" s="387"/>
      <c r="J55" s="784"/>
      <c r="K55" s="786"/>
      <c r="L55" s="385" t="s">
        <v>330</v>
      </c>
      <c r="M55" s="387"/>
      <c r="N55" s="784"/>
      <c r="O55" s="786"/>
      <c r="P55" s="385" t="s">
        <v>330</v>
      </c>
      <c r="Q55" s="387"/>
      <c r="R55" s="784"/>
      <c r="S55" s="786"/>
    </row>
    <row r="56" spans="2:19" ht="30" customHeight="1" x14ac:dyDescent="0.25">
      <c r="B56" s="787" t="s">
        <v>346</v>
      </c>
      <c r="C56" s="787" t="s">
        <v>347</v>
      </c>
      <c r="D56" s="389" t="s">
        <v>348</v>
      </c>
      <c r="E56" s="403" t="s">
        <v>349</v>
      </c>
      <c r="F56" s="801" t="s">
        <v>350</v>
      </c>
      <c r="G56" s="802"/>
      <c r="H56" s="389" t="s">
        <v>348</v>
      </c>
      <c r="I56" s="403" t="s">
        <v>349</v>
      </c>
      <c r="J56" s="801" t="s">
        <v>350</v>
      </c>
      <c r="K56" s="802"/>
      <c r="L56" s="389" t="s">
        <v>348</v>
      </c>
      <c r="M56" s="403" t="s">
        <v>349</v>
      </c>
      <c r="N56" s="801" t="s">
        <v>350</v>
      </c>
      <c r="O56" s="802"/>
      <c r="P56" s="389" t="s">
        <v>348</v>
      </c>
      <c r="Q56" s="403" t="s">
        <v>349</v>
      </c>
      <c r="R56" s="801" t="s">
        <v>350</v>
      </c>
      <c r="S56" s="802"/>
    </row>
    <row r="57" spans="2:19" ht="30" customHeight="1" x14ac:dyDescent="0.25">
      <c r="B57" s="788"/>
      <c r="C57" s="789"/>
      <c r="D57" s="362"/>
      <c r="E57" s="404"/>
      <c r="F57" s="805"/>
      <c r="G57" s="806"/>
      <c r="H57" s="366"/>
      <c r="I57" s="405"/>
      <c r="J57" s="807"/>
      <c r="K57" s="808"/>
      <c r="L57" s="366"/>
      <c r="M57" s="405"/>
      <c r="N57" s="807"/>
      <c r="O57" s="808"/>
      <c r="P57" s="366"/>
      <c r="Q57" s="405"/>
      <c r="R57" s="807"/>
      <c r="S57" s="808"/>
    </row>
    <row r="58" spans="2:19" ht="30" customHeight="1" x14ac:dyDescent="0.25">
      <c r="B58" s="788"/>
      <c r="C58" s="787" t="s">
        <v>351</v>
      </c>
      <c r="D58" s="406" t="s">
        <v>350</v>
      </c>
      <c r="E58" s="407" t="s">
        <v>334</v>
      </c>
      <c r="F58" s="389" t="s">
        <v>313</v>
      </c>
      <c r="G58" s="408" t="s">
        <v>345</v>
      </c>
      <c r="H58" s="406" t="s">
        <v>350</v>
      </c>
      <c r="I58" s="407" t="s">
        <v>334</v>
      </c>
      <c r="J58" s="389" t="s">
        <v>313</v>
      </c>
      <c r="K58" s="408" t="s">
        <v>345</v>
      </c>
      <c r="L58" s="406" t="s">
        <v>350</v>
      </c>
      <c r="M58" s="407" t="s">
        <v>334</v>
      </c>
      <c r="N58" s="389" t="s">
        <v>313</v>
      </c>
      <c r="O58" s="408" t="s">
        <v>345</v>
      </c>
      <c r="P58" s="406" t="s">
        <v>350</v>
      </c>
      <c r="Q58" s="407" t="s">
        <v>334</v>
      </c>
      <c r="R58" s="389" t="s">
        <v>313</v>
      </c>
      <c r="S58" s="408" t="s">
        <v>345</v>
      </c>
    </row>
    <row r="59" spans="2:19" ht="30" customHeight="1" x14ac:dyDescent="0.25">
      <c r="B59" s="789"/>
      <c r="C59" s="812"/>
      <c r="D59" s="409"/>
      <c r="E59" s="410"/>
      <c r="F59" s="362"/>
      <c r="G59" s="411"/>
      <c r="H59" s="412"/>
      <c r="I59" s="413"/>
      <c r="J59" s="366"/>
      <c r="K59" s="414"/>
      <c r="L59" s="412"/>
      <c r="M59" s="413"/>
      <c r="N59" s="366"/>
      <c r="O59" s="414"/>
      <c r="P59" s="412"/>
      <c r="Q59" s="413"/>
      <c r="R59" s="366"/>
      <c r="S59" s="414"/>
    </row>
    <row r="60" spans="2:19" ht="30" customHeight="1" thickBot="1" x14ac:dyDescent="0.3">
      <c r="B60" s="377"/>
      <c r="C60" s="415"/>
      <c r="D60" s="400"/>
    </row>
    <row r="61" spans="2:19" ht="30" customHeight="1" thickBot="1" x14ac:dyDescent="0.3">
      <c r="B61" s="377"/>
      <c r="C61" s="377"/>
      <c r="D61" s="772" t="s">
        <v>314</v>
      </c>
      <c r="E61" s="773"/>
      <c r="F61" s="773"/>
      <c r="G61" s="773"/>
      <c r="H61" s="772" t="s">
        <v>315</v>
      </c>
      <c r="I61" s="773"/>
      <c r="J61" s="773"/>
      <c r="K61" s="774"/>
      <c r="L61" s="773" t="s">
        <v>316</v>
      </c>
      <c r="M61" s="773"/>
      <c r="N61" s="773"/>
      <c r="O61" s="773"/>
      <c r="P61" s="772" t="s">
        <v>317</v>
      </c>
      <c r="Q61" s="773"/>
      <c r="R61" s="773"/>
      <c r="S61" s="774"/>
    </row>
    <row r="62" spans="2:19" ht="30" customHeight="1" x14ac:dyDescent="0.25">
      <c r="B62" s="775" t="s">
        <v>352</v>
      </c>
      <c r="C62" s="775" t="s">
        <v>353</v>
      </c>
      <c r="D62" s="781" t="s">
        <v>354</v>
      </c>
      <c r="E62" s="782"/>
      <c r="F62" s="803" t="s">
        <v>313</v>
      </c>
      <c r="G62" s="809"/>
      <c r="H62" s="810" t="s">
        <v>354</v>
      </c>
      <c r="I62" s="782"/>
      <c r="J62" s="803" t="s">
        <v>313</v>
      </c>
      <c r="K62" s="811"/>
      <c r="L62" s="810" t="s">
        <v>354</v>
      </c>
      <c r="M62" s="782"/>
      <c r="N62" s="803" t="s">
        <v>313</v>
      </c>
      <c r="O62" s="811"/>
      <c r="P62" s="810" t="s">
        <v>354</v>
      </c>
      <c r="Q62" s="782"/>
      <c r="R62" s="803" t="s">
        <v>313</v>
      </c>
      <c r="S62" s="811"/>
    </row>
    <row r="63" spans="2:19" ht="36.75" customHeight="1" x14ac:dyDescent="0.25">
      <c r="B63" s="777"/>
      <c r="C63" s="777"/>
      <c r="D63" s="819">
        <v>0</v>
      </c>
      <c r="E63" s="820"/>
      <c r="F63" s="805" t="s">
        <v>470</v>
      </c>
      <c r="G63" s="821"/>
      <c r="H63" s="815">
        <v>50</v>
      </c>
      <c r="I63" s="816"/>
      <c r="J63" s="807" t="s">
        <v>470</v>
      </c>
      <c r="K63" s="808"/>
      <c r="L63" s="815">
        <v>30</v>
      </c>
      <c r="M63" s="816"/>
      <c r="N63" s="807" t="s">
        <v>470</v>
      </c>
      <c r="O63" s="808"/>
      <c r="P63" s="815"/>
      <c r="Q63" s="816"/>
      <c r="R63" s="807"/>
      <c r="S63" s="808"/>
    </row>
    <row r="64" spans="2:19" ht="45" customHeight="1" x14ac:dyDescent="0.25">
      <c r="B64" s="787" t="s">
        <v>355</v>
      </c>
      <c r="C64" s="787" t="s">
        <v>658</v>
      </c>
      <c r="D64" s="389" t="s">
        <v>356</v>
      </c>
      <c r="E64" s="389" t="s">
        <v>357</v>
      </c>
      <c r="F64" s="801" t="s">
        <v>358</v>
      </c>
      <c r="G64" s="802"/>
      <c r="H64" s="416" t="s">
        <v>356</v>
      </c>
      <c r="I64" s="389" t="s">
        <v>357</v>
      </c>
      <c r="J64" s="817" t="s">
        <v>358</v>
      </c>
      <c r="K64" s="802"/>
      <c r="L64" s="416" t="s">
        <v>356</v>
      </c>
      <c r="M64" s="389" t="s">
        <v>357</v>
      </c>
      <c r="N64" s="817" t="s">
        <v>358</v>
      </c>
      <c r="O64" s="802"/>
      <c r="P64" s="416" t="s">
        <v>356</v>
      </c>
      <c r="Q64" s="389" t="s">
        <v>357</v>
      </c>
      <c r="R64" s="817" t="s">
        <v>358</v>
      </c>
      <c r="S64" s="802"/>
    </row>
    <row r="65" spans="2:19" ht="27" customHeight="1" x14ac:dyDescent="0.25">
      <c r="B65" s="789"/>
      <c r="C65" s="789"/>
      <c r="D65" s="362">
        <v>0</v>
      </c>
      <c r="E65" s="404">
        <v>0</v>
      </c>
      <c r="F65" s="818" t="s">
        <v>521</v>
      </c>
      <c r="G65" s="818"/>
      <c r="H65" s="366">
        <f>50*J21/100</f>
        <v>44719.5</v>
      </c>
      <c r="I65" s="405">
        <v>0.5</v>
      </c>
      <c r="J65" s="813" t="s">
        <v>502</v>
      </c>
      <c r="K65" s="814"/>
      <c r="L65" s="417">
        <f>30*N21/100</f>
        <v>27247.8</v>
      </c>
      <c r="M65" s="405">
        <v>0.3</v>
      </c>
      <c r="N65" s="813" t="s">
        <v>510</v>
      </c>
      <c r="O65" s="814"/>
      <c r="P65" s="366"/>
      <c r="Q65" s="405"/>
      <c r="R65" s="813"/>
      <c r="S65" s="814"/>
    </row>
    <row r="66" spans="2:19" ht="33.75" customHeight="1" thickBot="1" x14ac:dyDescent="0.3">
      <c r="B66" s="377"/>
      <c r="C66" s="377"/>
    </row>
    <row r="67" spans="2:19" ht="37.5" customHeight="1" thickBot="1" x14ac:dyDescent="0.3">
      <c r="B67" s="377"/>
      <c r="C67" s="377"/>
      <c r="D67" s="772" t="s">
        <v>314</v>
      </c>
      <c r="E67" s="773"/>
      <c r="F67" s="773"/>
      <c r="G67" s="774"/>
      <c r="H67" s="773" t="s">
        <v>315</v>
      </c>
      <c r="I67" s="773"/>
      <c r="J67" s="773"/>
      <c r="K67" s="774"/>
      <c r="L67" s="773" t="s">
        <v>316</v>
      </c>
      <c r="M67" s="773"/>
      <c r="N67" s="773"/>
      <c r="O67" s="773"/>
      <c r="P67" s="773" t="s">
        <v>315</v>
      </c>
      <c r="Q67" s="773"/>
      <c r="R67" s="773"/>
      <c r="S67" s="774"/>
    </row>
    <row r="68" spans="2:19" ht="37.5" customHeight="1" x14ac:dyDescent="0.25">
      <c r="B68" s="775" t="s">
        <v>359</v>
      </c>
      <c r="C68" s="775" t="s">
        <v>360</v>
      </c>
      <c r="D68" s="418" t="s">
        <v>361</v>
      </c>
      <c r="E68" s="401" t="s">
        <v>362</v>
      </c>
      <c r="F68" s="803" t="s">
        <v>363</v>
      </c>
      <c r="G68" s="811"/>
      <c r="H68" s="418" t="s">
        <v>361</v>
      </c>
      <c r="I68" s="401" t="s">
        <v>362</v>
      </c>
      <c r="J68" s="803" t="s">
        <v>363</v>
      </c>
      <c r="K68" s="811"/>
      <c r="L68" s="418" t="s">
        <v>361</v>
      </c>
      <c r="M68" s="401" t="s">
        <v>362</v>
      </c>
      <c r="N68" s="803" t="s">
        <v>363</v>
      </c>
      <c r="O68" s="811"/>
      <c r="P68" s="418" t="s">
        <v>361</v>
      </c>
      <c r="Q68" s="401" t="s">
        <v>362</v>
      </c>
      <c r="R68" s="803" t="s">
        <v>363</v>
      </c>
      <c r="S68" s="811"/>
    </row>
    <row r="69" spans="2:19" ht="44.25" customHeight="1" x14ac:dyDescent="0.25">
      <c r="B69" s="776"/>
      <c r="C69" s="777"/>
      <c r="D69" s="419" t="s">
        <v>470</v>
      </c>
      <c r="E69" s="391" t="s">
        <v>485</v>
      </c>
      <c r="F69" s="822" t="s">
        <v>522</v>
      </c>
      <c r="G69" s="823"/>
      <c r="H69" s="420" t="s">
        <v>470</v>
      </c>
      <c r="I69" s="393" t="s">
        <v>485</v>
      </c>
      <c r="J69" s="864" t="s">
        <v>511</v>
      </c>
      <c r="K69" s="865"/>
      <c r="L69" s="420" t="s">
        <v>470</v>
      </c>
      <c r="M69" s="393" t="s">
        <v>485</v>
      </c>
      <c r="N69" s="864" t="s">
        <v>517</v>
      </c>
      <c r="O69" s="865"/>
      <c r="P69" s="420"/>
      <c r="Q69" s="393"/>
      <c r="R69" s="864"/>
      <c r="S69" s="865"/>
    </row>
    <row r="70" spans="2:19" ht="36.75" customHeight="1" x14ac:dyDescent="0.25">
      <c r="B70" s="776"/>
      <c r="C70" s="775" t="s">
        <v>951</v>
      </c>
      <c r="D70" s="389" t="s">
        <v>313</v>
      </c>
      <c r="E70" s="388" t="s">
        <v>364</v>
      </c>
      <c r="F70" s="801" t="s">
        <v>365</v>
      </c>
      <c r="G70" s="802"/>
      <c r="H70" s="389" t="s">
        <v>313</v>
      </c>
      <c r="I70" s="388" t="s">
        <v>364</v>
      </c>
      <c r="J70" s="801" t="s">
        <v>365</v>
      </c>
      <c r="K70" s="802"/>
      <c r="L70" s="389" t="s">
        <v>313</v>
      </c>
      <c r="M70" s="388" t="s">
        <v>364</v>
      </c>
      <c r="N70" s="801" t="s">
        <v>365</v>
      </c>
      <c r="O70" s="802"/>
      <c r="P70" s="389" t="s">
        <v>313</v>
      </c>
      <c r="Q70" s="388" t="s">
        <v>364</v>
      </c>
      <c r="R70" s="801" t="s">
        <v>365</v>
      </c>
      <c r="S70" s="802"/>
    </row>
    <row r="71" spans="2:19" ht="30" customHeight="1" x14ac:dyDescent="0.25">
      <c r="B71" s="776"/>
      <c r="C71" s="776"/>
      <c r="D71" s="362" t="s">
        <v>470</v>
      </c>
      <c r="E71" s="391" t="s">
        <v>899</v>
      </c>
      <c r="F71" s="805" t="s">
        <v>523</v>
      </c>
      <c r="G71" s="806"/>
      <c r="H71" s="366" t="s">
        <v>470</v>
      </c>
      <c r="I71" s="393" t="s">
        <v>899</v>
      </c>
      <c r="J71" s="807" t="s">
        <v>496</v>
      </c>
      <c r="K71" s="808"/>
      <c r="L71" s="366" t="s">
        <v>470</v>
      </c>
      <c r="M71" s="393" t="s">
        <v>899</v>
      </c>
      <c r="N71" s="807" t="s">
        <v>512</v>
      </c>
      <c r="O71" s="808"/>
      <c r="P71" s="366"/>
      <c r="Q71" s="393"/>
      <c r="R71" s="807"/>
      <c r="S71" s="808"/>
    </row>
    <row r="72" spans="2:19" ht="30" customHeight="1" outlineLevel="1" x14ac:dyDescent="0.25">
      <c r="B72" s="776"/>
      <c r="C72" s="776"/>
      <c r="D72" s="362"/>
      <c r="E72" s="391"/>
      <c r="F72" s="805"/>
      <c r="G72" s="806"/>
      <c r="H72" s="366"/>
      <c r="I72" s="393"/>
      <c r="J72" s="807"/>
      <c r="K72" s="808"/>
      <c r="L72" s="366"/>
      <c r="M72" s="393"/>
      <c r="N72" s="807"/>
      <c r="O72" s="808"/>
      <c r="P72" s="366"/>
      <c r="Q72" s="393"/>
      <c r="R72" s="807"/>
      <c r="S72" s="808"/>
    </row>
    <row r="73" spans="2:19" ht="30" customHeight="1" outlineLevel="1" x14ac:dyDescent="0.25">
      <c r="B73" s="776"/>
      <c r="C73" s="776"/>
      <c r="D73" s="362"/>
      <c r="E73" s="391"/>
      <c r="F73" s="805"/>
      <c r="G73" s="806"/>
      <c r="H73" s="366"/>
      <c r="I73" s="393"/>
      <c r="J73" s="807"/>
      <c r="K73" s="808"/>
      <c r="L73" s="366"/>
      <c r="M73" s="393"/>
      <c r="N73" s="807"/>
      <c r="O73" s="808"/>
      <c r="P73" s="366"/>
      <c r="Q73" s="393"/>
      <c r="R73" s="807"/>
      <c r="S73" s="808"/>
    </row>
    <row r="74" spans="2:19" ht="30" customHeight="1" outlineLevel="1" x14ac:dyDescent="0.25">
      <c r="B74" s="776"/>
      <c r="C74" s="776"/>
      <c r="D74" s="362"/>
      <c r="E74" s="391"/>
      <c r="F74" s="805"/>
      <c r="G74" s="806"/>
      <c r="H74" s="366"/>
      <c r="I74" s="393"/>
      <c r="J74" s="807"/>
      <c r="K74" s="808"/>
      <c r="L74" s="366"/>
      <c r="M74" s="393"/>
      <c r="N74" s="807"/>
      <c r="O74" s="808"/>
      <c r="P74" s="366"/>
      <c r="Q74" s="393"/>
      <c r="R74" s="807"/>
      <c r="S74" s="808"/>
    </row>
    <row r="75" spans="2:19" ht="30" customHeight="1" outlineLevel="1" x14ac:dyDescent="0.25">
      <c r="B75" s="776"/>
      <c r="C75" s="776"/>
      <c r="D75" s="362"/>
      <c r="E75" s="391"/>
      <c r="F75" s="805"/>
      <c r="G75" s="806"/>
      <c r="H75" s="366"/>
      <c r="I75" s="393"/>
      <c r="J75" s="807"/>
      <c r="K75" s="808"/>
      <c r="L75" s="366"/>
      <c r="M75" s="393"/>
      <c r="N75" s="807"/>
      <c r="O75" s="808"/>
      <c r="P75" s="366"/>
      <c r="Q75" s="393"/>
      <c r="R75" s="807"/>
      <c r="S75" s="808"/>
    </row>
    <row r="76" spans="2:19" ht="30" customHeight="1" outlineLevel="1" x14ac:dyDescent="0.25">
      <c r="B76" s="777"/>
      <c r="C76" s="777"/>
      <c r="D76" s="362"/>
      <c r="E76" s="391"/>
      <c r="F76" s="805"/>
      <c r="G76" s="806"/>
      <c r="H76" s="366"/>
      <c r="I76" s="393"/>
      <c r="J76" s="807"/>
      <c r="K76" s="808"/>
      <c r="L76" s="366"/>
      <c r="M76" s="393"/>
      <c r="N76" s="807"/>
      <c r="O76" s="808"/>
      <c r="P76" s="366"/>
      <c r="Q76" s="393"/>
      <c r="R76" s="807"/>
      <c r="S76" s="808"/>
    </row>
    <row r="77" spans="2:19" ht="35.25" customHeight="1" x14ac:dyDescent="0.25">
      <c r="B77" s="787" t="s">
        <v>366</v>
      </c>
      <c r="C77" s="830" t="s">
        <v>657</v>
      </c>
      <c r="D77" s="403" t="s">
        <v>367</v>
      </c>
      <c r="E77" s="801" t="s">
        <v>350</v>
      </c>
      <c r="F77" s="831"/>
      <c r="G77" s="390" t="s">
        <v>313</v>
      </c>
      <c r="H77" s="403" t="s">
        <v>367</v>
      </c>
      <c r="I77" s="801" t="s">
        <v>350</v>
      </c>
      <c r="J77" s="831"/>
      <c r="K77" s="390" t="s">
        <v>313</v>
      </c>
      <c r="L77" s="403" t="s">
        <v>367</v>
      </c>
      <c r="M77" s="801" t="s">
        <v>350</v>
      </c>
      <c r="N77" s="831"/>
      <c r="O77" s="390" t="s">
        <v>313</v>
      </c>
      <c r="P77" s="403" t="s">
        <v>367</v>
      </c>
      <c r="Q77" s="801" t="s">
        <v>350</v>
      </c>
      <c r="R77" s="831"/>
      <c r="S77" s="390" t="s">
        <v>313</v>
      </c>
    </row>
    <row r="78" spans="2:19" ht="35.25" customHeight="1" x14ac:dyDescent="0.25">
      <c r="B78" s="788"/>
      <c r="C78" s="830"/>
      <c r="D78" s="421"/>
      <c r="E78" s="826"/>
      <c r="F78" s="827"/>
      <c r="G78" s="392"/>
      <c r="H78" s="422"/>
      <c r="I78" s="824"/>
      <c r="J78" s="825"/>
      <c r="K78" s="394"/>
      <c r="L78" s="422"/>
      <c r="M78" s="824"/>
      <c r="N78" s="825"/>
      <c r="O78" s="394"/>
      <c r="P78" s="422"/>
      <c r="Q78" s="824"/>
      <c r="R78" s="825"/>
      <c r="S78" s="394"/>
    </row>
    <row r="79" spans="2:19" ht="35.25" customHeight="1" outlineLevel="1" x14ac:dyDescent="0.25">
      <c r="B79" s="788"/>
      <c r="C79" s="830"/>
      <c r="D79" s="421"/>
      <c r="E79" s="826"/>
      <c r="F79" s="827"/>
      <c r="G79" s="392"/>
      <c r="H79" s="422"/>
      <c r="I79" s="824"/>
      <c r="J79" s="825"/>
      <c r="K79" s="394"/>
      <c r="L79" s="422"/>
      <c r="M79" s="824"/>
      <c r="N79" s="825"/>
      <c r="O79" s="394"/>
      <c r="P79" s="422"/>
      <c r="Q79" s="824"/>
      <c r="R79" s="825"/>
      <c r="S79" s="394"/>
    </row>
    <row r="80" spans="2:19" ht="35.25" customHeight="1" outlineLevel="1" x14ac:dyDescent="0.25">
      <c r="B80" s="788"/>
      <c r="C80" s="830"/>
      <c r="D80" s="421"/>
      <c r="E80" s="826"/>
      <c r="F80" s="827"/>
      <c r="G80" s="392"/>
      <c r="H80" s="422"/>
      <c r="I80" s="824"/>
      <c r="J80" s="825"/>
      <c r="K80" s="394"/>
      <c r="L80" s="422"/>
      <c r="M80" s="824"/>
      <c r="N80" s="825"/>
      <c r="O80" s="394"/>
      <c r="P80" s="422"/>
      <c r="Q80" s="824"/>
      <c r="R80" s="825"/>
      <c r="S80" s="394"/>
    </row>
    <row r="81" spans="2:19" ht="35.25" customHeight="1" outlineLevel="1" x14ac:dyDescent="0.25">
      <c r="B81" s="788"/>
      <c r="C81" s="830"/>
      <c r="D81" s="421"/>
      <c r="E81" s="826"/>
      <c r="F81" s="827"/>
      <c r="G81" s="392"/>
      <c r="H81" s="422"/>
      <c r="I81" s="824"/>
      <c r="J81" s="825"/>
      <c r="K81" s="394"/>
      <c r="L81" s="422"/>
      <c r="M81" s="824"/>
      <c r="N81" s="825"/>
      <c r="O81" s="394"/>
      <c r="P81" s="422"/>
      <c r="Q81" s="824"/>
      <c r="R81" s="825"/>
      <c r="S81" s="394"/>
    </row>
    <row r="82" spans="2:19" ht="35.25" customHeight="1" outlineLevel="1" x14ac:dyDescent="0.25">
      <c r="B82" s="788"/>
      <c r="C82" s="830"/>
      <c r="D82" s="421"/>
      <c r="E82" s="826"/>
      <c r="F82" s="827"/>
      <c r="G82" s="392"/>
      <c r="H82" s="422"/>
      <c r="I82" s="824"/>
      <c r="J82" s="825"/>
      <c r="K82" s="394"/>
      <c r="L82" s="422"/>
      <c r="M82" s="824"/>
      <c r="N82" s="825"/>
      <c r="O82" s="394"/>
      <c r="P82" s="422"/>
      <c r="Q82" s="824"/>
      <c r="R82" s="825"/>
      <c r="S82" s="394"/>
    </row>
    <row r="83" spans="2:19" ht="33" customHeight="1" outlineLevel="1" x14ac:dyDescent="0.25">
      <c r="B83" s="789"/>
      <c r="C83" s="830"/>
      <c r="D83" s="421"/>
      <c r="E83" s="826"/>
      <c r="F83" s="827"/>
      <c r="G83" s="392"/>
      <c r="H83" s="422"/>
      <c r="I83" s="824"/>
      <c r="J83" s="825"/>
      <c r="K83" s="394"/>
      <c r="L83" s="422"/>
      <c r="M83" s="824"/>
      <c r="N83" s="825"/>
      <c r="O83" s="394"/>
      <c r="P83" s="422"/>
      <c r="Q83" s="824"/>
      <c r="R83" s="825"/>
      <c r="S83" s="394"/>
    </row>
    <row r="84" spans="2:19" ht="31.5" customHeight="1" thickBot="1" x14ac:dyDescent="0.3">
      <c r="B84" s="377"/>
      <c r="C84" s="423"/>
      <c r="D84" s="400"/>
    </row>
    <row r="85" spans="2:19" ht="30.75" customHeight="1" thickBot="1" x14ac:dyDescent="0.3">
      <c r="B85" s="377"/>
      <c r="C85" s="377"/>
      <c r="D85" s="772" t="s">
        <v>314</v>
      </c>
      <c r="E85" s="773"/>
      <c r="F85" s="773"/>
      <c r="G85" s="774"/>
      <c r="H85" s="835" t="s">
        <v>314</v>
      </c>
      <c r="I85" s="836"/>
      <c r="J85" s="836"/>
      <c r="K85" s="837"/>
      <c r="L85" s="773" t="s">
        <v>316</v>
      </c>
      <c r="M85" s="773"/>
      <c r="N85" s="773"/>
      <c r="O85" s="773"/>
      <c r="P85" s="773" t="s">
        <v>315</v>
      </c>
      <c r="Q85" s="773"/>
      <c r="R85" s="773"/>
      <c r="S85" s="774"/>
    </row>
    <row r="86" spans="2:19" ht="30.75" customHeight="1" x14ac:dyDescent="0.25">
      <c r="B86" s="775" t="s">
        <v>368</v>
      </c>
      <c r="C86" s="775" t="s">
        <v>369</v>
      </c>
      <c r="D86" s="803" t="s">
        <v>370</v>
      </c>
      <c r="E86" s="804"/>
      <c r="F86" s="401" t="s">
        <v>313</v>
      </c>
      <c r="G86" s="424" t="s">
        <v>350</v>
      </c>
      <c r="H86" s="828" t="s">
        <v>370</v>
      </c>
      <c r="I86" s="804"/>
      <c r="J86" s="401" t="s">
        <v>313</v>
      </c>
      <c r="K86" s="424" t="s">
        <v>350</v>
      </c>
      <c r="L86" s="828" t="s">
        <v>370</v>
      </c>
      <c r="M86" s="804"/>
      <c r="N86" s="401" t="s">
        <v>313</v>
      </c>
      <c r="O86" s="424" t="s">
        <v>350</v>
      </c>
      <c r="P86" s="828" t="s">
        <v>370</v>
      </c>
      <c r="Q86" s="804"/>
      <c r="R86" s="401" t="s">
        <v>313</v>
      </c>
      <c r="S86" s="424" t="s">
        <v>350</v>
      </c>
    </row>
    <row r="87" spans="2:19" ht="29.25" customHeight="1" x14ac:dyDescent="0.25">
      <c r="B87" s="777"/>
      <c r="C87" s="777"/>
      <c r="D87" s="805"/>
      <c r="E87" s="829"/>
      <c r="F87" s="419"/>
      <c r="G87" s="425"/>
      <c r="H87" s="426"/>
      <c r="I87" s="427"/>
      <c r="J87" s="420"/>
      <c r="K87" s="428"/>
      <c r="L87" s="426"/>
      <c r="M87" s="427"/>
      <c r="N87" s="420"/>
      <c r="O87" s="428"/>
      <c r="P87" s="426"/>
      <c r="Q87" s="427"/>
      <c r="R87" s="420"/>
      <c r="S87" s="428"/>
    </row>
    <row r="88" spans="2:19" ht="45" customHeight="1" x14ac:dyDescent="0.25">
      <c r="B88" s="832" t="s">
        <v>371</v>
      </c>
      <c r="C88" s="787" t="s">
        <v>952</v>
      </c>
      <c r="D88" s="389" t="s">
        <v>372</v>
      </c>
      <c r="E88" s="389" t="s">
        <v>373</v>
      </c>
      <c r="F88" s="403" t="s">
        <v>374</v>
      </c>
      <c r="G88" s="390" t="s">
        <v>375</v>
      </c>
      <c r="H88" s="389" t="s">
        <v>372</v>
      </c>
      <c r="I88" s="389" t="s">
        <v>373</v>
      </c>
      <c r="J88" s="403" t="s">
        <v>374</v>
      </c>
      <c r="K88" s="390" t="s">
        <v>375</v>
      </c>
      <c r="L88" s="389" t="s">
        <v>372</v>
      </c>
      <c r="M88" s="389" t="s">
        <v>373</v>
      </c>
      <c r="N88" s="403" t="s">
        <v>374</v>
      </c>
      <c r="O88" s="390" t="s">
        <v>375</v>
      </c>
      <c r="P88" s="389" t="s">
        <v>372</v>
      </c>
      <c r="Q88" s="389" t="s">
        <v>373</v>
      </c>
      <c r="R88" s="403" t="s">
        <v>374</v>
      </c>
      <c r="S88" s="390" t="s">
        <v>375</v>
      </c>
    </row>
    <row r="89" spans="2:19" ht="29.25" customHeight="1" x14ac:dyDescent="0.25">
      <c r="B89" s="832"/>
      <c r="C89" s="788"/>
      <c r="D89" s="793"/>
      <c r="E89" s="833"/>
      <c r="F89" s="793"/>
      <c r="G89" s="840"/>
      <c r="H89" s="795"/>
      <c r="I89" s="795"/>
      <c r="J89" s="795"/>
      <c r="K89" s="838"/>
      <c r="L89" s="795"/>
      <c r="M89" s="795"/>
      <c r="N89" s="795"/>
      <c r="O89" s="838"/>
      <c r="P89" s="795"/>
      <c r="Q89" s="795"/>
      <c r="R89" s="795"/>
      <c r="S89" s="838"/>
    </row>
    <row r="90" spans="2:19" ht="29.25" customHeight="1" x14ac:dyDescent="0.25">
      <c r="B90" s="832"/>
      <c r="C90" s="788"/>
      <c r="D90" s="794"/>
      <c r="E90" s="834"/>
      <c r="F90" s="794"/>
      <c r="G90" s="841"/>
      <c r="H90" s="796"/>
      <c r="I90" s="796"/>
      <c r="J90" s="796"/>
      <c r="K90" s="839"/>
      <c r="L90" s="796"/>
      <c r="M90" s="796"/>
      <c r="N90" s="796"/>
      <c r="O90" s="839"/>
      <c r="P90" s="796"/>
      <c r="Q90" s="796"/>
      <c r="R90" s="796"/>
      <c r="S90" s="839"/>
    </row>
    <row r="91" spans="2:19" ht="47.25" outlineLevel="1" x14ac:dyDescent="0.25">
      <c r="B91" s="832"/>
      <c r="C91" s="788"/>
      <c r="D91" s="389" t="s">
        <v>372</v>
      </c>
      <c r="E91" s="389" t="s">
        <v>373</v>
      </c>
      <c r="F91" s="403" t="s">
        <v>374</v>
      </c>
      <c r="G91" s="390" t="s">
        <v>375</v>
      </c>
      <c r="H91" s="389" t="s">
        <v>372</v>
      </c>
      <c r="I91" s="389" t="s">
        <v>373</v>
      </c>
      <c r="J91" s="403" t="s">
        <v>374</v>
      </c>
      <c r="K91" s="390" t="s">
        <v>375</v>
      </c>
      <c r="L91" s="389" t="s">
        <v>372</v>
      </c>
      <c r="M91" s="389" t="s">
        <v>373</v>
      </c>
      <c r="N91" s="403" t="s">
        <v>374</v>
      </c>
      <c r="O91" s="390" t="s">
        <v>375</v>
      </c>
      <c r="P91" s="389" t="s">
        <v>372</v>
      </c>
      <c r="Q91" s="389" t="s">
        <v>373</v>
      </c>
      <c r="R91" s="403" t="s">
        <v>374</v>
      </c>
      <c r="S91" s="390" t="s">
        <v>375</v>
      </c>
    </row>
    <row r="92" spans="2:19" ht="29.25" customHeight="1" outlineLevel="1" x14ac:dyDescent="0.25">
      <c r="B92" s="832"/>
      <c r="C92" s="788"/>
      <c r="D92" s="793"/>
      <c r="E92" s="833"/>
      <c r="F92" s="793"/>
      <c r="G92" s="840"/>
      <c r="H92" s="795"/>
      <c r="I92" s="795"/>
      <c r="J92" s="795"/>
      <c r="K92" s="838"/>
      <c r="L92" s="795"/>
      <c r="M92" s="795"/>
      <c r="N92" s="795"/>
      <c r="O92" s="838"/>
      <c r="P92" s="795"/>
      <c r="Q92" s="795"/>
      <c r="R92" s="795"/>
      <c r="S92" s="838"/>
    </row>
    <row r="93" spans="2:19" ht="29.25" customHeight="1" outlineLevel="1" x14ac:dyDescent="0.25">
      <c r="B93" s="832"/>
      <c r="C93" s="788"/>
      <c r="D93" s="794"/>
      <c r="E93" s="834"/>
      <c r="F93" s="794"/>
      <c r="G93" s="841"/>
      <c r="H93" s="796"/>
      <c r="I93" s="796"/>
      <c r="J93" s="796"/>
      <c r="K93" s="839"/>
      <c r="L93" s="796"/>
      <c r="M93" s="796"/>
      <c r="N93" s="796"/>
      <c r="O93" s="839"/>
      <c r="P93" s="796"/>
      <c r="Q93" s="796"/>
      <c r="R93" s="796"/>
      <c r="S93" s="839"/>
    </row>
    <row r="94" spans="2:19" ht="47.25" outlineLevel="1" x14ac:dyDescent="0.25">
      <c r="B94" s="832"/>
      <c r="C94" s="788"/>
      <c r="D94" s="389" t="s">
        <v>372</v>
      </c>
      <c r="E94" s="389" t="s">
        <v>373</v>
      </c>
      <c r="F94" s="403" t="s">
        <v>374</v>
      </c>
      <c r="G94" s="390" t="s">
        <v>375</v>
      </c>
      <c r="H94" s="389" t="s">
        <v>372</v>
      </c>
      <c r="I94" s="389" t="s">
        <v>373</v>
      </c>
      <c r="J94" s="403" t="s">
        <v>374</v>
      </c>
      <c r="K94" s="390" t="s">
        <v>375</v>
      </c>
      <c r="L94" s="389" t="s">
        <v>372</v>
      </c>
      <c r="M94" s="389" t="s">
        <v>373</v>
      </c>
      <c r="N94" s="403" t="s">
        <v>374</v>
      </c>
      <c r="O94" s="390" t="s">
        <v>375</v>
      </c>
      <c r="P94" s="389" t="s">
        <v>372</v>
      </c>
      <c r="Q94" s="389" t="s">
        <v>373</v>
      </c>
      <c r="R94" s="403" t="s">
        <v>374</v>
      </c>
      <c r="S94" s="390" t="s">
        <v>375</v>
      </c>
    </row>
    <row r="95" spans="2:19" ht="29.25" customHeight="1" outlineLevel="1" x14ac:dyDescent="0.25">
      <c r="B95" s="832"/>
      <c r="C95" s="788"/>
      <c r="D95" s="793"/>
      <c r="E95" s="833"/>
      <c r="F95" s="793"/>
      <c r="G95" s="840"/>
      <c r="H95" s="795"/>
      <c r="I95" s="795"/>
      <c r="J95" s="795"/>
      <c r="K95" s="838"/>
      <c r="L95" s="795"/>
      <c r="M95" s="795"/>
      <c r="N95" s="795"/>
      <c r="O95" s="838"/>
      <c r="P95" s="795"/>
      <c r="Q95" s="795"/>
      <c r="R95" s="795"/>
      <c r="S95" s="838"/>
    </row>
    <row r="96" spans="2:19" ht="29.25" customHeight="1" outlineLevel="1" x14ac:dyDescent="0.25">
      <c r="B96" s="832"/>
      <c r="C96" s="788"/>
      <c r="D96" s="794"/>
      <c r="E96" s="834"/>
      <c r="F96" s="794"/>
      <c r="G96" s="841"/>
      <c r="H96" s="796"/>
      <c r="I96" s="796"/>
      <c r="J96" s="796"/>
      <c r="K96" s="839"/>
      <c r="L96" s="796"/>
      <c r="M96" s="796"/>
      <c r="N96" s="796"/>
      <c r="O96" s="839"/>
      <c r="P96" s="796"/>
      <c r="Q96" s="796"/>
      <c r="R96" s="796"/>
      <c r="S96" s="839"/>
    </row>
    <row r="97" spans="2:19" ht="47.25" outlineLevel="1" x14ac:dyDescent="0.25">
      <c r="B97" s="832"/>
      <c r="C97" s="788"/>
      <c r="D97" s="389" t="s">
        <v>372</v>
      </c>
      <c r="E97" s="389" t="s">
        <v>373</v>
      </c>
      <c r="F97" s="403" t="s">
        <v>374</v>
      </c>
      <c r="G97" s="390" t="s">
        <v>375</v>
      </c>
      <c r="H97" s="389" t="s">
        <v>372</v>
      </c>
      <c r="I97" s="389" t="s">
        <v>373</v>
      </c>
      <c r="J97" s="403" t="s">
        <v>374</v>
      </c>
      <c r="K97" s="390" t="s">
        <v>375</v>
      </c>
      <c r="L97" s="389" t="s">
        <v>372</v>
      </c>
      <c r="M97" s="389" t="s">
        <v>373</v>
      </c>
      <c r="N97" s="403" t="s">
        <v>374</v>
      </c>
      <c r="O97" s="390" t="s">
        <v>375</v>
      </c>
      <c r="P97" s="389" t="s">
        <v>372</v>
      </c>
      <c r="Q97" s="389" t="s">
        <v>373</v>
      </c>
      <c r="R97" s="403" t="s">
        <v>374</v>
      </c>
      <c r="S97" s="390" t="s">
        <v>375</v>
      </c>
    </row>
    <row r="98" spans="2:19" ht="29.25" customHeight="1" outlineLevel="1" x14ac:dyDescent="0.25">
      <c r="B98" s="832"/>
      <c r="C98" s="788"/>
      <c r="D98" s="793"/>
      <c r="E98" s="833"/>
      <c r="F98" s="793"/>
      <c r="G98" s="840"/>
      <c r="H98" s="795"/>
      <c r="I98" s="795"/>
      <c r="J98" s="795"/>
      <c r="K98" s="838"/>
      <c r="L98" s="795"/>
      <c r="M98" s="795"/>
      <c r="N98" s="795"/>
      <c r="O98" s="838"/>
      <c r="P98" s="795"/>
      <c r="Q98" s="795"/>
      <c r="R98" s="795"/>
      <c r="S98" s="838"/>
    </row>
    <row r="99" spans="2:19" ht="29.25" customHeight="1" outlineLevel="1" x14ac:dyDescent="0.25">
      <c r="B99" s="832"/>
      <c r="C99" s="789"/>
      <c r="D99" s="794"/>
      <c r="E99" s="834"/>
      <c r="F99" s="794"/>
      <c r="G99" s="841"/>
      <c r="H99" s="796"/>
      <c r="I99" s="796"/>
      <c r="J99" s="796"/>
      <c r="K99" s="839"/>
      <c r="L99" s="796"/>
      <c r="M99" s="796"/>
      <c r="N99" s="796"/>
      <c r="O99" s="839"/>
      <c r="P99" s="796"/>
      <c r="Q99" s="796"/>
      <c r="R99" s="796"/>
      <c r="S99" s="839"/>
    </row>
    <row r="100" spans="2:19" ht="16.5" thickBot="1" x14ac:dyDescent="0.3">
      <c r="B100" s="377"/>
      <c r="C100" s="377"/>
    </row>
    <row r="101" spans="2:19" ht="16.5" thickBot="1" x14ac:dyDescent="0.3">
      <c r="B101" s="377"/>
      <c r="C101" s="377"/>
      <c r="D101" s="772" t="s">
        <v>314</v>
      </c>
      <c r="E101" s="773"/>
      <c r="F101" s="773"/>
      <c r="G101" s="774"/>
      <c r="H101" s="835" t="s">
        <v>376</v>
      </c>
      <c r="I101" s="836"/>
      <c r="J101" s="836"/>
      <c r="K101" s="837"/>
      <c r="L101" s="835" t="s">
        <v>316</v>
      </c>
      <c r="M101" s="836"/>
      <c r="N101" s="836"/>
      <c r="O101" s="837"/>
      <c r="P101" s="835" t="s">
        <v>317</v>
      </c>
      <c r="Q101" s="836"/>
      <c r="R101" s="836"/>
      <c r="S101" s="837"/>
    </row>
    <row r="102" spans="2:19" ht="33.75" customHeight="1" x14ac:dyDescent="0.25">
      <c r="B102" s="842" t="s">
        <v>377</v>
      </c>
      <c r="C102" s="775" t="s">
        <v>378</v>
      </c>
      <c r="D102" s="429" t="s">
        <v>379</v>
      </c>
      <c r="E102" s="430" t="s">
        <v>380</v>
      </c>
      <c r="F102" s="803" t="s">
        <v>381</v>
      </c>
      <c r="G102" s="811"/>
      <c r="H102" s="429" t="s">
        <v>379</v>
      </c>
      <c r="I102" s="430" t="s">
        <v>380</v>
      </c>
      <c r="J102" s="803" t="s">
        <v>381</v>
      </c>
      <c r="K102" s="811"/>
      <c r="L102" s="429" t="s">
        <v>379</v>
      </c>
      <c r="M102" s="430" t="s">
        <v>380</v>
      </c>
      <c r="N102" s="803" t="s">
        <v>381</v>
      </c>
      <c r="O102" s="811"/>
      <c r="P102" s="429" t="s">
        <v>379</v>
      </c>
      <c r="Q102" s="430" t="s">
        <v>380</v>
      </c>
      <c r="R102" s="803" t="s">
        <v>381</v>
      </c>
      <c r="S102" s="811"/>
    </row>
    <row r="103" spans="2:19" ht="30" customHeight="1" x14ac:dyDescent="0.25">
      <c r="B103" s="843"/>
      <c r="C103" s="777"/>
      <c r="D103" s="431"/>
      <c r="E103" s="432"/>
      <c r="F103" s="805"/>
      <c r="G103" s="806"/>
      <c r="H103" s="433"/>
      <c r="I103" s="434"/>
      <c r="J103" s="845"/>
      <c r="K103" s="846"/>
      <c r="L103" s="433"/>
      <c r="M103" s="434"/>
      <c r="N103" s="845"/>
      <c r="O103" s="846"/>
      <c r="P103" s="433"/>
      <c r="Q103" s="434"/>
      <c r="R103" s="845"/>
      <c r="S103" s="846"/>
    </row>
    <row r="104" spans="2:19" ht="32.25" customHeight="1" x14ac:dyDescent="0.25">
      <c r="B104" s="843"/>
      <c r="C104" s="842" t="s">
        <v>382</v>
      </c>
      <c r="D104" s="435" t="s">
        <v>379</v>
      </c>
      <c r="E104" s="389" t="s">
        <v>380</v>
      </c>
      <c r="F104" s="389" t="s">
        <v>383</v>
      </c>
      <c r="G104" s="408" t="s">
        <v>384</v>
      </c>
      <c r="H104" s="435" t="s">
        <v>379</v>
      </c>
      <c r="I104" s="389" t="s">
        <v>380</v>
      </c>
      <c r="J104" s="389" t="s">
        <v>383</v>
      </c>
      <c r="K104" s="408" t="s">
        <v>384</v>
      </c>
      <c r="L104" s="435" t="s">
        <v>379</v>
      </c>
      <c r="M104" s="389" t="s">
        <v>380</v>
      </c>
      <c r="N104" s="389" t="s">
        <v>383</v>
      </c>
      <c r="O104" s="408" t="s">
        <v>384</v>
      </c>
      <c r="P104" s="435" t="s">
        <v>379</v>
      </c>
      <c r="Q104" s="389" t="s">
        <v>380</v>
      </c>
      <c r="R104" s="389" t="s">
        <v>383</v>
      </c>
      <c r="S104" s="408" t="s">
        <v>384</v>
      </c>
    </row>
    <row r="105" spans="2:19" ht="27.75" customHeight="1" x14ac:dyDescent="0.25">
      <c r="B105" s="843"/>
      <c r="C105" s="843"/>
      <c r="D105" s="431"/>
      <c r="E105" s="404"/>
      <c r="F105" s="391"/>
      <c r="G105" s="425"/>
      <c r="H105" s="433"/>
      <c r="I105" s="405"/>
      <c r="J105" s="393"/>
      <c r="K105" s="428"/>
      <c r="L105" s="433"/>
      <c r="M105" s="405"/>
      <c r="N105" s="393"/>
      <c r="O105" s="428"/>
      <c r="P105" s="433"/>
      <c r="Q105" s="405"/>
      <c r="R105" s="393"/>
      <c r="S105" s="428"/>
    </row>
    <row r="106" spans="2:19" ht="27.75" customHeight="1" outlineLevel="1" x14ac:dyDescent="0.25">
      <c r="B106" s="843"/>
      <c r="C106" s="843"/>
      <c r="D106" s="435" t="s">
        <v>379</v>
      </c>
      <c r="E106" s="389" t="s">
        <v>380</v>
      </c>
      <c r="F106" s="389" t="s">
        <v>383</v>
      </c>
      <c r="G106" s="408" t="s">
        <v>384</v>
      </c>
      <c r="H106" s="435" t="s">
        <v>379</v>
      </c>
      <c r="I106" s="389" t="s">
        <v>380</v>
      </c>
      <c r="J106" s="389" t="s">
        <v>383</v>
      </c>
      <c r="K106" s="408" t="s">
        <v>384</v>
      </c>
      <c r="L106" s="435" t="s">
        <v>379</v>
      </c>
      <c r="M106" s="389" t="s">
        <v>380</v>
      </c>
      <c r="N106" s="389" t="s">
        <v>383</v>
      </c>
      <c r="O106" s="408" t="s">
        <v>384</v>
      </c>
      <c r="P106" s="435" t="s">
        <v>379</v>
      </c>
      <c r="Q106" s="389" t="s">
        <v>380</v>
      </c>
      <c r="R106" s="389" t="s">
        <v>383</v>
      </c>
      <c r="S106" s="408" t="s">
        <v>384</v>
      </c>
    </row>
    <row r="107" spans="2:19" ht="27.75" customHeight="1" outlineLevel="1" x14ac:dyDescent="0.25">
      <c r="B107" s="843"/>
      <c r="C107" s="843"/>
      <c r="D107" s="431"/>
      <c r="E107" s="404"/>
      <c r="F107" s="391"/>
      <c r="G107" s="425"/>
      <c r="H107" s="433"/>
      <c r="I107" s="405"/>
      <c r="J107" s="393"/>
      <c r="K107" s="428"/>
      <c r="L107" s="433"/>
      <c r="M107" s="405"/>
      <c r="N107" s="393"/>
      <c r="O107" s="428"/>
      <c r="P107" s="433"/>
      <c r="Q107" s="405"/>
      <c r="R107" s="393"/>
      <c r="S107" s="428"/>
    </row>
    <row r="108" spans="2:19" ht="27.75" customHeight="1" outlineLevel="1" x14ac:dyDescent="0.25">
      <c r="B108" s="843"/>
      <c r="C108" s="843"/>
      <c r="D108" s="435" t="s">
        <v>379</v>
      </c>
      <c r="E108" s="389" t="s">
        <v>380</v>
      </c>
      <c r="F108" s="389" t="s">
        <v>383</v>
      </c>
      <c r="G108" s="408" t="s">
        <v>384</v>
      </c>
      <c r="H108" s="435" t="s">
        <v>379</v>
      </c>
      <c r="I108" s="389" t="s">
        <v>380</v>
      </c>
      <c r="J108" s="389" t="s">
        <v>383</v>
      </c>
      <c r="K108" s="408" t="s">
        <v>384</v>
      </c>
      <c r="L108" s="435" t="s">
        <v>379</v>
      </c>
      <c r="M108" s="389" t="s">
        <v>380</v>
      </c>
      <c r="N108" s="389" t="s">
        <v>383</v>
      </c>
      <c r="O108" s="408" t="s">
        <v>384</v>
      </c>
      <c r="P108" s="435" t="s">
        <v>379</v>
      </c>
      <c r="Q108" s="389" t="s">
        <v>380</v>
      </c>
      <c r="R108" s="389" t="s">
        <v>383</v>
      </c>
      <c r="S108" s="408" t="s">
        <v>384</v>
      </c>
    </row>
    <row r="109" spans="2:19" ht="27.75" customHeight="1" outlineLevel="1" x14ac:dyDescent="0.25">
      <c r="B109" s="843"/>
      <c r="C109" s="843"/>
      <c r="D109" s="431"/>
      <c r="E109" s="404"/>
      <c r="F109" s="391"/>
      <c r="G109" s="425"/>
      <c r="H109" s="433"/>
      <c r="I109" s="405"/>
      <c r="J109" s="393"/>
      <c r="K109" s="428"/>
      <c r="L109" s="433"/>
      <c r="M109" s="405"/>
      <c r="N109" s="393"/>
      <c r="O109" s="428"/>
      <c r="P109" s="433"/>
      <c r="Q109" s="405"/>
      <c r="R109" s="393"/>
      <c r="S109" s="428"/>
    </row>
    <row r="110" spans="2:19" ht="27.75" customHeight="1" outlineLevel="1" x14ac:dyDescent="0.25">
      <c r="B110" s="843"/>
      <c r="C110" s="843"/>
      <c r="D110" s="435" t="s">
        <v>379</v>
      </c>
      <c r="E110" s="389" t="s">
        <v>380</v>
      </c>
      <c r="F110" s="389" t="s">
        <v>383</v>
      </c>
      <c r="G110" s="408" t="s">
        <v>384</v>
      </c>
      <c r="H110" s="435" t="s">
        <v>379</v>
      </c>
      <c r="I110" s="389" t="s">
        <v>380</v>
      </c>
      <c r="J110" s="389" t="s">
        <v>383</v>
      </c>
      <c r="K110" s="408" t="s">
        <v>384</v>
      </c>
      <c r="L110" s="435" t="s">
        <v>379</v>
      </c>
      <c r="M110" s="389" t="s">
        <v>380</v>
      </c>
      <c r="N110" s="389" t="s">
        <v>383</v>
      </c>
      <c r="O110" s="408" t="s">
        <v>384</v>
      </c>
      <c r="P110" s="435" t="s">
        <v>379</v>
      </c>
      <c r="Q110" s="389" t="s">
        <v>380</v>
      </c>
      <c r="R110" s="389" t="s">
        <v>383</v>
      </c>
      <c r="S110" s="408" t="s">
        <v>384</v>
      </c>
    </row>
    <row r="111" spans="2:19" ht="27.75" customHeight="1" outlineLevel="1" x14ac:dyDescent="0.25">
      <c r="B111" s="844"/>
      <c r="C111" s="844"/>
      <c r="D111" s="431"/>
      <c r="E111" s="404"/>
      <c r="F111" s="391"/>
      <c r="G111" s="425"/>
      <c r="H111" s="433"/>
      <c r="I111" s="405"/>
      <c r="J111" s="393"/>
      <c r="K111" s="428"/>
      <c r="L111" s="433"/>
      <c r="M111" s="405"/>
      <c r="N111" s="393"/>
      <c r="O111" s="428"/>
      <c r="P111" s="433"/>
      <c r="Q111" s="405"/>
      <c r="R111" s="393"/>
      <c r="S111" s="428"/>
    </row>
    <row r="112" spans="2:19" ht="26.25" customHeight="1" x14ac:dyDescent="0.25">
      <c r="B112" s="790" t="s">
        <v>385</v>
      </c>
      <c r="C112" s="847" t="s">
        <v>386</v>
      </c>
      <c r="D112" s="436" t="s">
        <v>387</v>
      </c>
      <c r="E112" s="436" t="s">
        <v>388</v>
      </c>
      <c r="F112" s="436" t="s">
        <v>313</v>
      </c>
      <c r="G112" s="437" t="s">
        <v>389</v>
      </c>
      <c r="H112" s="438" t="s">
        <v>387</v>
      </c>
      <c r="I112" s="436" t="s">
        <v>388</v>
      </c>
      <c r="J112" s="436" t="s">
        <v>313</v>
      </c>
      <c r="K112" s="437" t="s">
        <v>389</v>
      </c>
      <c r="L112" s="436" t="s">
        <v>387</v>
      </c>
      <c r="M112" s="436" t="s">
        <v>388</v>
      </c>
      <c r="N112" s="436" t="s">
        <v>313</v>
      </c>
      <c r="O112" s="437" t="s">
        <v>389</v>
      </c>
      <c r="P112" s="436" t="s">
        <v>387</v>
      </c>
      <c r="Q112" s="436" t="s">
        <v>388</v>
      </c>
      <c r="R112" s="436" t="s">
        <v>313</v>
      </c>
      <c r="S112" s="437" t="s">
        <v>389</v>
      </c>
    </row>
    <row r="113" spans="2:19" ht="32.25" customHeight="1" x14ac:dyDescent="0.25">
      <c r="B113" s="791"/>
      <c r="C113" s="848"/>
      <c r="D113" s="362"/>
      <c r="E113" s="362"/>
      <c r="F113" s="362"/>
      <c r="G113" s="362"/>
      <c r="H113" s="422"/>
      <c r="I113" s="366"/>
      <c r="J113" s="366"/>
      <c r="K113" s="394"/>
      <c r="L113" s="366"/>
      <c r="M113" s="366"/>
      <c r="N113" s="366"/>
      <c r="O113" s="394"/>
      <c r="P113" s="366"/>
      <c r="Q113" s="366"/>
      <c r="R113" s="366"/>
      <c r="S113" s="394"/>
    </row>
    <row r="114" spans="2:19" ht="32.25" customHeight="1" x14ac:dyDescent="0.25">
      <c r="B114" s="791"/>
      <c r="C114" s="790" t="s">
        <v>953</v>
      </c>
      <c r="D114" s="389" t="s">
        <v>954</v>
      </c>
      <c r="E114" s="801" t="s">
        <v>390</v>
      </c>
      <c r="F114" s="831"/>
      <c r="G114" s="390" t="s">
        <v>391</v>
      </c>
      <c r="H114" s="389" t="s">
        <v>954</v>
      </c>
      <c r="I114" s="801" t="s">
        <v>390</v>
      </c>
      <c r="J114" s="831"/>
      <c r="K114" s="390" t="s">
        <v>391</v>
      </c>
      <c r="L114" s="389" t="s">
        <v>954</v>
      </c>
      <c r="M114" s="801" t="s">
        <v>390</v>
      </c>
      <c r="N114" s="831"/>
      <c r="O114" s="390" t="s">
        <v>391</v>
      </c>
      <c r="P114" s="389" t="s">
        <v>954</v>
      </c>
      <c r="Q114" s="389" t="s">
        <v>390</v>
      </c>
      <c r="R114" s="801" t="s">
        <v>390</v>
      </c>
      <c r="S114" s="831"/>
    </row>
    <row r="115" spans="2:19" ht="23.25" customHeight="1" x14ac:dyDescent="0.25">
      <c r="B115" s="791"/>
      <c r="C115" s="791"/>
      <c r="D115" s="439"/>
      <c r="E115" s="826"/>
      <c r="F115" s="827"/>
      <c r="G115" s="392"/>
      <c r="H115" s="383"/>
      <c r="I115" s="824"/>
      <c r="J115" s="825"/>
      <c r="K115" s="414"/>
      <c r="L115" s="383"/>
      <c r="M115" s="824"/>
      <c r="N115" s="825"/>
      <c r="O115" s="394"/>
      <c r="P115" s="383"/>
      <c r="Q115" s="366"/>
      <c r="R115" s="824"/>
      <c r="S115" s="825"/>
    </row>
    <row r="116" spans="2:19" ht="23.25" customHeight="1" outlineLevel="1" x14ac:dyDescent="0.25">
      <c r="B116" s="791"/>
      <c r="C116" s="791"/>
      <c r="D116" s="389" t="s">
        <v>954</v>
      </c>
      <c r="E116" s="801" t="s">
        <v>390</v>
      </c>
      <c r="F116" s="831"/>
      <c r="G116" s="390" t="s">
        <v>391</v>
      </c>
      <c r="H116" s="389" t="s">
        <v>954</v>
      </c>
      <c r="I116" s="801" t="s">
        <v>390</v>
      </c>
      <c r="J116" s="831"/>
      <c r="K116" s="390" t="s">
        <v>391</v>
      </c>
      <c r="L116" s="389" t="s">
        <v>954</v>
      </c>
      <c r="M116" s="801" t="s">
        <v>390</v>
      </c>
      <c r="N116" s="831"/>
      <c r="O116" s="390" t="s">
        <v>391</v>
      </c>
      <c r="P116" s="389" t="s">
        <v>954</v>
      </c>
      <c r="Q116" s="389" t="s">
        <v>390</v>
      </c>
      <c r="R116" s="801" t="s">
        <v>390</v>
      </c>
      <c r="S116" s="831"/>
    </row>
    <row r="117" spans="2:19" ht="23.25" customHeight="1" outlineLevel="1" x14ac:dyDescent="0.25">
      <c r="B117" s="791"/>
      <c r="C117" s="791"/>
      <c r="D117" s="439"/>
      <c r="E117" s="826"/>
      <c r="F117" s="827"/>
      <c r="G117" s="392"/>
      <c r="H117" s="383"/>
      <c r="I117" s="824"/>
      <c r="J117" s="825"/>
      <c r="K117" s="394"/>
      <c r="L117" s="383"/>
      <c r="M117" s="824"/>
      <c r="N117" s="825"/>
      <c r="O117" s="394"/>
      <c r="P117" s="383"/>
      <c r="Q117" s="366"/>
      <c r="R117" s="824"/>
      <c r="S117" s="825"/>
    </row>
    <row r="118" spans="2:19" ht="23.25" customHeight="1" outlineLevel="1" x14ac:dyDescent="0.25">
      <c r="B118" s="791"/>
      <c r="C118" s="791"/>
      <c r="D118" s="389" t="s">
        <v>954</v>
      </c>
      <c r="E118" s="801" t="s">
        <v>390</v>
      </c>
      <c r="F118" s="831"/>
      <c r="G118" s="390" t="s">
        <v>391</v>
      </c>
      <c r="H118" s="389" t="s">
        <v>954</v>
      </c>
      <c r="I118" s="801" t="s">
        <v>390</v>
      </c>
      <c r="J118" s="831"/>
      <c r="K118" s="390" t="s">
        <v>391</v>
      </c>
      <c r="L118" s="389" t="s">
        <v>954</v>
      </c>
      <c r="M118" s="801" t="s">
        <v>390</v>
      </c>
      <c r="N118" s="831"/>
      <c r="O118" s="390" t="s">
        <v>391</v>
      </c>
      <c r="P118" s="389" t="s">
        <v>954</v>
      </c>
      <c r="Q118" s="389" t="s">
        <v>390</v>
      </c>
      <c r="R118" s="801" t="s">
        <v>390</v>
      </c>
      <c r="S118" s="831"/>
    </row>
    <row r="119" spans="2:19" ht="23.25" customHeight="1" outlineLevel="1" x14ac:dyDescent="0.25">
      <c r="B119" s="791"/>
      <c r="C119" s="791"/>
      <c r="D119" s="439"/>
      <c r="E119" s="826"/>
      <c r="F119" s="827"/>
      <c r="G119" s="392"/>
      <c r="H119" s="383"/>
      <c r="I119" s="824"/>
      <c r="J119" s="825"/>
      <c r="K119" s="394"/>
      <c r="L119" s="383"/>
      <c r="M119" s="824"/>
      <c r="N119" s="825"/>
      <c r="O119" s="394"/>
      <c r="P119" s="383"/>
      <c r="Q119" s="366"/>
      <c r="R119" s="824"/>
      <c r="S119" s="825"/>
    </row>
    <row r="120" spans="2:19" ht="23.25" customHeight="1" outlineLevel="1" x14ac:dyDescent="0.25">
      <c r="B120" s="791"/>
      <c r="C120" s="791"/>
      <c r="D120" s="389" t="s">
        <v>954</v>
      </c>
      <c r="E120" s="801" t="s">
        <v>390</v>
      </c>
      <c r="F120" s="831"/>
      <c r="G120" s="390" t="s">
        <v>391</v>
      </c>
      <c r="H120" s="389" t="s">
        <v>954</v>
      </c>
      <c r="I120" s="801" t="s">
        <v>390</v>
      </c>
      <c r="J120" s="831"/>
      <c r="K120" s="390" t="s">
        <v>391</v>
      </c>
      <c r="L120" s="389" t="s">
        <v>954</v>
      </c>
      <c r="M120" s="801" t="s">
        <v>390</v>
      </c>
      <c r="N120" s="831"/>
      <c r="O120" s="390" t="s">
        <v>391</v>
      </c>
      <c r="P120" s="389" t="s">
        <v>954</v>
      </c>
      <c r="Q120" s="389" t="s">
        <v>390</v>
      </c>
      <c r="R120" s="801" t="s">
        <v>390</v>
      </c>
      <c r="S120" s="831"/>
    </row>
    <row r="121" spans="2:19" ht="23.25" customHeight="1" outlineLevel="1" x14ac:dyDescent="0.25">
      <c r="B121" s="792"/>
      <c r="C121" s="792"/>
      <c r="D121" s="439"/>
      <c r="E121" s="826"/>
      <c r="F121" s="827"/>
      <c r="G121" s="392"/>
      <c r="H121" s="383"/>
      <c r="I121" s="824"/>
      <c r="J121" s="825"/>
      <c r="K121" s="394"/>
      <c r="L121" s="383"/>
      <c r="M121" s="824"/>
      <c r="N121" s="825"/>
      <c r="O121" s="394"/>
      <c r="P121" s="383"/>
      <c r="Q121" s="366"/>
      <c r="R121" s="824"/>
      <c r="S121" s="825"/>
    </row>
    <row r="122" spans="2:19" ht="16.5" thickBot="1" x14ac:dyDescent="0.3">
      <c r="B122" s="377"/>
      <c r="C122" s="377"/>
    </row>
    <row r="123" spans="2:19" ht="16.5" thickBot="1" x14ac:dyDescent="0.3">
      <c r="B123" s="377"/>
      <c r="C123" s="377"/>
      <c r="D123" s="772" t="s">
        <v>314</v>
      </c>
      <c r="E123" s="773"/>
      <c r="F123" s="773"/>
      <c r="G123" s="774"/>
      <c r="H123" s="772" t="s">
        <v>315</v>
      </c>
      <c r="I123" s="773"/>
      <c r="J123" s="773"/>
      <c r="K123" s="774"/>
      <c r="L123" s="773" t="s">
        <v>316</v>
      </c>
      <c r="M123" s="773"/>
      <c r="N123" s="773"/>
      <c r="O123" s="773"/>
      <c r="P123" s="772" t="s">
        <v>317</v>
      </c>
      <c r="Q123" s="773"/>
      <c r="R123" s="773"/>
      <c r="S123" s="774"/>
    </row>
    <row r="124" spans="2:19" x14ac:dyDescent="0.25">
      <c r="B124" s="775" t="s">
        <v>392</v>
      </c>
      <c r="C124" s="775" t="s">
        <v>393</v>
      </c>
      <c r="D124" s="803" t="s">
        <v>394</v>
      </c>
      <c r="E124" s="809"/>
      <c r="F124" s="809"/>
      <c r="G124" s="811"/>
      <c r="H124" s="803" t="s">
        <v>394</v>
      </c>
      <c r="I124" s="809"/>
      <c r="J124" s="809"/>
      <c r="K124" s="811"/>
      <c r="L124" s="803" t="s">
        <v>394</v>
      </c>
      <c r="M124" s="809"/>
      <c r="N124" s="809"/>
      <c r="O124" s="811"/>
      <c r="P124" s="803" t="s">
        <v>394</v>
      </c>
      <c r="Q124" s="809"/>
      <c r="R124" s="809"/>
      <c r="S124" s="811"/>
    </row>
    <row r="125" spans="2:19" ht="45" customHeight="1" x14ac:dyDescent="0.25">
      <c r="B125" s="777"/>
      <c r="C125" s="777"/>
      <c r="D125" s="858"/>
      <c r="E125" s="859"/>
      <c r="F125" s="859"/>
      <c r="G125" s="860"/>
      <c r="H125" s="861"/>
      <c r="I125" s="862"/>
      <c r="J125" s="862"/>
      <c r="K125" s="863"/>
      <c r="L125" s="861"/>
      <c r="M125" s="862"/>
      <c r="N125" s="862"/>
      <c r="O125" s="863"/>
      <c r="P125" s="861"/>
      <c r="Q125" s="862"/>
      <c r="R125" s="862"/>
      <c r="S125" s="863"/>
    </row>
    <row r="126" spans="2:19" ht="32.25" customHeight="1" x14ac:dyDescent="0.25">
      <c r="B126" s="787" t="s">
        <v>395</v>
      </c>
      <c r="C126" s="787" t="s">
        <v>396</v>
      </c>
      <c r="D126" s="436" t="s">
        <v>397</v>
      </c>
      <c r="E126" s="407" t="s">
        <v>313</v>
      </c>
      <c r="F126" s="389" t="s">
        <v>334</v>
      </c>
      <c r="G126" s="390" t="s">
        <v>350</v>
      </c>
      <c r="H126" s="436" t="s">
        <v>397</v>
      </c>
      <c r="I126" s="407" t="s">
        <v>313</v>
      </c>
      <c r="J126" s="389" t="s">
        <v>334</v>
      </c>
      <c r="K126" s="390" t="s">
        <v>350</v>
      </c>
      <c r="L126" s="436" t="s">
        <v>397</v>
      </c>
      <c r="M126" s="407" t="s">
        <v>313</v>
      </c>
      <c r="N126" s="389" t="s">
        <v>334</v>
      </c>
      <c r="O126" s="390" t="s">
        <v>350</v>
      </c>
      <c r="P126" s="436" t="s">
        <v>397</v>
      </c>
      <c r="Q126" s="407" t="s">
        <v>313</v>
      </c>
      <c r="R126" s="389" t="s">
        <v>334</v>
      </c>
      <c r="S126" s="390" t="s">
        <v>350</v>
      </c>
    </row>
    <row r="127" spans="2:19" ht="23.25" customHeight="1" x14ac:dyDescent="0.25">
      <c r="B127" s="788"/>
      <c r="C127" s="789"/>
      <c r="D127" s="362"/>
      <c r="E127" s="440"/>
      <c r="F127" s="362"/>
      <c r="G127" s="392"/>
      <c r="H127" s="366">
        <v>1</v>
      </c>
      <c r="I127" s="441" t="s">
        <v>483</v>
      </c>
      <c r="J127" s="366" t="s">
        <v>485</v>
      </c>
      <c r="K127" s="414"/>
      <c r="L127" s="366">
        <v>1</v>
      </c>
      <c r="M127" s="441" t="s">
        <v>483</v>
      </c>
      <c r="N127" s="366" t="s">
        <v>485</v>
      </c>
      <c r="O127" s="414" t="s">
        <v>900</v>
      </c>
      <c r="P127" s="366"/>
      <c r="Q127" s="441"/>
      <c r="R127" s="366"/>
      <c r="S127" s="414"/>
    </row>
    <row r="128" spans="2:19" ht="29.25" customHeight="1" x14ac:dyDescent="0.25">
      <c r="B128" s="788"/>
      <c r="C128" s="787" t="s">
        <v>398</v>
      </c>
      <c r="D128" s="389" t="s">
        <v>399</v>
      </c>
      <c r="E128" s="801" t="s">
        <v>400</v>
      </c>
      <c r="F128" s="831"/>
      <c r="G128" s="390" t="s">
        <v>401</v>
      </c>
      <c r="H128" s="389" t="s">
        <v>399</v>
      </c>
      <c r="I128" s="801" t="s">
        <v>400</v>
      </c>
      <c r="J128" s="831"/>
      <c r="K128" s="390" t="s">
        <v>401</v>
      </c>
      <c r="L128" s="389" t="s">
        <v>399</v>
      </c>
      <c r="M128" s="801" t="s">
        <v>400</v>
      </c>
      <c r="N128" s="831"/>
      <c r="O128" s="390" t="s">
        <v>401</v>
      </c>
      <c r="P128" s="389" t="s">
        <v>399</v>
      </c>
      <c r="Q128" s="801" t="s">
        <v>400</v>
      </c>
      <c r="R128" s="831"/>
      <c r="S128" s="390" t="s">
        <v>401</v>
      </c>
    </row>
    <row r="129" spans="2:19" ht="39" customHeight="1" x14ac:dyDescent="0.25">
      <c r="B129" s="789"/>
      <c r="C129" s="789"/>
      <c r="D129" s="439"/>
      <c r="E129" s="826"/>
      <c r="F129" s="827"/>
      <c r="G129" s="392"/>
      <c r="H129" s="383">
        <v>1</v>
      </c>
      <c r="I129" s="824" t="s">
        <v>412</v>
      </c>
      <c r="J129" s="825"/>
      <c r="K129" s="394" t="s">
        <v>506</v>
      </c>
      <c r="L129" s="383">
        <v>1</v>
      </c>
      <c r="M129" s="824" t="s">
        <v>422</v>
      </c>
      <c r="N129" s="825"/>
      <c r="O129" s="394" t="s">
        <v>506</v>
      </c>
      <c r="P129" s="383"/>
      <c r="Q129" s="824"/>
      <c r="R129" s="825"/>
      <c r="S129" s="394"/>
    </row>
    <row r="133" spans="2:19" hidden="1" x14ac:dyDescent="0.25"/>
    <row r="134" spans="2:19" hidden="1" x14ac:dyDescent="0.25"/>
    <row r="135" spans="2:19" hidden="1" x14ac:dyDescent="0.25">
      <c r="D135" s="342" t="s">
        <v>402</v>
      </c>
    </row>
    <row r="136" spans="2:19" hidden="1" x14ac:dyDescent="0.25">
      <c r="D136" s="342" t="s">
        <v>403</v>
      </c>
      <c r="E136" s="342" t="s">
        <v>404</v>
      </c>
      <c r="F136" s="342" t="s">
        <v>405</v>
      </c>
      <c r="H136" s="342" t="s">
        <v>406</v>
      </c>
      <c r="I136" s="342" t="s">
        <v>407</v>
      </c>
    </row>
    <row r="137" spans="2:19" hidden="1" x14ac:dyDescent="0.25">
      <c r="D137" s="342" t="s">
        <v>408</v>
      </c>
      <c r="E137" s="342" t="s">
        <v>409</v>
      </c>
      <c r="F137" s="342" t="s">
        <v>410</v>
      </c>
      <c r="H137" s="342" t="s">
        <v>411</v>
      </c>
      <c r="I137" s="342" t="s">
        <v>412</v>
      </c>
    </row>
    <row r="138" spans="2:19" hidden="1" x14ac:dyDescent="0.25">
      <c r="D138" s="342" t="s">
        <v>413</v>
      </c>
      <c r="E138" s="342" t="s">
        <v>414</v>
      </c>
      <c r="F138" s="342" t="s">
        <v>415</v>
      </c>
      <c r="H138" s="342" t="s">
        <v>416</v>
      </c>
      <c r="I138" s="342" t="s">
        <v>417</v>
      </c>
    </row>
    <row r="139" spans="2:19" hidden="1" x14ac:dyDescent="0.25">
      <c r="D139" s="342" t="s">
        <v>418</v>
      </c>
      <c r="F139" s="342" t="s">
        <v>419</v>
      </c>
      <c r="G139" s="342" t="s">
        <v>420</v>
      </c>
      <c r="H139" s="342" t="s">
        <v>421</v>
      </c>
      <c r="I139" s="342" t="s">
        <v>422</v>
      </c>
      <c r="K139" s="342" t="s">
        <v>423</v>
      </c>
    </row>
    <row r="140" spans="2:19" hidden="1" x14ac:dyDescent="0.25">
      <c r="D140" s="342" t="s">
        <v>424</v>
      </c>
      <c r="F140" s="342" t="s">
        <v>425</v>
      </c>
      <c r="G140" s="342" t="s">
        <v>426</v>
      </c>
      <c r="H140" s="342" t="s">
        <v>427</v>
      </c>
      <c r="I140" s="342" t="s">
        <v>428</v>
      </c>
      <c r="K140" s="342" t="s">
        <v>429</v>
      </c>
      <c r="L140" s="342" t="s">
        <v>430</v>
      </c>
    </row>
    <row r="141" spans="2:19" hidden="1" x14ac:dyDescent="0.25">
      <c r="D141" s="342" t="s">
        <v>431</v>
      </c>
      <c r="E141" s="442" t="s">
        <v>432</v>
      </c>
      <c r="G141" s="342" t="s">
        <v>433</v>
      </c>
      <c r="H141" s="342" t="s">
        <v>434</v>
      </c>
      <c r="K141" s="342" t="s">
        <v>435</v>
      </c>
      <c r="L141" s="342" t="s">
        <v>436</v>
      </c>
    </row>
    <row r="142" spans="2:19" hidden="1" x14ac:dyDescent="0.25">
      <c r="D142" s="342" t="s">
        <v>437</v>
      </c>
      <c r="E142" s="443" t="s">
        <v>438</v>
      </c>
      <c r="K142" s="342" t="s">
        <v>439</v>
      </c>
      <c r="L142" s="342" t="s">
        <v>440</v>
      </c>
    </row>
    <row r="143" spans="2:19" hidden="1" x14ac:dyDescent="0.25">
      <c r="E143" s="444" t="s">
        <v>441</v>
      </c>
      <c r="H143" s="342" t="s">
        <v>442</v>
      </c>
      <c r="K143" s="342" t="s">
        <v>443</v>
      </c>
      <c r="L143" s="342" t="s">
        <v>444</v>
      </c>
    </row>
    <row r="144" spans="2:19" hidden="1" x14ac:dyDescent="0.25">
      <c r="H144" s="342" t="s">
        <v>445</v>
      </c>
      <c r="K144" s="342" t="s">
        <v>446</v>
      </c>
      <c r="L144" s="342" t="s">
        <v>447</v>
      </c>
    </row>
    <row r="145" spans="2:12" hidden="1" x14ac:dyDescent="0.25">
      <c r="H145" s="342" t="s">
        <v>448</v>
      </c>
      <c r="K145" s="342" t="s">
        <v>449</v>
      </c>
      <c r="L145" s="342" t="s">
        <v>450</v>
      </c>
    </row>
    <row r="146" spans="2:12" hidden="1" x14ac:dyDescent="0.25">
      <c r="B146" s="342" t="s">
        <v>451</v>
      </c>
      <c r="C146" s="342" t="s">
        <v>452</v>
      </c>
      <c r="D146" s="342" t="s">
        <v>451</v>
      </c>
      <c r="G146" s="342" t="s">
        <v>453</v>
      </c>
      <c r="H146" s="342" t="s">
        <v>454</v>
      </c>
      <c r="J146" s="342" t="s">
        <v>277</v>
      </c>
      <c r="K146" s="342" t="s">
        <v>455</v>
      </c>
      <c r="L146" s="342" t="s">
        <v>456</v>
      </c>
    </row>
    <row r="147" spans="2:12" hidden="1" x14ac:dyDescent="0.25">
      <c r="B147" s="342">
        <v>1</v>
      </c>
      <c r="C147" s="342" t="s">
        <v>457</v>
      </c>
      <c r="D147" s="342" t="s">
        <v>458</v>
      </c>
      <c r="E147" s="342" t="s">
        <v>350</v>
      </c>
      <c r="F147" s="342" t="s">
        <v>11</v>
      </c>
      <c r="G147" s="342" t="s">
        <v>459</v>
      </c>
      <c r="H147" s="342" t="s">
        <v>460</v>
      </c>
      <c r="J147" s="342" t="s">
        <v>435</v>
      </c>
      <c r="K147" s="342" t="s">
        <v>461</v>
      </c>
    </row>
    <row r="148" spans="2:12" hidden="1" x14ac:dyDescent="0.25">
      <c r="B148" s="342">
        <v>2</v>
      </c>
      <c r="C148" s="342" t="s">
        <v>462</v>
      </c>
      <c r="D148" s="342" t="s">
        <v>463</v>
      </c>
      <c r="E148" s="342" t="s">
        <v>334</v>
      </c>
      <c r="F148" s="342" t="s">
        <v>18</v>
      </c>
      <c r="G148" s="342" t="s">
        <v>464</v>
      </c>
      <c r="J148" s="342" t="s">
        <v>465</v>
      </c>
      <c r="K148" s="342" t="s">
        <v>466</v>
      </c>
    </row>
    <row r="149" spans="2:12" hidden="1" x14ac:dyDescent="0.25">
      <c r="B149" s="342">
        <v>3</v>
      </c>
      <c r="C149" s="342" t="s">
        <v>467</v>
      </c>
      <c r="D149" s="342" t="s">
        <v>468</v>
      </c>
      <c r="E149" s="342" t="s">
        <v>313</v>
      </c>
      <c r="G149" s="342" t="s">
        <v>469</v>
      </c>
      <c r="J149" s="342" t="s">
        <v>470</v>
      </c>
      <c r="K149" s="342" t="s">
        <v>471</v>
      </c>
    </row>
    <row r="150" spans="2:12" hidden="1" x14ac:dyDescent="0.25">
      <c r="B150" s="342">
        <v>4</v>
      </c>
      <c r="C150" s="342" t="s">
        <v>460</v>
      </c>
      <c r="H150" s="342" t="s">
        <v>472</v>
      </c>
      <c r="I150" s="342" t="s">
        <v>473</v>
      </c>
      <c r="J150" s="342" t="s">
        <v>474</v>
      </c>
      <c r="K150" s="342" t="s">
        <v>475</v>
      </c>
    </row>
    <row r="151" spans="2:12" hidden="1" x14ac:dyDescent="0.25">
      <c r="D151" s="342" t="s">
        <v>469</v>
      </c>
      <c r="H151" s="342" t="s">
        <v>476</v>
      </c>
      <c r="I151" s="342" t="s">
        <v>477</v>
      </c>
      <c r="J151" s="342" t="s">
        <v>478</v>
      </c>
      <c r="K151" s="342" t="s">
        <v>479</v>
      </c>
    </row>
    <row r="152" spans="2:12" hidden="1" x14ac:dyDescent="0.25">
      <c r="D152" s="342" t="s">
        <v>480</v>
      </c>
      <c r="H152" s="342" t="s">
        <v>481</v>
      </c>
      <c r="I152" s="342" t="s">
        <v>482</v>
      </c>
      <c r="J152" s="342" t="s">
        <v>483</v>
      </c>
      <c r="K152" s="342" t="s">
        <v>484</v>
      </c>
    </row>
    <row r="153" spans="2:12" hidden="1" x14ac:dyDescent="0.25">
      <c r="D153" s="342" t="s">
        <v>485</v>
      </c>
      <c r="H153" s="342" t="s">
        <v>486</v>
      </c>
      <c r="J153" s="342" t="s">
        <v>487</v>
      </c>
      <c r="K153" s="342" t="s">
        <v>488</v>
      </c>
    </row>
    <row r="154" spans="2:12" hidden="1" x14ac:dyDescent="0.25">
      <c r="H154" s="342" t="s">
        <v>489</v>
      </c>
      <c r="J154" s="342" t="s">
        <v>490</v>
      </c>
    </row>
    <row r="155" spans="2:12" ht="78.75" hidden="1" x14ac:dyDescent="0.25">
      <c r="D155" s="445" t="s">
        <v>491</v>
      </c>
      <c r="E155" s="342" t="s">
        <v>492</v>
      </c>
      <c r="F155" s="342" t="s">
        <v>493</v>
      </c>
      <c r="G155" s="342" t="s">
        <v>494</v>
      </c>
      <c r="H155" s="342" t="s">
        <v>495</v>
      </c>
      <c r="I155" s="342" t="s">
        <v>496</v>
      </c>
      <c r="J155" s="342" t="s">
        <v>497</v>
      </c>
      <c r="K155" s="342" t="s">
        <v>498</v>
      </c>
    </row>
    <row r="156" spans="2:12" ht="78.75" hidden="1" x14ac:dyDescent="0.25">
      <c r="B156" s="342" t="s">
        <v>598</v>
      </c>
      <c r="C156" s="342" t="s">
        <v>597</v>
      </c>
      <c r="D156" s="445" t="s">
        <v>499</v>
      </c>
      <c r="E156" s="342" t="s">
        <v>500</v>
      </c>
      <c r="F156" s="342" t="s">
        <v>501</v>
      </c>
      <c r="G156" s="342" t="s">
        <v>502</v>
      </c>
      <c r="H156" s="342" t="s">
        <v>503</v>
      </c>
      <c r="I156" s="342" t="s">
        <v>504</v>
      </c>
      <c r="J156" s="342" t="s">
        <v>505</v>
      </c>
      <c r="K156" s="342" t="s">
        <v>506</v>
      </c>
    </row>
    <row r="157" spans="2:12" ht="63" hidden="1" x14ac:dyDescent="0.25">
      <c r="B157" s="342" t="s">
        <v>599</v>
      </c>
      <c r="C157" s="342" t="s">
        <v>596</v>
      </c>
      <c r="D157" s="445" t="s">
        <v>507</v>
      </c>
      <c r="E157" s="342" t="s">
        <v>508</v>
      </c>
      <c r="F157" s="342" t="s">
        <v>509</v>
      </c>
      <c r="G157" s="342" t="s">
        <v>510</v>
      </c>
      <c r="H157" s="342" t="s">
        <v>511</v>
      </c>
      <c r="I157" s="342" t="s">
        <v>512</v>
      </c>
      <c r="J157" s="342" t="s">
        <v>513</v>
      </c>
      <c r="K157" s="342" t="s">
        <v>514</v>
      </c>
    </row>
    <row r="158" spans="2:12" hidden="1" x14ac:dyDescent="0.25">
      <c r="B158" s="342" t="s">
        <v>600</v>
      </c>
      <c r="C158" s="342" t="s">
        <v>595</v>
      </c>
      <c r="F158" s="342" t="s">
        <v>515</v>
      </c>
      <c r="G158" s="342" t="s">
        <v>516</v>
      </c>
      <c r="H158" s="342" t="s">
        <v>517</v>
      </c>
      <c r="I158" s="342" t="s">
        <v>518</v>
      </c>
      <c r="J158" s="342" t="s">
        <v>519</v>
      </c>
      <c r="K158" s="342" t="s">
        <v>520</v>
      </c>
    </row>
    <row r="159" spans="2:12" hidden="1" x14ac:dyDescent="0.25">
      <c r="B159" s="342" t="s">
        <v>601</v>
      </c>
      <c r="G159" s="342" t="s">
        <v>521</v>
      </c>
      <c r="H159" s="342" t="s">
        <v>522</v>
      </c>
      <c r="I159" s="342" t="s">
        <v>523</v>
      </c>
      <c r="J159" s="342" t="s">
        <v>524</v>
      </c>
      <c r="K159" s="342" t="s">
        <v>525</v>
      </c>
    </row>
    <row r="160" spans="2:12" hidden="1" x14ac:dyDescent="0.25">
      <c r="C160" s="342" t="s">
        <v>526</v>
      </c>
      <c r="J160" s="342" t="s">
        <v>527</v>
      </c>
    </row>
    <row r="161" spans="2:10" hidden="1" x14ac:dyDescent="0.25">
      <c r="C161" s="342" t="s">
        <v>528</v>
      </c>
      <c r="I161" s="342" t="s">
        <v>529</v>
      </c>
      <c r="J161" s="342" t="s">
        <v>530</v>
      </c>
    </row>
    <row r="162" spans="2:10" hidden="1" x14ac:dyDescent="0.25">
      <c r="B162" s="446" t="s">
        <v>602</v>
      </c>
      <c r="C162" s="342" t="s">
        <v>531</v>
      </c>
      <c r="I162" s="342" t="s">
        <v>532</v>
      </c>
      <c r="J162" s="342" t="s">
        <v>533</v>
      </c>
    </row>
    <row r="163" spans="2:10" hidden="1" x14ac:dyDescent="0.25">
      <c r="B163" s="446" t="s">
        <v>29</v>
      </c>
      <c r="C163" s="342" t="s">
        <v>534</v>
      </c>
      <c r="D163" s="342" t="s">
        <v>535</v>
      </c>
      <c r="E163" s="342" t="s">
        <v>536</v>
      </c>
      <c r="I163" s="342" t="s">
        <v>537</v>
      </c>
      <c r="J163" s="342" t="s">
        <v>277</v>
      </c>
    </row>
    <row r="164" spans="2:10" hidden="1" x14ac:dyDescent="0.25">
      <c r="B164" s="446" t="s">
        <v>16</v>
      </c>
      <c r="D164" s="342" t="s">
        <v>538</v>
      </c>
      <c r="E164" s="342" t="s">
        <v>539</v>
      </c>
      <c r="H164" s="342" t="s">
        <v>411</v>
      </c>
      <c r="I164" s="342" t="s">
        <v>540</v>
      </c>
    </row>
    <row r="165" spans="2:10" hidden="1" x14ac:dyDescent="0.25">
      <c r="B165" s="446" t="s">
        <v>34</v>
      </c>
      <c r="D165" s="342" t="s">
        <v>541</v>
      </c>
      <c r="E165" s="342" t="s">
        <v>542</v>
      </c>
      <c r="H165" s="342" t="s">
        <v>421</v>
      </c>
      <c r="I165" s="342" t="s">
        <v>543</v>
      </c>
      <c r="J165" s="342" t="s">
        <v>955</v>
      </c>
    </row>
    <row r="166" spans="2:10" hidden="1" x14ac:dyDescent="0.25">
      <c r="B166" s="446" t="s">
        <v>603</v>
      </c>
      <c r="C166" s="342" t="s">
        <v>544</v>
      </c>
      <c r="D166" s="342" t="s">
        <v>545</v>
      </c>
      <c r="H166" s="342" t="s">
        <v>427</v>
      </c>
      <c r="I166" s="342" t="s">
        <v>546</v>
      </c>
      <c r="J166" s="342" t="s">
        <v>956</v>
      </c>
    </row>
    <row r="167" spans="2:10" hidden="1" x14ac:dyDescent="0.25">
      <c r="B167" s="446" t="s">
        <v>604</v>
      </c>
      <c r="C167" s="342" t="s">
        <v>547</v>
      </c>
      <c r="H167" s="342" t="s">
        <v>434</v>
      </c>
      <c r="I167" s="342" t="s">
        <v>548</v>
      </c>
    </row>
    <row r="168" spans="2:10" hidden="1" x14ac:dyDescent="0.25">
      <c r="B168" s="446" t="s">
        <v>605</v>
      </c>
      <c r="C168" s="342" t="s">
        <v>549</v>
      </c>
      <c r="E168" s="342" t="s">
        <v>550</v>
      </c>
      <c r="H168" s="342" t="s">
        <v>551</v>
      </c>
      <c r="I168" s="342" t="s">
        <v>552</v>
      </c>
    </row>
    <row r="169" spans="2:10" hidden="1" x14ac:dyDescent="0.25">
      <c r="B169" s="446" t="s">
        <v>606</v>
      </c>
      <c r="C169" s="342" t="s">
        <v>553</v>
      </c>
      <c r="E169" s="342" t="s">
        <v>554</v>
      </c>
      <c r="H169" s="342" t="s">
        <v>555</v>
      </c>
      <c r="I169" s="342" t="s">
        <v>556</v>
      </c>
    </row>
    <row r="170" spans="2:10" hidden="1" x14ac:dyDescent="0.25">
      <c r="B170" s="446" t="s">
        <v>607</v>
      </c>
      <c r="C170" s="342" t="s">
        <v>557</v>
      </c>
      <c r="E170" s="342" t="s">
        <v>558</v>
      </c>
      <c r="H170" s="342" t="s">
        <v>559</v>
      </c>
      <c r="I170" s="342" t="s">
        <v>560</v>
      </c>
    </row>
    <row r="171" spans="2:10" hidden="1" x14ac:dyDescent="0.25">
      <c r="B171" s="446" t="s">
        <v>608</v>
      </c>
      <c r="C171" s="342" t="s">
        <v>561</v>
      </c>
      <c r="E171" s="342" t="s">
        <v>562</v>
      </c>
      <c r="H171" s="342" t="s">
        <v>563</v>
      </c>
      <c r="I171" s="342" t="s">
        <v>564</v>
      </c>
    </row>
    <row r="172" spans="2:10" hidden="1" x14ac:dyDescent="0.25">
      <c r="B172" s="446" t="s">
        <v>609</v>
      </c>
      <c r="C172" s="342" t="s">
        <v>565</v>
      </c>
      <c r="E172" s="342" t="s">
        <v>566</v>
      </c>
      <c r="H172" s="342" t="s">
        <v>567</v>
      </c>
      <c r="I172" s="342" t="s">
        <v>568</v>
      </c>
    </row>
    <row r="173" spans="2:10" hidden="1" x14ac:dyDescent="0.25">
      <c r="B173" s="446" t="s">
        <v>610</v>
      </c>
      <c r="C173" s="342" t="s">
        <v>277</v>
      </c>
      <c r="E173" s="342" t="s">
        <v>569</v>
      </c>
      <c r="H173" s="342" t="s">
        <v>570</v>
      </c>
      <c r="I173" s="342" t="s">
        <v>571</v>
      </c>
    </row>
    <row r="174" spans="2:10" hidden="1" x14ac:dyDescent="0.25">
      <c r="B174" s="446" t="s">
        <v>611</v>
      </c>
      <c r="E174" s="342" t="s">
        <v>572</v>
      </c>
      <c r="H174" s="342" t="s">
        <v>573</v>
      </c>
      <c r="I174" s="342" t="s">
        <v>574</v>
      </c>
    </row>
    <row r="175" spans="2:10" hidden="1" x14ac:dyDescent="0.25">
      <c r="B175" s="446" t="s">
        <v>612</v>
      </c>
      <c r="E175" s="342" t="s">
        <v>575</v>
      </c>
      <c r="H175" s="342" t="s">
        <v>576</v>
      </c>
      <c r="I175" s="342" t="s">
        <v>577</v>
      </c>
    </row>
    <row r="176" spans="2:10" hidden="1" x14ac:dyDescent="0.25">
      <c r="B176" s="446" t="s">
        <v>613</v>
      </c>
      <c r="E176" s="342" t="s">
        <v>578</v>
      </c>
      <c r="H176" s="342" t="s">
        <v>579</v>
      </c>
      <c r="I176" s="342" t="s">
        <v>580</v>
      </c>
    </row>
    <row r="177" spans="2:9" hidden="1" x14ac:dyDescent="0.25">
      <c r="B177" s="446" t="s">
        <v>614</v>
      </c>
      <c r="H177" s="342" t="s">
        <v>581</v>
      </c>
      <c r="I177" s="342" t="s">
        <v>582</v>
      </c>
    </row>
    <row r="178" spans="2:9" hidden="1" x14ac:dyDescent="0.25">
      <c r="B178" s="446" t="s">
        <v>615</v>
      </c>
      <c r="H178" s="342" t="s">
        <v>583</v>
      </c>
    </row>
    <row r="179" spans="2:9" hidden="1" x14ac:dyDescent="0.25">
      <c r="B179" s="446" t="s">
        <v>616</v>
      </c>
      <c r="H179" s="342" t="s">
        <v>584</v>
      </c>
    </row>
    <row r="180" spans="2:9" hidden="1" x14ac:dyDescent="0.25">
      <c r="B180" s="446" t="s">
        <v>617</v>
      </c>
      <c r="H180" s="342" t="s">
        <v>585</v>
      </c>
    </row>
    <row r="181" spans="2:9" hidden="1" x14ac:dyDescent="0.25">
      <c r="B181" s="446" t="s">
        <v>618</v>
      </c>
      <c r="H181" s="342" t="s">
        <v>586</v>
      </c>
    </row>
    <row r="182" spans="2:9" hidden="1" x14ac:dyDescent="0.25">
      <c r="B182" s="446" t="s">
        <v>619</v>
      </c>
      <c r="D182" s="447" t="s">
        <v>587</v>
      </c>
      <c r="H182" s="342" t="s">
        <v>588</v>
      </c>
    </row>
    <row r="183" spans="2:9" hidden="1" x14ac:dyDescent="0.25">
      <c r="B183" s="446" t="s">
        <v>620</v>
      </c>
      <c r="D183" s="447" t="s">
        <v>589</v>
      </c>
      <c r="H183" s="342" t="s">
        <v>590</v>
      </c>
    </row>
    <row r="184" spans="2:9" hidden="1" x14ac:dyDescent="0.25">
      <c r="B184" s="446" t="s">
        <v>621</v>
      </c>
      <c r="D184" s="447" t="s">
        <v>591</v>
      </c>
      <c r="H184" s="342" t="s">
        <v>592</v>
      </c>
    </row>
    <row r="185" spans="2:9" hidden="1" x14ac:dyDescent="0.25">
      <c r="B185" s="446" t="s">
        <v>622</v>
      </c>
      <c r="D185" s="447" t="s">
        <v>589</v>
      </c>
      <c r="H185" s="342" t="s">
        <v>593</v>
      </c>
    </row>
    <row r="186" spans="2:9" hidden="1" x14ac:dyDescent="0.25">
      <c r="B186" s="446" t="s">
        <v>623</v>
      </c>
      <c r="D186" s="447" t="s">
        <v>594</v>
      </c>
    </row>
    <row r="187" spans="2:9" hidden="1" x14ac:dyDescent="0.25">
      <c r="B187" s="446" t="s">
        <v>624</v>
      </c>
      <c r="D187" s="447" t="s">
        <v>589</v>
      </c>
    </row>
    <row r="188" spans="2:9" hidden="1" x14ac:dyDescent="0.25">
      <c r="B188" s="446" t="s">
        <v>625</v>
      </c>
    </row>
    <row r="189" spans="2:9" hidden="1" x14ac:dyDescent="0.25">
      <c r="B189" s="446" t="s">
        <v>626</v>
      </c>
    </row>
    <row r="190" spans="2:9" hidden="1" x14ac:dyDescent="0.25">
      <c r="B190" s="446" t="s">
        <v>627</v>
      </c>
    </row>
    <row r="191" spans="2:9" hidden="1" x14ac:dyDescent="0.25">
      <c r="B191" s="446" t="s">
        <v>628</v>
      </c>
    </row>
    <row r="192" spans="2:9" hidden="1" x14ac:dyDescent="0.25">
      <c r="B192" s="446" t="s">
        <v>629</v>
      </c>
    </row>
    <row r="193" spans="2:2" hidden="1" x14ac:dyDescent="0.25">
      <c r="B193" s="446" t="s">
        <v>630</v>
      </c>
    </row>
    <row r="194" spans="2:2" hidden="1" x14ac:dyDescent="0.25">
      <c r="B194" s="446" t="s">
        <v>631</v>
      </c>
    </row>
    <row r="195" spans="2:2" hidden="1" x14ac:dyDescent="0.25">
      <c r="B195" s="446" t="s">
        <v>632</v>
      </c>
    </row>
    <row r="196" spans="2:2" hidden="1" x14ac:dyDescent="0.25">
      <c r="B196" s="446" t="s">
        <v>633</v>
      </c>
    </row>
    <row r="197" spans="2:2" hidden="1" x14ac:dyDescent="0.25">
      <c r="B197" s="446" t="s">
        <v>51</v>
      </c>
    </row>
    <row r="198" spans="2:2" hidden="1" x14ac:dyDescent="0.25">
      <c r="B198" s="446" t="s">
        <v>57</v>
      </c>
    </row>
    <row r="199" spans="2:2" hidden="1" x14ac:dyDescent="0.25">
      <c r="B199" s="446" t="s">
        <v>59</v>
      </c>
    </row>
    <row r="200" spans="2:2" hidden="1" x14ac:dyDescent="0.25">
      <c r="B200" s="446" t="s">
        <v>61</v>
      </c>
    </row>
    <row r="201" spans="2:2" hidden="1" x14ac:dyDescent="0.25">
      <c r="B201" s="446" t="s">
        <v>23</v>
      </c>
    </row>
    <row r="202" spans="2:2" hidden="1" x14ac:dyDescent="0.25">
      <c r="B202" s="446" t="s">
        <v>63</v>
      </c>
    </row>
    <row r="203" spans="2:2" hidden="1" x14ac:dyDescent="0.25">
      <c r="B203" s="446" t="s">
        <v>65</v>
      </c>
    </row>
    <row r="204" spans="2:2" hidden="1" x14ac:dyDescent="0.25">
      <c r="B204" s="446" t="s">
        <v>68</v>
      </c>
    </row>
    <row r="205" spans="2:2" hidden="1" x14ac:dyDescent="0.25">
      <c r="B205" s="446" t="s">
        <v>69</v>
      </c>
    </row>
    <row r="206" spans="2:2" hidden="1" x14ac:dyDescent="0.25">
      <c r="B206" s="446" t="s">
        <v>70</v>
      </c>
    </row>
    <row r="207" spans="2:2" hidden="1" x14ac:dyDescent="0.25">
      <c r="B207" s="446" t="s">
        <v>71</v>
      </c>
    </row>
    <row r="208" spans="2:2" hidden="1" x14ac:dyDescent="0.25">
      <c r="B208" s="446" t="s">
        <v>634</v>
      </c>
    </row>
    <row r="209" spans="2:2" hidden="1" x14ac:dyDescent="0.25">
      <c r="B209" s="446" t="s">
        <v>635</v>
      </c>
    </row>
    <row r="210" spans="2:2" hidden="1" x14ac:dyDescent="0.25">
      <c r="B210" s="446" t="s">
        <v>75</v>
      </c>
    </row>
    <row r="211" spans="2:2" hidden="1" x14ac:dyDescent="0.25">
      <c r="B211" s="446" t="s">
        <v>77</v>
      </c>
    </row>
    <row r="212" spans="2:2" hidden="1" x14ac:dyDescent="0.25">
      <c r="B212" s="446" t="s">
        <v>81</v>
      </c>
    </row>
    <row r="213" spans="2:2" hidden="1" x14ac:dyDescent="0.25">
      <c r="B213" s="446" t="s">
        <v>636</v>
      </c>
    </row>
    <row r="214" spans="2:2" hidden="1" x14ac:dyDescent="0.25">
      <c r="B214" s="446" t="s">
        <v>637</v>
      </c>
    </row>
    <row r="215" spans="2:2" hidden="1" x14ac:dyDescent="0.25">
      <c r="B215" s="446" t="s">
        <v>638</v>
      </c>
    </row>
    <row r="216" spans="2:2" hidden="1" x14ac:dyDescent="0.25">
      <c r="B216" s="446" t="s">
        <v>79</v>
      </c>
    </row>
    <row r="217" spans="2:2" hidden="1" x14ac:dyDescent="0.25">
      <c r="B217" s="446" t="s">
        <v>80</v>
      </c>
    </row>
    <row r="218" spans="2:2" hidden="1" x14ac:dyDescent="0.25">
      <c r="B218" s="446" t="s">
        <v>83</v>
      </c>
    </row>
    <row r="219" spans="2:2" hidden="1" x14ac:dyDescent="0.25">
      <c r="B219" s="446" t="s">
        <v>85</v>
      </c>
    </row>
    <row r="220" spans="2:2" hidden="1" x14ac:dyDescent="0.25">
      <c r="B220" s="446" t="s">
        <v>639</v>
      </c>
    </row>
    <row r="221" spans="2:2" hidden="1" x14ac:dyDescent="0.25">
      <c r="B221" s="446" t="s">
        <v>84</v>
      </c>
    </row>
    <row r="222" spans="2:2" hidden="1" x14ac:dyDescent="0.25">
      <c r="B222" s="446" t="s">
        <v>86</v>
      </c>
    </row>
    <row r="223" spans="2:2" hidden="1" x14ac:dyDescent="0.25">
      <c r="B223" s="446" t="s">
        <v>89</v>
      </c>
    </row>
    <row r="224" spans="2:2" hidden="1" x14ac:dyDescent="0.25">
      <c r="B224" s="446" t="s">
        <v>88</v>
      </c>
    </row>
    <row r="225" spans="2:2" hidden="1" x14ac:dyDescent="0.25">
      <c r="B225" s="446" t="s">
        <v>640</v>
      </c>
    </row>
    <row r="226" spans="2:2" hidden="1" x14ac:dyDescent="0.25">
      <c r="B226" s="446" t="s">
        <v>95</v>
      </c>
    </row>
    <row r="227" spans="2:2" hidden="1" x14ac:dyDescent="0.25">
      <c r="B227" s="446" t="s">
        <v>97</v>
      </c>
    </row>
    <row r="228" spans="2:2" hidden="1" x14ac:dyDescent="0.25">
      <c r="B228" s="446" t="s">
        <v>98</v>
      </c>
    </row>
    <row r="229" spans="2:2" hidden="1" x14ac:dyDescent="0.25">
      <c r="B229" s="446" t="s">
        <v>99</v>
      </c>
    </row>
    <row r="230" spans="2:2" hidden="1" x14ac:dyDescent="0.25">
      <c r="B230" s="446" t="s">
        <v>641</v>
      </c>
    </row>
    <row r="231" spans="2:2" hidden="1" x14ac:dyDescent="0.25">
      <c r="B231" s="446" t="s">
        <v>642</v>
      </c>
    </row>
    <row r="232" spans="2:2" hidden="1" x14ac:dyDescent="0.25">
      <c r="B232" s="446" t="s">
        <v>100</v>
      </c>
    </row>
    <row r="233" spans="2:2" hidden="1" x14ac:dyDescent="0.25">
      <c r="B233" s="446" t="s">
        <v>154</v>
      </c>
    </row>
    <row r="234" spans="2:2" hidden="1" x14ac:dyDescent="0.25">
      <c r="B234" s="446" t="s">
        <v>643</v>
      </c>
    </row>
    <row r="235" spans="2:2" ht="31.5" hidden="1" x14ac:dyDescent="0.25">
      <c r="B235" s="446" t="s">
        <v>644</v>
      </c>
    </row>
    <row r="236" spans="2:2" hidden="1" x14ac:dyDescent="0.25">
      <c r="B236" s="446" t="s">
        <v>105</v>
      </c>
    </row>
    <row r="237" spans="2:2" hidden="1" x14ac:dyDescent="0.25">
      <c r="B237" s="446" t="s">
        <v>107</v>
      </c>
    </row>
    <row r="238" spans="2:2" hidden="1" x14ac:dyDescent="0.25">
      <c r="B238" s="446" t="s">
        <v>645</v>
      </c>
    </row>
    <row r="239" spans="2:2" hidden="1" x14ac:dyDescent="0.25">
      <c r="B239" s="446" t="s">
        <v>155</v>
      </c>
    </row>
    <row r="240" spans="2:2" hidden="1" x14ac:dyDescent="0.25">
      <c r="B240" s="446" t="s">
        <v>172</v>
      </c>
    </row>
    <row r="241" spans="2:2" hidden="1" x14ac:dyDescent="0.25">
      <c r="B241" s="446" t="s">
        <v>106</v>
      </c>
    </row>
    <row r="242" spans="2:2" hidden="1" x14ac:dyDescent="0.25">
      <c r="B242" s="446" t="s">
        <v>110</v>
      </c>
    </row>
    <row r="243" spans="2:2" hidden="1" x14ac:dyDescent="0.25">
      <c r="B243" s="446" t="s">
        <v>104</v>
      </c>
    </row>
    <row r="244" spans="2:2" hidden="1" x14ac:dyDescent="0.25">
      <c r="B244" s="446" t="s">
        <v>126</v>
      </c>
    </row>
    <row r="245" spans="2:2" hidden="1" x14ac:dyDescent="0.25">
      <c r="B245" s="446" t="s">
        <v>646</v>
      </c>
    </row>
    <row r="246" spans="2:2" hidden="1" x14ac:dyDescent="0.25">
      <c r="B246" s="446" t="s">
        <v>112</v>
      </c>
    </row>
    <row r="247" spans="2:2" hidden="1" x14ac:dyDescent="0.25">
      <c r="B247" s="446" t="s">
        <v>115</v>
      </c>
    </row>
    <row r="248" spans="2:2" hidden="1" x14ac:dyDescent="0.25">
      <c r="B248" s="446" t="s">
        <v>121</v>
      </c>
    </row>
    <row r="249" spans="2:2" hidden="1" x14ac:dyDescent="0.25">
      <c r="B249" s="446" t="s">
        <v>118</v>
      </c>
    </row>
    <row r="250" spans="2:2" ht="31.5" hidden="1" x14ac:dyDescent="0.25">
      <c r="B250" s="446" t="s">
        <v>647</v>
      </c>
    </row>
    <row r="251" spans="2:2" hidden="1" x14ac:dyDescent="0.25">
      <c r="B251" s="446" t="s">
        <v>116</v>
      </c>
    </row>
    <row r="252" spans="2:2" hidden="1" x14ac:dyDescent="0.25">
      <c r="B252" s="446" t="s">
        <v>117</v>
      </c>
    </row>
    <row r="253" spans="2:2" hidden="1" x14ac:dyDescent="0.25">
      <c r="B253" s="446" t="s">
        <v>128</v>
      </c>
    </row>
    <row r="254" spans="2:2" hidden="1" x14ac:dyDescent="0.25">
      <c r="B254" s="446" t="s">
        <v>125</v>
      </c>
    </row>
    <row r="255" spans="2:2" hidden="1" x14ac:dyDescent="0.25">
      <c r="B255" s="446" t="s">
        <v>124</v>
      </c>
    </row>
    <row r="256" spans="2:2" hidden="1" x14ac:dyDescent="0.25">
      <c r="B256" s="446" t="s">
        <v>127</v>
      </c>
    </row>
    <row r="257" spans="2:2" hidden="1" x14ac:dyDescent="0.25">
      <c r="B257" s="446" t="s">
        <v>119</v>
      </c>
    </row>
    <row r="258" spans="2:2" hidden="1" x14ac:dyDescent="0.25">
      <c r="B258" s="446" t="s">
        <v>120</v>
      </c>
    </row>
    <row r="259" spans="2:2" hidden="1" x14ac:dyDescent="0.25">
      <c r="B259" s="446" t="s">
        <v>113</v>
      </c>
    </row>
    <row r="260" spans="2:2" hidden="1" x14ac:dyDescent="0.25">
      <c r="B260" s="446" t="s">
        <v>114</v>
      </c>
    </row>
    <row r="261" spans="2:2" hidden="1" x14ac:dyDescent="0.25">
      <c r="B261" s="446" t="s">
        <v>129</v>
      </c>
    </row>
    <row r="262" spans="2:2" hidden="1" x14ac:dyDescent="0.25">
      <c r="B262" s="446" t="s">
        <v>135</v>
      </c>
    </row>
    <row r="263" spans="2:2" hidden="1" x14ac:dyDescent="0.25">
      <c r="B263" s="446" t="s">
        <v>136</v>
      </c>
    </row>
    <row r="264" spans="2:2" hidden="1" x14ac:dyDescent="0.25">
      <c r="B264" s="446" t="s">
        <v>134</v>
      </c>
    </row>
    <row r="265" spans="2:2" hidden="1" x14ac:dyDescent="0.25">
      <c r="B265" s="446" t="s">
        <v>648</v>
      </c>
    </row>
    <row r="266" spans="2:2" hidden="1" x14ac:dyDescent="0.25">
      <c r="B266" s="446" t="s">
        <v>131</v>
      </c>
    </row>
    <row r="267" spans="2:2" hidden="1" x14ac:dyDescent="0.25">
      <c r="B267" s="446" t="s">
        <v>130</v>
      </c>
    </row>
    <row r="268" spans="2:2" hidden="1" x14ac:dyDescent="0.25">
      <c r="B268" s="446" t="s">
        <v>138</v>
      </c>
    </row>
    <row r="269" spans="2:2" hidden="1" x14ac:dyDescent="0.25">
      <c r="B269" s="446" t="s">
        <v>139</v>
      </c>
    </row>
    <row r="270" spans="2:2" hidden="1" x14ac:dyDescent="0.25">
      <c r="B270" s="446" t="s">
        <v>141</v>
      </c>
    </row>
    <row r="271" spans="2:2" hidden="1" x14ac:dyDescent="0.25">
      <c r="B271" s="446" t="s">
        <v>144</v>
      </c>
    </row>
    <row r="272" spans="2:2" hidden="1" x14ac:dyDescent="0.25">
      <c r="B272" s="446" t="s">
        <v>145</v>
      </c>
    </row>
    <row r="273" spans="2:2" hidden="1" x14ac:dyDescent="0.25">
      <c r="B273" s="446" t="s">
        <v>140</v>
      </c>
    </row>
    <row r="274" spans="2:2" hidden="1" x14ac:dyDescent="0.25">
      <c r="B274" s="446" t="s">
        <v>142</v>
      </c>
    </row>
    <row r="275" spans="2:2" hidden="1" x14ac:dyDescent="0.25">
      <c r="B275" s="446" t="s">
        <v>146</v>
      </c>
    </row>
    <row r="276" spans="2:2" hidden="1" x14ac:dyDescent="0.25">
      <c r="B276" s="446" t="s">
        <v>649</v>
      </c>
    </row>
    <row r="277" spans="2:2" hidden="1" x14ac:dyDescent="0.25">
      <c r="B277" s="446" t="s">
        <v>143</v>
      </c>
    </row>
    <row r="278" spans="2:2" hidden="1" x14ac:dyDescent="0.25">
      <c r="B278" s="446" t="s">
        <v>151</v>
      </c>
    </row>
    <row r="279" spans="2:2" hidden="1" x14ac:dyDescent="0.25">
      <c r="B279" s="446" t="s">
        <v>152</v>
      </c>
    </row>
    <row r="280" spans="2:2" hidden="1" x14ac:dyDescent="0.25">
      <c r="B280" s="446" t="s">
        <v>153</v>
      </c>
    </row>
    <row r="281" spans="2:2" hidden="1" x14ac:dyDescent="0.25">
      <c r="B281" s="446" t="s">
        <v>160</v>
      </c>
    </row>
    <row r="282" spans="2:2" hidden="1" x14ac:dyDescent="0.25">
      <c r="B282" s="446" t="s">
        <v>173</v>
      </c>
    </row>
    <row r="283" spans="2:2" hidden="1" x14ac:dyDescent="0.25">
      <c r="B283" s="446" t="s">
        <v>161</v>
      </c>
    </row>
    <row r="284" spans="2:2" hidden="1" x14ac:dyDescent="0.25">
      <c r="B284" s="446" t="s">
        <v>168</v>
      </c>
    </row>
    <row r="285" spans="2:2" hidden="1" x14ac:dyDescent="0.25">
      <c r="B285" s="446" t="s">
        <v>164</v>
      </c>
    </row>
    <row r="286" spans="2:2" hidden="1" x14ac:dyDescent="0.25">
      <c r="B286" s="446" t="s">
        <v>66</v>
      </c>
    </row>
    <row r="287" spans="2:2" hidden="1" x14ac:dyDescent="0.25">
      <c r="B287" s="446" t="s">
        <v>158</v>
      </c>
    </row>
    <row r="288" spans="2:2" hidden="1" x14ac:dyDescent="0.25">
      <c r="B288" s="446" t="s">
        <v>162</v>
      </c>
    </row>
    <row r="289" spans="2:2" hidden="1" x14ac:dyDescent="0.25">
      <c r="B289" s="446" t="s">
        <v>159</v>
      </c>
    </row>
    <row r="290" spans="2:2" hidden="1" x14ac:dyDescent="0.25">
      <c r="B290" s="446" t="s">
        <v>174</v>
      </c>
    </row>
    <row r="291" spans="2:2" hidden="1" x14ac:dyDescent="0.25">
      <c r="B291" s="446" t="s">
        <v>650</v>
      </c>
    </row>
    <row r="292" spans="2:2" hidden="1" x14ac:dyDescent="0.25">
      <c r="B292" s="446" t="s">
        <v>167</v>
      </c>
    </row>
    <row r="293" spans="2:2" hidden="1" x14ac:dyDescent="0.25">
      <c r="B293" s="446" t="s">
        <v>175</v>
      </c>
    </row>
    <row r="294" spans="2:2" hidden="1" x14ac:dyDescent="0.25">
      <c r="B294" s="446" t="s">
        <v>163</v>
      </c>
    </row>
    <row r="295" spans="2:2" hidden="1" x14ac:dyDescent="0.25">
      <c r="B295" s="446" t="s">
        <v>178</v>
      </c>
    </row>
    <row r="296" spans="2:2" hidden="1" x14ac:dyDescent="0.25">
      <c r="B296" s="446" t="s">
        <v>651</v>
      </c>
    </row>
    <row r="297" spans="2:2" hidden="1" x14ac:dyDescent="0.25">
      <c r="B297" s="446" t="s">
        <v>183</v>
      </c>
    </row>
    <row r="298" spans="2:2" hidden="1" x14ac:dyDescent="0.25">
      <c r="B298" s="446" t="s">
        <v>180</v>
      </c>
    </row>
    <row r="299" spans="2:2" hidden="1" x14ac:dyDescent="0.25">
      <c r="B299" s="446" t="s">
        <v>179</v>
      </c>
    </row>
    <row r="300" spans="2:2" hidden="1" x14ac:dyDescent="0.25">
      <c r="B300" s="446" t="s">
        <v>188</v>
      </c>
    </row>
    <row r="301" spans="2:2" hidden="1" x14ac:dyDescent="0.25">
      <c r="B301" s="446" t="s">
        <v>184</v>
      </c>
    </row>
    <row r="302" spans="2:2" hidden="1" x14ac:dyDescent="0.25">
      <c r="B302" s="446" t="s">
        <v>185</v>
      </c>
    </row>
    <row r="303" spans="2:2" hidden="1" x14ac:dyDescent="0.25">
      <c r="B303" s="446" t="s">
        <v>186</v>
      </c>
    </row>
    <row r="304" spans="2:2" hidden="1" x14ac:dyDescent="0.25">
      <c r="B304" s="446" t="s">
        <v>187</v>
      </c>
    </row>
    <row r="305" spans="2:2" hidden="1" x14ac:dyDescent="0.25">
      <c r="B305" s="446" t="s">
        <v>189</v>
      </c>
    </row>
    <row r="306" spans="2:2" hidden="1" x14ac:dyDescent="0.25">
      <c r="B306" s="446" t="s">
        <v>652</v>
      </c>
    </row>
    <row r="307" spans="2:2" hidden="1" x14ac:dyDescent="0.25">
      <c r="B307" s="446" t="s">
        <v>190</v>
      </c>
    </row>
    <row r="308" spans="2:2" hidden="1" x14ac:dyDescent="0.25">
      <c r="B308" s="446" t="s">
        <v>191</v>
      </c>
    </row>
    <row r="309" spans="2:2" hidden="1" x14ac:dyDescent="0.25">
      <c r="B309" s="446" t="s">
        <v>196</v>
      </c>
    </row>
    <row r="310" spans="2:2" hidden="1" x14ac:dyDescent="0.25">
      <c r="B310" s="446" t="s">
        <v>197</v>
      </c>
    </row>
    <row r="311" spans="2:2" ht="31.5" hidden="1" x14ac:dyDescent="0.25">
      <c r="B311" s="446" t="s">
        <v>156</v>
      </c>
    </row>
    <row r="312" spans="2:2" hidden="1" x14ac:dyDescent="0.25">
      <c r="B312" s="446" t="s">
        <v>653</v>
      </c>
    </row>
    <row r="313" spans="2:2" hidden="1" x14ac:dyDescent="0.25">
      <c r="B313" s="446" t="s">
        <v>654</v>
      </c>
    </row>
    <row r="314" spans="2:2" hidden="1" x14ac:dyDescent="0.25">
      <c r="B314" s="446" t="s">
        <v>198</v>
      </c>
    </row>
    <row r="315" spans="2:2" hidden="1" x14ac:dyDescent="0.25">
      <c r="B315" s="446" t="s">
        <v>157</v>
      </c>
    </row>
    <row r="316" spans="2:2" hidden="1" x14ac:dyDescent="0.25">
      <c r="B316" s="446" t="s">
        <v>655</v>
      </c>
    </row>
    <row r="317" spans="2:2" hidden="1" x14ac:dyDescent="0.25">
      <c r="B317" s="446" t="s">
        <v>170</v>
      </c>
    </row>
    <row r="318" spans="2:2" hidden="1" x14ac:dyDescent="0.25">
      <c r="B318" s="446" t="s">
        <v>202</v>
      </c>
    </row>
    <row r="319" spans="2:2" hidden="1" x14ac:dyDescent="0.25">
      <c r="B319" s="446" t="s">
        <v>203</v>
      </c>
    </row>
    <row r="320" spans="2:2" hidden="1" x14ac:dyDescent="0.25">
      <c r="B320" s="446" t="s">
        <v>182</v>
      </c>
    </row>
    <row r="321" hidden="1" x14ac:dyDescent="0.25"/>
  </sheetData>
  <dataConsolidate/>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Q27 Q21:S21 M27 I27 M21:O21 I21:K21 E22">
      <formula1>0</formula1>
      <formula2>99999999999</formula2>
    </dataValidation>
    <dataValidation type="decimal" allowBlank="1" showInputMessage="1" showErrorMessage="1" errorTitle="Invalid data" error="Enter a percentage between 0 and 100" prompt="Enter a percentage (between 0 and 100)" sqref="F22:G23 N22:O23 R22:S23 J22:K23">
      <formula1>0</formula1>
      <formula2>100</formula2>
    </dataValidation>
    <dataValidation type="decimal" allowBlank="1" showInputMessage="1" showErrorMessage="1" errorTitle="Invalid data" error="Please enter a number between 0 and 100" prompt="Enter a percentage between 0 and 100" sqref="I22:I23 E65 P63:Q63 E23 M28 I28 Q22:Q23 E28 E55 E103 I55 M55 M57 I57 Q28 E57 Q57 I65 M65 Q65 Q103 M111 I111 M103 I103 E111 Q55 D63:E63 E105 E107 E109 I105 I107 I109 M105 M107 M109 Q105 Q107 Q109 Q111 H63:I63 L63:M63 M22:M2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B4"/>
  <sheetViews>
    <sheetView zoomScale="74" zoomScaleNormal="100" workbookViewId="0">
      <selection activeCell="B8" sqref="B8"/>
    </sheetView>
  </sheetViews>
  <sheetFormatPr defaultColWidth="8.85546875" defaultRowHeight="15" x14ac:dyDescent="0.25"/>
  <cols>
    <col min="1" max="1" width="2.42578125" customWidth="1"/>
    <col min="2" max="2" width="109.42578125" customWidth="1"/>
    <col min="3" max="3" width="2.42578125" customWidth="1"/>
  </cols>
  <sheetData>
    <row r="1" spans="2:2" ht="16.5" thickBot="1" x14ac:dyDescent="0.3">
      <c r="B1" s="33" t="s">
        <v>236</v>
      </c>
    </row>
    <row r="2" spans="2:2" ht="268.5" thickBot="1" x14ac:dyDescent="0.3">
      <c r="B2" s="308" t="s">
        <v>910</v>
      </c>
    </row>
    <row r="3" spans="2:2" ht="16.5" thickBot="1" x14ac:dyDescent="0.3">
      <c r="B3" s="310" t="s">
        <v>237</v>
      </c>
    </row>
    <row r="4" spans="2:2" ht="243" thickBot="1" x14ac:dyDescent="0.3">
      <c r="B4" s="309" t="s">
        <v>911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K49"/>
  <sheetViews>
    <sheetView topLeftCell="A28" zoomScale="70" zoomScaleNormal="70" workbookViewId="0">
      <selection activeCell="M12" sqref="M12"/>
    </sheetView>
  </sheetViews>
  <sheetFormatPr defaultColWidth="8.85546875" defaultRowHeight="15" x14ac:dyDescent="0.25"/>
  <cols>
    <col min="1" max="1" width="1.42578125" customWidth="1"/>
    <col min="2" max="2" width="1.85546875" customWidth="1"/>
    <col min="3" max="3" width="24" customWidth="1"/>
    <col min="4" max="4" width="23.42578125" customWidth="1"/>
    <col min="5" max="5" width="14.42578125" customWidth="1"/>
    <col min="6" max="6" width="13.42578125" customWidth="1"/>
    <col min="7" max="7" width="26" customWidth="1"/>
    <col min="8" max="8" width="15.42578125" customWidth="1"/>
    <col min="9" max="9" width="1.42578125" customWidth="1"/>
    <col min="11" max="11" width="14" customWidth="1"/>
  </cols>
  <sheetData>
    <row r="1" spans="2:9" ht="8.25" customHeight="1" thickBot="1" x14ac:dyDescent="0.3"/>
    <row r="2" spans="2:9" ht="15.75" thickBot="1" x14ac:dyDescent="0.3">
      <c r="B2" s="78"/>
      <c r="C2" s="79"/>
      <c r="D2" s="79"/>
      <c r="E2" s="79"/>
      <c r="F2" s="79"/>
      <c r="G2" s="79"/>
      <c r="H2" s="79"/>
      <c r="I2" s="80"/>
    </row>
    <row r="3" spans="2:9" ht="21" thickBot="1" x14ac:dyDescent="0.35">
      <c r="B3" s="81"/>
      <c r="C3" s="503" t="s">
        <v>930</v>
      </c>
      <c r="D3" s="504"/>
      <c r="E3" s="504"/>
      <c r="F3" s="504"/>
      <c r="G3" s="504"/>
      <c r="H3" s="505"/>
      <c r="I3" s="51"/>
    </row>
    <row r="4" spans="2:9" x14ac:dyDescent="0.25">
      <c r="B4" s="508"/>
      <c r="C4" s="509"/>
      <c r="D4" s="509"/>
      <c r="E4" s="509"/>
      <c r="F4" s="509"/>
      <c r="G4" s="509"/>
      <c r="H4" s="509"/>
      <c r="I4" s="51"/>
    </row>
    <row r="5" spans="2:9" ht="15.75" x14ac:dyDescent="0.25">
      <c r="B5" s="52"/>
      <c r="C5" s="510" t="s">
        <v>293</v>
      </c>
      <c r="D5" s="510"/>
      <c r="E5" s="510"/>
      <c r="F5" s="510"/>
      <c r="G5" s="510"/>
      <c r="H5" s="510"/>
      <c r="I5" s="51"/>
    </row>
    <row r="6" spans="2:9" x14ac:dyDescent="0.25">
      <c r="B6" s="52"/>
      <c r="C6" s="511" t="s">
        <v>308</v>
      </c>
      <c r="D6" s="511"/>
      <c r="E6" s="511"/>
      <c r="F6" s="511"/>
      <c r="G6" s="282" t="s">
        <v>927</v>
      </c>
      <c r="H6" s="283">
        <v>0</v>
      </c>
      <c r="I6" s="51"/>
    </row>
    <row r="7" spans="2:9" x14ac:dyDescent="0.25">
      <c r="B7" s="52"/>
      <c r="C7" s="53"/>
      <c r="D7" s="54"/>
      <c r="E7" s="53"/>
      <c r="F7" s="53"/>
      <c r="G7" s="53"/>
      <c r="H7" s="53"/>
      <c r="I7" s="51"/>
    </row>
    <row r="8" spans="2:9" x14ac:dyDescent="0.25">
      <c r="B8" s="52"/>
      <c r="C8" s="507" t="s">
        <v>229</v>
      </c>
      <c r="D8" s="507"/>
      <c r="E8" s="55"/>
      <c r="F8" s="55"/>
      <c r="G8" s="55"/>
      <c r="H8" s="55"/>
      <c r="I8" s="51"/>
    </row>
    <row r="9" spans="2:9" ht="15.75" thickBot="1" x14ac:dyDescent="0.3">
      <c r="B9" s="52"/>
      <c r="C9" s="507" t="s">
        <v>230</v>
      </c>
      <c r="D9" s="507"/>
      <c r="E9" s="507"/>
      <c r="F9" s="507"/>
      <c r="G9" s="507"/>
      <c r="H9" s="507"/>
      <c r="I9" s="51"/>
    </row>
    <row r="10" spans="2:9" ht="42.75" x14ac:dyDescent="0.25">
      <c r="B10" s="52"/>
      <c r="C10" s="27" t="s">
        <v>232</v>
      </c>
      <c r="D10" s="28" t="s">
        <v>231</v>
      </c>
      <c r="E10" s="284" t="s">
        <v>281</v>
      </c>
      <c r="F10" s="284" t="s">
        <v>826</v>
      </c>
      <c r="G10" s="284" t="s">
        <v>929</v>
      </c>
      <c r="H10" s="285" t="s">
        <v>284</v>
      </c>
      <c r="I10" s="51"/>
    </row>
    <row r="11" spans="2:9" ht="25.5" x14ac:dyDescent="0.25">
      <c r="B11" s="52"/>
      <c r="C11" s="452" t="s">
        <v>931</v>
      </c>
      <c r="D11" s="453" t="s">
        <v>824</v>
      </c>
      <c r="E11" s="241">
        <v>2444045</v>
      </c>
      <c r="F11" s="337">
        <v>44497</v>
      </c>
      <c r="G11" s="338">
        <v>1833033</v>
      </c>
      <c r="H11" s="339">
        <f t="shared" ref="H11:H17" si="0">+E11-G11</f>
        <v>611012</v>
      </c>
      <c r="I11" s="51"/>
    </row>
    <row r="12" spans="2:9" s="259" customFormat="1" ht="76.5" x14ac:dyDescent="0.25">
      <c r="B12" s="52"/>
      <c r="C12" s="454" t="s">
        <v>937</v>
      </c>
      <c r="D12" s="453" t="s">
        <v>856</v>
      </c>
      <c r="E12" s="260">
        <v>98583.683016728086</v>
      </c>
      <c r="F12" s="455">
        <v>44215</v>
      </c>
      <c r="G12" s="260">
        <v>98579.23</v>
      </c>
      <c r="H12" s="339">
        <f t="shared" si="0"/>
        <v>4.4530167280900059</v>
      </c>
      <c r="I12" s="51"/>
    </row>
    <row r="13" spans="2:9" s="259" customFormat="1" ht="76.5" x14ac:dyDescent="0.25">
      <c r="B13" s="52"/>
      <c r="C13" s="454" t="s">
        <v>932</v>
      </c>
      <c r="D13" s="453" t="s">
        <v>933</v>
      </c>
      <c r="E13" s="260">
        <v>98583.683016728086</v>
      </c>
      <c r="F13" s="455">
        <v>44302</v>
      </c>
      <c r="G13" s="260">
        <v>98582.64</v>
      </c>
      <c r="H13" s="339">
        <f t="shared" si="0"/>
        <v>1.0430167280865135</v>
      </c>
      <c r="I13" s="51"/>
    </row>
    <row r="14" spans="2:9" s="259" customFormat="1" ht="76.5" x14ac:dyDescent="0.25">
      <c r="B14" s="52"/>
      <c r="C14" s="454" t="s">
        <v>934</v>
      </c>
      <c r="D14" s="453" t="s">
        <v>938</v>
      </c>
      <c r="E14" s="260">
        <v>98583.683016728086</v>
      </c>
      <c r="F14" s="455">
        <v>44475</v>
      </c>
      <c r="G14" s="260">
        <v>98583.258000000002</v>
      </c>
      <c r="H14" s="339">
        <f t="shared" si="0"/>
        <v>0.42501672808430158</v>
      </c>
      <c r="I14" s="51"/>
    </row>
    <row r="15" spans="2:9" s="259" customFormat="1" ht="76.5" x14ac:dyDescent="0.25">
      <c r="B15" s="52"/>
      <c r="C15" s="454" t="s">
        <v>935</v>
      </c>
      <c r="D15" s="453" t="s">
        <v>939</v>
      </c>
      <c r="E15" s="260">
        <v>98323.45</v>
      </c>
      <c r="F15" s="455">
        <v>44488</v>
      </c>
      <c r="G15" s="260">
        <v>98323.31</v>
      </c>
      <c r="H15" s="261">
        <f t="shared" si="0"/>
        <v>0.13999999999941792</v>
      </c>
      <c r="I15" s="51"/>
    </row>
    <row r="16" spans="2:9" s="259" customFormat="1" ht="76.5" x14ac:dyDescent="0.25">
      <c r="B16" s="52"/>
      <c r="C16" s="454" t="s">
        <v>936</v>
      </c>
      <c r="D16" s="340" t="s">
        <v>856</v>
      </c>
      <c r="E16" s="260">
        <v>98323.45</v>
      </c>
      <c r="F16" s="455">
        <v>44498</v>
      </c>
      <c r="G16" s="260">
        <v>49161.72</v>
      </c>
      <c r="H16" s="261">
        <f t="shared" si="0"/>
        <v>49161.729999999996</v>
      </c>
      <c r="I16" s="51"/>
    </row>
    <row r="17" spans="2:11" ht="64.5" thickBot="1" x14ac:dyDescent="0.3">
      <c r="B17" s="52"/>
      <c r="C17" s="456" t="s">
        <v>940</v>
      </c>
      <c r="D17" s="341" t="s">
        <v>941</v>
      </c>
      <c r="E17" s="229">
        <v>3000</v>
      </c>
      <c r="F17" s="457">
        <v>44334</v>
      </c>
      <c r="G17" s="229"/>
      <c r="H17" s="257">
        <f t="shared" si="0"/>
        <v>3000</v>
      </c>
      <c r="I17" s="51"/>
      <c r="K17" s="258"/>
    </row>
    <row r="18" spans="2:11" x14ac:dyDescent="0.25">
      <c r="B18" s="52"/>
      <c r="C18" s="59"/>
      <c r="D18" s="59"/>
      <c r="E18" s="59"/>
      <c r="F18" s="115"/>
      <c r="G18" s="115"/>
      <c r="H18" s="115"/>
      <c r="I18" s="51"/>
    </row>
    <row r="19" spans="2:11" x14ac:dyDescent="0.25">
      <c r="B19" s="52"/>
      <c r="C19" s="507" t="s">
        <v>233</v>
      </c>
      <c r="D19" s="507"/>
      <c r="E19" s="54"/>
      <c r="F19" s="54"/>
      <c r="G19" s="54"/>
      <c r="H19" s="54"/>
      <c r="I19" s="51"/>
    </row>
    <row r="20" spans="2:11" ht="26.45" customHeight="1" thickBot="1" x14ac:dyDescent="0.3">
      <c r="B20" s="52"/>
      <c r="C20" s="506" t="s">
        <v>235</v>
      </c>
      <c r="D20" s="506"/>
      <c r="E20" s="506"/>
      <c r="F20" s="114"/>
      <c r="G20" s="114"/>
      <c r="H20" s="114"/>
      <c r="I20" s="51"/>
    </row>
    <row r="21" spans="2:11" ht="39.950000000000003" customHeight="1" thickBot="1" x14ac:dyDescent="0.3">
      <c r="B21" s="52"/>
      <c r="C21" s="246" t="s">
        <v>285</v>
      </c>
      <c r="D21" s="247" t="s">
        <v>234</v>
      </c>
      <c r="E21" s="247" t="s">
        <v>282</v>
      </c>
      <c r="F21" s="247" t="s">
        <v>283</v>
      </c>
      <c r="G21" s="248" t="s">
        <v>280</v>
      </c>
      <c r="H21" s="245"/>
      <c r="I21" s="117"/>
    </row>
    <row r="22" spans="2:11" s="8" customFormat="1" ht="60.75" customHeight="1" x14ac:dyDescent="0.25">
      <c r="B22" s="52"/>
      <c r="C22" s="512" t="s">
        <v>1025</v>
      </c>
      <c r="D22" s="475" t="s">
        <v>1021</v>
      </c>
      <c r="E22" s="242">
        <v>2478695</v>
      </c>
      <c r="F22" s="514">
        <v>2478695</v>
      </c>
      <c r="G22" s="517" t="s">
        <v>1024</v>
      </c>
      <c r="H22" s="54"/>
      <c r="I22" s="228"/>
    </row>
    <row r="23" spans="2:11" s="8" customFormat="1" ht="60.75" customHeight="1" x14ac:dyDescent="0.25">
      <c r="B23" s="52"/>
      <c r="C23" s="513"/>
      <c r="D23" s="476" t="s">
        <v>1022</v>
      </c>
      <c r="E23" s="243">
        <v>2475430</v>
      </c>
      <c r="F23" s="515"/>
      <c r="G23" s="518"/>
      <c r="H23" s="54"/>
      <c r="I23" s="228"/>
    </row>
    <row r="24" spans="2:11" s="8" customFormat="1" ht="60.75" customHeight="1" x14ac:dyDescent="0.25">
      <c r="B24" s="52"/>
      <c r="C24" s="513"/>
      <c r="D24" s="477" t="s">
        <v>797</v>
      </c>
      <c r="E24" s="243">
        <v>2478176</v>
      </c>
      <c r="F24" s="515"/>
      <c r="G24" s="518"/>
      <c r="H24" s="54"/>
      <c r="I24" s="228"/>
    </row>
    <row r="25" spans="2:11" s="8" customFormat="1" ht="60.75" customHeight="1" x14ac:dyDescent="0.25">
      <c r="B25" s="52"/>
      <c r="C25" s="513"/>
      <c r="D25" s="477" t="s">
        <v>1023</v>
      </c>
      <c r="E25" s="244">
        <v>2470964</v>
      </c>
      <c r="F25" s="515"/>
      <c r="G25" s="518"/>
      <c r="H25" s="54"/>
      <c r="I25" s="228"/>
    </row>
    <row r="26" spans="2:11" s="8" customFormat="1" ht="60.75" customHeight="1" thickBot="1" x14ac:dyDescent="0.3">
      <c r="B26" s="52"/>
      <c r="C26" s="513"/>
      <c r="D26" s="477" t="s">
        <v>824</v>
      </c>
      <c r="E26" s="478">
        <v>2478695</v>
      </c>
      <c r="F26" s="516"/>
      <c r="G26" s="519"/>
      <c r="H26" s="54"/>
      <c r="I26" s="228"/>
    </row>
    <row r="27" spans="2:11" s="8" customFormat="1" ht="35.450000000000003" customHeight="1" x14ac:dyDescent="0.25">
      <c r="B27" s="52"/>
      <c r="C27" s="520" t="s">
        <v>1026</v>
      </c>
      <c r="D27" s="479" t="s">
        <v>1027</v>
      </c>
      <c r="E27" s="480"/>
      <c r="F27" s="521">
        <v>3000</v>
      </c>
      <c r="G27" s="500" t="s">
        <v>1030</v>
      </c>
      <c r="H27" s="54"/>
      <c r="I27" s="228"/>
    </row>
    <row r="28" spans="2:11" s="8" customFormat="1" ht="30" customHeight="1" x14ac:dyDescent="0.25">
      <c r="B28" s="52"/>
      <c r="C28" s="520"/>
      <c r="D28" s="479" t="s">
        <v>1028</v>
      </c>
      <c r="E28" s="480"/>
      <c r="F28" s="522"/>
      <c r="G28" s="501"/>
      <c r="H28" s="54"/>
      <c r="I28" s="228"/>
    </row>
    <row r="29" spans="2:11" s="8" customFormat="1" ht="32.450000000000003" customHeight="1" thickBot="1" x14ac:dyDescent="0.3">
      <c r="B29" s="52"/>
      <c r="C29" s="520"/>
      <c r="D29" s="481" t="s">
        <v>1029</v>
      </c>
      <c r="E29" s="481"/>
      <c r="F29" s="523"/>
      <c r="G29" s="502"/>
      <c r="H29" s="54"/>
      <c r="I29" s="228"/>
    </row>
    <row r="30" spans="2:11" s="8" customFormat="1" ht="15.75" thickBot="1" x14ac:dyDescent="0.3">
      <c r="B30" s="60"/>
      <c r="C30" s="61"/>
      <c r="D30" s="61"/>
      <c r="E30" s="61"/>
      <c r="F30" s="61"/>
      <c r="G30" s="61"/>
      <c r="H30" s="61"/>
      <c r="I30" s="62"/>
    </row>
    <row r="31" spans="2:11" s="8" customFormat="1" x14ac:dyDescent="0.25">
      <c r="B31" s="7"/>
      <c r="C31" s="7"/>
      <c r="D31" s="7"/>
      <c r="E31" s="7"/>
      <c r="F31" s="7"/>
      <c r="G31" s="7"/>
      <c r="H31" s="7"/>
      <c r="I31" s="7"/>
    </row>
    <row r="32" spans="2:11" s="8" customFormat="1" x14ac:dyDescent="0.25">
      <c r="B32" s="7"/>
      <c r="C32" s="7"/>
      <c r="D32" s="7"/>
      <c r="E32" s="7"/>
      <c r="F32" s="7"/>
      <c r="G32" s="7"/>
      <c r="H32" s="7"/>
      <c r="I32" s="7"/>
    </row>
    <row r="33" spans="2:9" s="8" customFormat="1" x14ac:dyDescent="0.25">
      <c r="B33" s="7"/>
      <c r="C33" s="6"/>
      <c r="D33" s="6"/>
      <c r="E33" s="6"/>
      <c r="F33" s="6"/>
      <c r="G33" s="6"/>
      <c r="H33" s="6"/>
      <c r="I33" s="7"/>
    </row>
    <row r="34" spans="2:9" s="8" customFormat="1" ht="15.75" customHeight="1" x14ac:dyDescent="0.25">
      <c r="B34" s="7"/>
      <c r="C34" s="6"/>
      <c r="D34" s="6"/>
      <c r="E34" s="6"/>
      <c r="F34" s="6"/>
      <c r="G34" s="6"/>
      <c r="H34" s="6"/>
      <c r="I34" s="7"/>
    </row>
    <row r="35" spans="2:9" s="8" customFormat="1" ht="15.75" customHeight="1" x14ac:dyDescent="0.25">
      <c r="B35" s="7"/>
      <c r="C35" s="12"/>
      <c r="D35" s="12"/>
      <c r="E35" s="12"/>
      <c r="F35" s="12"/>
      <c r="G35" s="12"/>
      <c r="H35" s="12"/>
      <c r="I35" s="7"/>
    </row>
    <row r="36" spans="2:9" s="8" customFormat="1" ht="15.75" customHeight="1" x14ac:dyDescent="0.25">
      <c r="B36" s="7"/>
      <c r="C36" s="7"/>
      <c r="D36" s="7"/>
      <c r="E36" s="13"/>
      <c r="F36" s="13"/>
      <c r="G36" s="13"/>
      <c r="H36" s="13"/>
      <c r="I36" s="7"/>
    </row>
    <row r="37" spans="2:9" s="8" customFormat="1" ht="15.75" customHeight="1" x14ac:dyDescent="0.25">
      <c r="B37" s="7"/>
      <c r="C37" s="7"/>
      <c r="D37" s="7"/>
      <c r="E37" s="14"/>
      <c r="F37" s="14"/>
      <c r="G37" s="14"/>
      <c r="H37" s="14"/>
      <c r="I37" s="7"/>
    </row>
    <row r="38" spans="2:9" s="8" customFormat="1" x14ac:dyDescent="0.25">
      <c r="B38" s="7"/>
      <c r="C38" s="7"/>
      <c r="D38" s="7"/>
      <c r="E38" s="7"/>
      <c r="F38" s="7"/>
      <c r="G38" s="7"/>
      <c r="H38" s="7"/>
      <c r="I38" s="7"/>
    </row>
    <row r="39" spans="2:9" s="8" customFormat="1" ht="15.75" customHeight="1" x14ac:dyDescent="0.25">
      <c r="B39" s="7"/>
      <c r="C39" s="6"/>
      <c r="D39" s="6"/>
      <c r="E39" s="6"/>
      <c r="F39" s="6"/>
      <c r="G39" s="6"/>
      <c r="H39" s="6"/>
      <c r="I39" s="7"/>
    </row>
    <row r="40" spans="2:9" s="8" customFormat="1" ht="15.75" customHeight="1" x14ac:dyDescent="0.25">
      <c r="B40" s="7"/>
      <c r="C40" s="6"/>
      <c r="D40" s="6"/>
      <c r="E40" s="6"/>
      <c r="F40" s="6"/>
      <c r="G40" s="6"/>
      <c r="H40" s="6"/>
      <c r="I40" s="7"/>
    </row>
    <row r="41" spans="2:9" s="8" customFormat="1" x14ac:dyDescent="0.25">
      <c r="B41" s="7"/>
      <c r="C41" s="6"/>
      <c r="D41" s="6"/>
      <c r="E41" s="6"/>
      <c r="F41" s="6"/>
      <c r="G41" s="6"/>
      <c r="H41" s="6"/>
      <c r="I41" s="7"/>
    </row>
    <row r="42" spans="2:9" s="8" customFormat="1" ht="15.75" customHeight="1" x14ac:dyDescent="0.25">
      <c r="B42" s="7"/>
      <c r="C42" s="7"/>
      <c r="D42" s="7"/>
      <c r="E42" s="13"/>
      <c r="F42" s="13"/>
      <c r="G42" s="13"/>
      <c r="H42" s="13"/>
      <c r="I42" s="7"/>
    </row>
    <row r="43" spans="2:9" s="8" customFormat="1" ht="15.75" customHeight="1" x14ac:dyDescent="0.25">
      <c r="B43" s="7"/>
      <c r="C43" s="7"/>
      <c r="D43" s="7"/>
      <c r="E43" s="14"/>
      <c r="F43" s="14"/>
      <c r="G43" s="14"/>
      <c r="H43" s="14"/>
      <c r="I43" s="7"/>
    </row>
    <row r="44" spans="2:9" s="8" customFormat="1" x14ac:dyDescent="0.25">
      <c r="B44" s="7"/>
      <c r="C44" s="7"/>
      <c r="D44" s="7"/>
      <c r="E44" s="7"/>
      <c r="F44" s="7"/>
      <c r="G44" s="7"/>
      <c r="H44" s="7"/>
      <c r="I44" s="7"/>
    </row>
    <row r="45" spans="2:9" s="8" customFormat="1" x14ac:dyDescent="0.25">
      <c r="B45" s="7"/>
      <c r="C45" s="6"/>
      <c r="D45" s="6"/>
      <c r="E45" s="7"/>
      <c r="F45" s="7"/>
      <c r="G45" s="7"/>
      <c r="H45" s="7"/>
      <c r="I45" s="7"/>
    </row>
    <row r="46" spans="2:9" s="8" customFormat="1" ht="15.75" customHeight="1" x14ac:dyDescent="0.25">
      <c r="B46" s="7"/>
      <c r="C46" s="6"/>
      <c r="D46" s="6"/>
      <c r="E46" s="14"/>
      <c r="F46" s="14"/>
      <c r="G46" s="14"/>
      <c r="H46" s="14"/>
      <c r="I46" s="7"/>
    </row>
    <row r="47" spans="2:9" s="8" customFormat="1" ht="15.75" customHeight="1" x14ac:dyDescent="0.25">
      <c r="B47" s="7"/>
      <c r="C47" s="7"/>
      <c r="D47" s="7"/>
      <c r="E47" s="14"/>
      <c r="F47" s="14"/>
      <c r="G47" s="14"/>
      <c r="H47" s="14"/>
      <c r="I47" s="7"/>
    </row>
    <row r="48" spans="2:9" s="8" customFormat="1" x14ac:dyDescent="0.25">
      <c r="B48" s="7"/>
      <c r="C48" s="9"/>
      <c r="D48" s="7"/>
      <c r="E48" s="9"/>
      <c r="F48" s="9"/>
      <c r="G48" s="9"/>
      <c r="H48" s="9"/>
      <c r="I48" s="7"/>
    </row>
    <row r="49" spans="2:9" s="8" customFormat="1" x14ac:dyDescent="0.25">
      <c r="B49" s="7"/>
      <c r="C49" s="9"/>
      <c r="D49" s="9"/>
      <c r="E49" s="9"/>
      <c r="F49" s="9"/>
      <c r="G49" s="9"/>
      <c r="H49" s="9"/>
      <c r="I49" s="10"/>
    </row>
  </sheetData>
  <customSheetViews>
    <customSheetView guid="{8F0D285A-0224-4C31-92C2-6C61BAA6C63C}">
      <selection activeCell="C6" sqref="C6:F6"/>
      <pageMargins left="0.2" right="0.21" top="0.17" bottom="0.17" header="0.17" footer="0.17"/>
      <pageSetup orientation="landscape"/>
    </customSheetView>
  </customSheetViews>
  <mergeCells count="14">
    <mergeCell ref="G27:G29"/>
    <mergeCell ref="C3:H3"/>
    <mergeCell ref="C20:E20"/>
    <mergeCell ref="C19:D19"/>
    <mergeCell ref="B4:H4"/>
    <mergeCell ref="C5:H5"/>
    <mergeCell ref="C8:D8"/>
    <mergeCell ref="C9:H9"/>
    <mergeCell ref="C6:F6"/>
    <mergeCell ref="C22:C26"/>
    <mergeCell ref="F22:F26"/>
    <mergeCell ref="G22:G26"/>
    <mergeCell ref="C27:C29"/>
    <mergeCell ref="F27:F29"/>
  </mergeCells>
  <phoneticPr fontId="50" type="noConversion"/>
  <conditionalFormatting sqref="F11">
    <cfRule type="containsBlanks" dxfId="1" priority="2">
      <formula>LEN(TRIM(F11))=0</formula>
    </cfRule>
  </conditionalFormatting>
  <conditionalFormatting sqref="E11">
    <cfRule type="containsBlanks" dxfId="0" priority="1">
      <formula>LEN(TRIM(E11))=0</formula>
    </cfRule>
  </conditionalFormatting>
  <dataValidations disablePrompts="1" count="2">
    <dataValidation type="list" allowBlank="1" showInputMessage="1" showErrorMessage="1" sqref="E46:H46">
      <formula1>$M$53:$M$54</formula1>
    </dataValidation>
    <dataValidation type="whole" allowBlank="1" showInputMessage="1" showErrorMessage="1" sqref="E42:H42 E36:H36">
      <formula1>-999999999</formula1>
      <formula2>999999999</formula2>
    </dataValidation>
  </dataValidations>
  <pageMargins left="0.2" right="0.21" top="0.17" bottom="0.17" header="0.17" footer="0.17"/>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L59"/>
  <sheetViews>
    <sheetView topLeftCell="A20" zoomScale="70" zoomScaleNormal="70" workbookViewId="0">
      <selection activeCell="I18" sqref="I18"/>
    </sheetView>
  </sheetViews>
  <sheetFormatPr defaultColWidth="8.85546875" defaultRowHeight="15" x14ac:dyDescent="0.25"/>
  <cols>
    <col min="1" max="2" width="1.85546875" customWidth="1"/>
    <col min="3" max="3" width="38.42578125" customWidth="1"/>
    <col min="4" max="4" width="30" customWidth="1"/>
    <col min="5" max="5" width="22.85546875" customWidth="1"/>
    <col min="6" max="6" width="47.42578125" customWidth="1"/>
    <col min="7" max="7" width="2" customWidth="1"/>
    <col min="8" max="8" width="1.42578125" customWidth="1"/>
    <col min="9" max="9" width="13.5703125" customWidth="1"/>
  </cols>
  <sheetData>
    <row r="1" spans="2:10" ht="15.75" thickBot="1" x14ac:dyDescent="0.3"/>
    <row r="2" spans="2:10" ht="15.75" thickBot="1" x14ac:dyDescent="0.3">
      <c r="B2" s="78"/>
      <c r="C2" s="79"/>
      <c r="D2" s="79"/>
      <c r="E2" s="79"/>
      <c r="F2" s="79"/>
      <c r="G2" s="80"/>
    </row>
    <row r="3" spans="2:10" ht="21" thickBot="1" x14ac:dyDescent="0.35">
      <c r="B3" s="81"/>
      <c r="C3" s="497" t="s">
        <v>215</v>
      </c>
      <c r="D3" s="498"/>
      <c r="E3" s="498"/>
      <c r="F3" s="499"/>
      <c r="G3" s="51"/>
    </row>
    <row r="4" spans="2:10" x14ac:dyDescent="0.25">
      <c r="B4" s="508"/>
      <c r="C4" s="509"/>
      <c r="D4" s="509"/>
      <c r="E4" s="509"/>
      <c r="F4" s="509"/>
      <c r="G4" s="51"/>
    </row>
    <row r="5" spans="2:10" x14ac:dyDescent="0.25">
      <c r="B5" s="52"/>
      <c r="C5" s="557"/>
      <c r="D5" s="557"/>
      <c r="E5" s="557"/>
      <c r="F5" s="557"/>
      <c r="G5" s="51"/>
    </row>
    <row r="6" spans="2:10" x14ac:dyDescent="0.25">
      <c r="B6" s="52"/>
      <c r="C6" s="53"/>
      <c r="D6" s="54"/>
      <c r="E6" s="53"/>
      <c r="F6" s="54"/>
      <c r="G6" s="51"/>
    </row>
    <row r="7" spans="2:10" x14ac:dyDescent="0.25">
      <c r="B7" s="52"/>
      <c r="C7" s="507" t="s">
        <v>226</v>
      </c>
      <c r="D7" s="507"/>
      <c r="E7" s="55"/>
      <c r="F7" s="54"/>
      <c r="G7" s="51"/>
    </row>
    <row r="8" spans="2:10" ht="15.75" thickBot="1" x14ac:dyDescent="0.3">
      <c r="B8" s="52"/>
      <c r="C8" s="547" t="s">
        <v>294</v>
      </c>
      <c r="D8" s="547"/>
      <c r="E8" s="547"/>
      <c r="F8" s="547"/>
      <c r="G8" s="51"/>
    </row>
    <row r="9" spans="2:10" x14ac:dyDescent="0.25">
      <c r="B9" s="52"/>
      <c r="C9" s="220" t="s">
        <v>228</v>
      </c>
      <c r="D9" s="221" t="s">
        <v>227</v>
      </c>
      <c r="E9" s="524" t="s">
        <v>269</v>
      </c>
      <c r="F9" s="525"/>
      <c r="G9" s="51"/>
    </row>
    <row r="10" spans="2:10" x14ac:dyDescent="0.25">
      <c r="B10" s="52"/>
      <c r="C10" s="223" t="s">
        <v>775</v>
      </c>
      <c r="D10" s="222"/>
      <c r="E10" s="552"/>
      <c r="F10" s="553"/>
      <c r="G10" s="51"/>
    </row>
    <row r="11" spans="2:10" ht="60.95" customHeight="1" x14ac:dyDescent="0.25">
      <c r="B11" s="52"/>
      <c r="C11" s="31" t="s">
        <v>776</v>
      </c>
      <c r="D11" s="31" t="s">
        <v>1063</v>
      </c>
      <c r="E11" s="548" t="s">
        <v>964</v>
      </c>
      <c r="F11" s="549"/>
      <c r="G11" s="51"/>
    </row>
    <row r="12" spans="2:10" ht="13.5" customHeight="1" x14ac:dyDescent="0.25">
      <c r="B12" s="52"/>
      <c r="C12" s="224" t="s">
        <v>777</v>
      </c>
      <c r="D12" s="32"/>
      <c r="E12" s="533"/>
      <c r="F12" s="534"/>
      <c r="G12" s="51"/>
    </row>
    <row r="13" spans="2:10" ht="71.099999999999994" customHeight="1" x14ac:dyDescent="0.25">
      <c r="B13" s="52"/>
      <c r="C13" s="32" t="s">
        <v>841</v>
      </c>
      <c r="D13" s="32" t="s">
        <v>1064</v>
      </c>
      <c r="E13" s="526" t="s">
        <v>965</v>
      </c>
      <c r="F13" s="527"/>
      <c r="G13" s="51"/>
    </row>
    <row r="14" spans="2:10" ht="89.45" customHeight="1" x14ac:dyDescent="0.25">
      <c r="B14" s="52"/>
      <c r="C14" s="32" t="s">
        <v>778</v>
      </c>
      <c r="D14" s="32" t="s">
        <v>1065</v>
      </c>
      <c r="E14" s="526" t="s">
        <v>901</v>
      </c>
      <c r="F14" s="527"/>
      <c r="G14" s="51"/>
    </row>
    <row r="15" spans="2:10" s="259" customFormat="1" ht="204.95" customHeight="1" x14ac:dyDescent="0.25">
      <c r="B15" s="52"/>
      <c r="C15" s="32" t="s">
        <v>1031</v>
      </c>
      <c r="D15" s="32" t="s">
        <v>1065</v>
      </c>
      <c r="E15" s="528" t="s">
        <v>1033</v>
      </c>
      <c r="F15" s="529"/>
      <c r="G15" s="51"/>
    </row>
    <row r="16" spans="2:10" ht="194.1" customHeight="1" x14ac:dyDescent="0.25">
      <c r="B16" s="52"/>
      <c r="C16" s="32" t="s">
        <v>779</v>
      </c>
      <c r="D16" s="32" t="s">
        <v>1066</v>
      </c>
      <c r="E16" s="528" t="s">
        <v>966</v>
      </c>
      <c r="F16" s="529"/>
      <c r="G16" s="51"/>
      <c r="I16" s="315"/>
      <c r="J16" s="317"/>
    </row>
    <row r="17" spans="2:9" ht="71.45" customHeight="1" x14ac:dyDescent="0.25">
      <c r="B17" s="52"/>
      <c r="C17" s="32" t="s">
        <v>780</v>
      </c>
      <c r="D17" s="32" t="s">
        <v>1067</v>
      </c>
      <c r="E17" s="526" t="s">
        <v>993</v>
      </c>
      <c r="F17" s="527"/>
      <c r="G17" s="51"/>
    </row>
    <row r="18" spans="2:9" x14ac:dyDescent="0.25">
      <c r="B18" s="52"/>
      <c r="C18" s="224" t="s">
        <v>782</v>
      </c>
      <c r="D18" s="32"/>
      <c r="E18" s="533"/>
      <c r="F18" s="534"/>
      <c r="G18" s="51"/>
    </row>
    <row r="19" spans="2:9" ht="119.1" customHeight="1" x14ac:dyDescent="0.25">
      <c r="B19" s="52"/>
      <c r="C19" s="32" t="s">
        <v>781</v>
      </c>
      <c r="D19" s="32" t="s">
        <v>1070</v>
      </c>
      <c r="E19" s="526" t="s">
        <v>1032</v>
      </c>
      <c r="F19" s="527"/>
      <c r="G19" s="51"/>
    </row>
    <row r="20" spans="2:9" ht="60.6" customHeight="1" x14ac:dyDescent="0.25">
      <c r="B20" s="52"/>
      <c r="C20" s="32" t="s">
        <v>1068</v>
      </c>
      <c r="D20" s="32" t="s">
        <v>1069</v>
      </c>
      <c r="E20" s="554" t="s">
        <v>902</v>
      </c>
      <c r="F20" s="555"/>
      <c r="G20" s="51"/>
    </row>
    <row r="21" spans="2:9" x14ac:dyDescent="0.25">
      <c r="B21" s="52"/>
      <c r="C21" s="54"/>
      <c r="D21" s="54"/>
      <c r="E21" s="54"/>
      <c r="F21" s="54"/>
      <c r="G21" s="51"/>
    </row>
    <row r="22" spans="2:9" x14ac:dyDescent="0.25">
      <c r="B22" s="52"/>
      <c r="C22" s="531" t="s">
        <v>252</v>
      </c>
      <c r="D22" s="531"/>
      <c r="E22" s="531"/>
      <c r="F22" s="531"/>
      <c r="G22" s="51"/>
    </row>
    <row r="23" spans="2:9" ht="15.75" thickBot="1" x14ac:dyDescent="0.3">
      <c r="B23" s="52"/>
      <c r="C23" s="532" t="s">
        <v>267</v>
      </c>
      <c r="D23" s="532"/>
      <c r="E23" s="532"/>
      <c r="F23" s="532"/>
      <c r="G23" s="51"/>
    </row>
    <row r="24" spans="2:9" ht="15.75" thickBot="1" x14ac:dyDescent="0.3">
      <c r="B24" s="52"/>
      <c r="C24" s="29" t="s">
        <v>228</v>
      </c>
      <c r="D24" s="30" t="s">
        <v>227</v>
      </c>
      <c r="E24" s="539" t="s">
        <v>269</v>
      </c>
      <c r="F24" s="540"/>
      <c r="G24" s="51"/>
    </row>
    <row r="25" spans="2:9" ht="94.5" customHeight="1" x14ac:dyDescent="0.25">
      <c r="B25" s="52"/>
      <c r="C25" s="31" t="s">
        <v>863</v>
      </c>
      <c r="D25" s="461" t="s">
        <v>996</v>
      </c>
      <c r="E25" s="537" t="s">
        <v>995</v>
      </c>
      <c r="F25" s="538"/>
      <c r="G25" s="51"/>
    </row>
    <row r="26" spans="2:9" ht="195" customHeight="1" thickBot="1" x14ac:dyDescent="0.3">
      <c r="B26" s="52"/>
      <c r="C26" s="460" t="s">
        <v>862</v>
      </c>
      <c r="D26" s="462" t="s">
        <v>967</v>
      </c>
      <c r="E26" s="535" t="s">
        <v>997</v>
      </c>
      <c r="F26" s="536"/>
      <c r="G26" s="51"/>
      <c r="I26" s="315"/>
    </row>
    <row r="27" spans="2:9" s="259" customFormat="1" ht="184.5" customHeight="1" thickBot="1" x14ac:dyDescent="0.3">
      <c r="B27" s="52"/>
      <c r="C27" s="463" t="s">
        <v>998</v>
      </c>
      <c r="D27" s="463" t="s">
        <v>999</v>
      </c>
      <c r="E27" s="541" t="s">
        <v>1000</v>
      </c>
      <c r="F27" s="542"/>
      <c r="G27" s="51"/>
      <c r="I27" s="315"/>
    </row>
    <row r="28" spans="2:9" x14ac:dyDescent="0.25">
      <c r="B28" s="52"/>
      <c r="C28" s="54"/>
      <c r="D28" s="54"/>
      <c r="E28" s="54"/>
      <c r="F28" s="54"/>
      <c r="G28" s="51"/>
    </row>
    <row r="29" spans="2:9" x14ac:dyDescent="0.25">
      <c r="B29" s="52"/>
      <c r="C29" s="54"/>
      <c r="D29" s="54"/>
      <c r="E29" s="54"/>
      <c r="F29" s="54"/>
      <c r="G29" s="51"/>
    </row>
    <row r="30" spans="2:9" ht="31.5" customHeight="1" x14ac:dyDescent="0.25">
      <c r="B30" s="52"/>
      <c r="C30" s="530" t="s">
        <v>251</v>
      </c>
      <c r="D30" s="530"/>
      <c r="E30" s="530"/>
      <c r="F30" s="530"/>
      <c r="G30" s="51"/>
    </row>
    <row r="31" spans="2:9" ht="15.75" thickBot="1" x14ac:dyDescent="0.3">
      <c r="B31" s="52"/>
      <c r="C31" s="547" t="s">
        <v>270</v>
      </c>
      <c r="D31" s="547"/>
      <c r="E31" s="556"/>
      <c r="F31" s="556"/>
      <c r="G31" s="51"/>
    </row>
    <row r="32" spans="2:9" ht="75" customHeight="1" thickBot="1" x14ac:dyDescent="0.3">
      <c r="B32" s="52"/>
      <c r="C32" s="544" t="s">
        <v>968</v>
      </c>
      <c r="D32" s="545"/>
      <c r="E32" s="545"/>
      <c r="F32" s="546"/>
      <c r="G32" s="51"/>
      <c r="I32" s="314"/>
    </row>
    <row r="33" spans="2:12" x14ac:dyDescent="0.25">
      <c r="B33" s="52"/>
      <c r="C33" s="54"/>
      <c r="D33" s="54"/>
      <c r="E33" s="54"/>
      <c r="F33" s="54"/>
      <c r="G33" s="51"/>
    </row>
    <row r="34" spans="2:12" x14ac:dyDescent="0.25">
      <c r="B34" s="52"/>
      <c r="C34" s="54"/>
      <c r="D34" s="54"/>
      <c r="E34" s="54"/>
      <c r="F34" s="54"/>
      <c r="G34" s="51"/>
    </row>
    <row r="35" spans="2:12" x14ac:dyDescent="0.25">
      <c r="B35" s="52"/>
      <c r="C35" s="54"/>
      <c r="D35" s="54"/>
      <c r="E35" s="54"/>
      <c r="F35" s="54"/>
      <c r="G35" s="51"/>
      <c r="L35" s="121"/>
    </row>
    <row r="36" spans="2:12" ht="15.75" thickBot="1" x14ac:dyDescent="0.3">
      <c r="B36" s="56"/>
      <c r="C36" s="57"/>
      <c r="D36" s="57"/>
      <c r="E36" s="57"/>
      <c r="F36" s="57"/>
      <c r="G36" s="58"/>
    </row>
    <row r="37" spans="2:12" x14ac:dyDescent="0.25">
      <c r="B37" s="230"/>
      <c r="C37" s="230"/>
      <c r="D37" s="230"/>
      <c r="E37" s="230"/>
      <c r="F37" s="230"/>
      <c r="G37" s="230"/>
    </row>
    <row r="38" spans="2:12" x14ac:dyDescent="0.25">
      <c r="B38" s="230"/>
      <c r="C38" s="230"/>
      <c r="D38" s="230"/>
      <c r="E38" s="230"/>
      <c r="F38" s="230"/>
      <c r="G38" s="230"/>
    </row>
    <row r="39" spans="2:12" x14ac:dyDescent="0.25">
      <c r="B39" s="230"/>
      <c r="C39" s="230"/>
      <c r="D39" s="230"/>
      <c r="E39" s="230"/>
      <c r="F39" s="230"/>
      <c r="G39" s="230"/>
    </row>
    <row r="40" spans="2:12" x14ac:dyDescent="0.25">
      <c r="B40" s="230"/>
      <c r="C40" s="230"/>
      <c r="D40" s="230"/>
      <c r="E40" s="230"/>
      <c r="F40" s="230"/>
      <c r="G40" s="230"/>
    </row>
    <row r="41" spans="2:12" x14ac:dyDescent="0.25">
      <c r="B41" s="230"/>
      <c r="C41" s="230"/>
      <c r="D41" s="230"/>
      <c r="E41" s="230"/>
      <c r="F41" s="230"/>
      <c r="G41" s="230"/>
    </row>
    <row r="42" spans="2:12" x14ac:dyDescent="0.25">
      <c r="B42" s="230"/>
      <c r="C42" s="230"/>
      <c r="D42" s="230"/>
      <c r="E42" s="230"/>
      <c r="F42" s="230"/>
      <c r="G42" s="230"/>
    </row>
    <row r="43" spans="2:12" x14ac:dyDescent="0.25">
      <c r="B43" s="230"/>
      <c r="C43" s="543"/>
      <c r="D43" s="543"/>
      <c r="E43" s="231"/>
      <c r="F43" s="230"/>
      <c r="G43" s="230"/>
    </row>
    <row r="44" spans="2:12" x14ac:dyDescent="0.25">
      <c r="B44" s="230"/>
      <c r="C44" s="543"/>
      <c r="D44" s="543"/>
      <c r="E44" s="231"/>
      <c r="F44" s="230"/>
      <c r="G44" s="230"/>
    </row>
    <row r="45" spans="2:12" x14ac:dyDescent="0.25">
      <c r="B45" s="230"/>
      <c r="C45" s="559"/>
      <c r="D45" s="559"/>
      <c r="E45" s="559"/>
      <c r="F45" s="559"/>
      <c r="G45" s="230"/>
    </row>
    <row r="46" spans="2:12" x14ac:dyDescent="0.25">
      <c r="B46" s="230"/>
      <c r="C46" s="551"/>
      <c r="D46" s="551"/>
      <c r="E46" s="550"/>
      <c r="F46" s="550"/>
      <c r="G46" s="230"/>
    </row>
    <row r="47" spans="2:12" x14ac:dyDescent="0.25">
      <c r="B47" s="230"/>
      <c r="C47" s="551"/>
      <c r="D47" s="551"/>
      <c r="E47" s="558"/>
      <c r="F47" s="558"/>
      <c r="G47" s="230"/>
    </row>
    <row r="48" spans="2:12" x14ac:dyDescent="0.25">
      <c r="B48" s="230"/>
      <c r="C48" s="230"/>
      <c r="D48" s="230"/>
      <c r="E48" s="230"/>
      <c r="F48" s="230"/>
      <c r="G48" s="230"/>
    </row>
    <row r="49" spans="2:7" x14ac:dyDescent="0.25">
      <c r="B49" s="230"/>
      <c r="C49" s="543"/>
      <c r="D49" s="543"/>
      <c r="E49" s="231"/>
      <c r="F49" s="230"/>
      <c r="G49" s="230"/>
    </row>
    <row r="50" spans="2:7" x14ac:dyDescent="0.25">
      <c r="B50" s="230"/>
      <c r="C50" s="543"/>
      <c r="D50" s="543"/>
      <c r="E50" s="560"/>
      <c r="F50" s="560"/>
      <c r="G50" s="230"/>
    </row>
    <row r="51" spans="2:7" x14ac:dyDescent="0.25">
      <c r="B51" s="230"/>
      <c r="C51" s="231"/>
      <c r="D51" s="231"/>
      <c r="E51" s="231"/>
      <c r="F51" s="231"/>
      <c r="G51" s="230"/>
    </row>
    <row r="52" spans="2:7" x14ac:dyDescent="0.25">
      <c r="B52" s="230"/>
      <c r="C52" s="551"/>
      <c r="D52" s="551"/>
      <c r="E52" s="550"/>
      <c r="F52" s="550"/>
      <c r="G52" s="230"/>
    </row>
    <row r="53" spans="2:7" x14ac:dyDescent="0.25">
      <c r="B53" s="230"/>
      <c r="C53" s="551"/>
      <c r="D53" s="551"/>
      <c r="E53" s="558"/>
      <c r="F53" s="558"/>
      <c r="G53" s="230"/>
    </row>
    <row r="54" spans="2:7" x14ac:dyDescent="0.25">
      <c r="B54" s="230"/>
      <c r="C54" s="230"/>
      <c r="D54" s="230"/>
      <c r="E54" s="230"/>
      <c r="F54" s="230"/>
      <c r="G54" s="230"/>
    </row>
    <row r="55" spans="2:7" x14ac:dyDescent="0.25">
      <c r="B55" s="230"/>
      <c r="C55" s="543"/>
      <c r="D55" s="543"/>
      <c r="E55" s="230"/>
      <c r="F55" s="230"/>
      <c r="G55" s="230"/>
    </row>
    <row r="56" spans="2:7" x14ac:dyDescent="0.25">
      <c r="B56" s="230"/>
      <c r="C56" s="543"/>
      <c r="D56" s="543"/>
      <c r="E56" s="558"/>
      <c r="F56" s="558"/>
      <c r="G56" s="230"/>
    </row>
    <row r="57" spans="2:7" x14ac:dyDescent="0.25">
      <c r="B57" s="230"/>
      <c r="C57" s="551"/>
      <c r="D57" s="551"/>
      <c r="E57" s="558"/>
      <c r="F57" s="558"/>
      <c r="G57" s="230"/>
    </row>
    <row r="58" spans="2:7" x14ac:dyDescent="0.25">
      <c r="B58" s="230"/>
      <c r="C58" s="9"/>
      <c r="D58" s="230"/>
      <c r="E58" s="9"/>
      <c r="F58" s="230"/>
      <c r="G58" s="230"/>
    </row>
    <row r="59" spans="2:7" x14ac:dyDescent="0.25">
      <c r="B59" s="230"/>
      <c r="C59" s="9"/>
      <c r="D59" s="9"/>
      <c r="E59" s="9"/>
      <c r="F59" s="9"/>
      <c r="G59" s="10"/>
    </row>
  </sheetData>
  <customSheetViews>
    <customSheetView guid="{8F0D285A-0224-4C31-92C2-6C61BAA6C63C}">
      <selection activeCell="M16" sqref="M16"/>
      <pageMargins left="0.25" right="0.25" top="0.17" bottom="0.17" header="0.17" footer="0.17"/>
      <pageSetup orientation="portrait"/>
    </customSheetView>
  </customSheetViews>
  <mergeCells count="46">
    <mergeCell ref="C57:D57"/>
    <mergeCell ref="E57:F57"/>
    <mergeCell ref="C53:D53"/>
    <mergeCell ref="E53:F53"/>
    <mergeCell ref="C43:D43"/>
    <mergeCell ref="C44:D44"/>
    <mergeCell ref="E47:F47"/>
    <mergeCell ref="C49:D49"/>
    <mergeCell ref="C45:F45"/>
    <mergeCell ref="C46:D46"/>
    <mergeCell ref="C56:D56"/>
    <mergeCell ref="E56:F56"/>
    <mergeCell ref="C50:D50"/>
    <mergeCell ref="E50:F50"/>
    <mergeCell ref="C52:D52"/>
    <mergeCell ref="E52:F52"/>
    <mergeCell ref="C3:F3"/>
    <mergeCell ref="C55:D55"/>
    <mergeCell ref="C32:F32"/>
    <mergeCell ref="C31:D31"/>
    <mergeCell ref="E11:F11"/>
    <mergeCell ref="E12:F12"/>
    <mergeCell ref="E13:F13"/>
    <mergeCell ref="E46:F46"/>
    <mergeCell ref="C47:D47"/>
    <mergeCell ref="E10:F10"/>
    <mergeCell ref="E20:F20"/>
    <mergeCell ref="B4:F4"/>
    <mergeCell ref="E31:F31"/>
    <mergeCell ref="C5:F5"/>
    <mergeCell ref="C7:D7"/>
    <mergeCell ref="C8:F8"/>
    <mergeCell ref="E9:F9"/>
    <mergeCell ref="E14:F14"/>
    <mergeCell ref="E16:F16"/>
    <mergeCell ref="C30:F30"/>
    <mergeCell ref="C22:F22"/>
    <mergeCell ref="C23:F23"/>
    <mergeCell ref="E18:F18"/>
    <mergeCell ref="E19:F19"/>
    <mergeCell ref="E26:F26"/>
    <mergeCell ref="E25:F25"/>
    <mergeCell ref="E17:F17"/>
    <mergeCell ref="E24:F24"/>
    <mergeCell ref="E27:F27"/>
    <mergeCell ref="E15:F15"/>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25" right="0.25" top="0.17" bottom="0.17" header="0.17" footer="0.17"/>
  <pageSetup paperSize="9" scale="68"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76"/>
  <sheetViews>
    <sheetView zoomScale="60" zoomScaleNormal="60" workbookViewId="0">
      <selection activeCell="H39" sqref="H39"/>
    </sheetView>
  </sheetViews>
  <sheetFormatPr defaultColWidth="9.140625" defaultRowHeight="15" x14ac:dyDescent="0.25"/>
  <cols>
    <col min="1" max="2" width="1.85546875" style="127" customWidth="1"/>
    <col min="3" max="3" width="45.42578125" style="127" customWidth="1"/>
    <col min="4" max="4" width="33.85546875" style="127" customWidth="1"/>
    <col min="5" max="6" width="38.42578125" style="127" customWidth="1"/>
    <col min="7" max="7" width="70" style="127" customWidth="1"/>
    <col min="8" max="8" width="24" style="127" customWidth="1"/>
    <col min="9" max="9" width="25.42578125" style="127" customWidth="1"/>
    <col min="10" max="10" width="86.85546875" style="127" customWidth="1"/>
    <col min="11" max="12" width="24.42578125" style="127" customWidth="1"/>
    <col min="13" max="14" width="2" style="127" customWidth="1"/>
    <col min="15" max="19" width="9.140625" style="127"/>
    <col min="20" max="16384" width="9.140625" style="121"/>
  </cols>
  <sheetData>
    <row r="1" spans="1:19" ht="15.75" thickBot="1" x14ac:dyDescent="0.3"/>
    <row r="2" spans="1:19" ht="15.75" thickBot="1" x14ac:dyDescent="0.3">
      <c r="B2" s="170"/>
      <c r="C2" s="171"/>
      <c r="D2" s="171"/>
      <c r="E2" s="171"/>
      <c r="F2" s="171"/>
      <c r="G2" s="171"/>
      <c r="H2" s="171"/>
      <c r="I2" s="171"/>
      <c r="J2" s="171"/>
      <c r="K2" s="171"/>
      <c r="L2" s="171"/>
      <c r="M2" s="172"/>
      <c r="N2" s="154"/>
    </row>
    <row r="3" spans="1:19" customFormat="1" ht="21" thickBot="1" x14ac:dyDescent="0.35">
      <c r="A3" s="5"/>
      <c r="B3" s="81"/>
      <c r="C3" s="598" t="s">
        <v>739</v>
      </c>
      <c r="D3" s="599"/>
      <c r="E3" s="599"/>
      <c r="F3" s="599"/>
      <c r="G3" s="600"/>
      <c r="H3" s="159"/>
      <c r="I3" s="159"/>
      <c r="J3" s="159"/>
      <c r="K3" s="159"/>
      <c r="L3" s="159"/>
      <c r="M3" s="173"/>
      <c r="N3" s="116"/>
      <c r="O3" s="5"/>
      <c r="P3" s="5"/>
      <c r="Q3" s="5"/>
      <c r="R3" s="5"/>
      <c r="S3" s="5"/>
    </row>
    <row r="4" spans="1:19" customFormat="1" x14ac:dyDescent="0.25">
      <c r="A4" s="5"/>
      <c r="B4" s="81"/>
      <c r="C4" s="159"/>
      <c r="D4" s="159"/>
      <c r="E4" s="159"/>
      <c r="F4" s="265"/>
      <c r="G4" s="265"/>
      <c r="H4" s="159"/>
      <c r="I4" s="159"/>
      <c r="J4" s="159"/>
      <c r="K4" s="159"/>
      <c r="L4" s="159"/>
      <c r="M4" s="173"/>
      <c r="N4" s="116"/>
      <c r="O4" s="5"/>
      <c r="P4" s="5"/>
      <c r="Q4" s="5"/>
      <c r="R4" s="5"/>
      <c r="S4" s="5"/>
    </row>
    <row r="5" spans="1:19" customFormat="1" x14ac:dyDescent="0.25">
      <c r="A5" s="5"/>
      <c r="B5" s="81"/>
      <c r="C5" s="159"/>
      <c r="D5" s="159"/>
      <c r="E5" s="159"/>
      <c r="F5" s="265"/>
      <c r="G5" s="265"/>
      <c r="H5" s="159"/>
      <c r="I5" s="159"/>
      <c r="J5" s="159"/>
      <c r="K5" s="159"/>
      <c r="L5" s="159"/>
      <c r="M5" s="173"/>
      <c r="N5" s="116"/>
      <c r="O5" s="5"/>
      <c r="P5" s="5"/>
      <c r="Q5" s="5"/>
      <c r="R5" s="5"/>
      <c r="S5" s="5"/>
    </row>
    <row r="6" spans="1:19" customFormat="1" x14ac:dyDescent="0.25">
      <c r="A6" s="5"/>
      <c r="B6" s="81"/>
      <c r="C6" s="160" t="s">
        <v>741</v>
      </c>
      <c r="D6" s="159"/>
      <c r="E6" s="159"/>
      <c r="F6" s="265"/>
      <c r="G6" s="265"/>
      <c r="H6" s="159"/>
      <c r="I6" s="159"/>
      <c r="J6" s="159"/>
      <c r="K6" s="159"/>
      <c r="L6" s="159"/>
      <c r="M6" s="173"/>
      <c r="N6" s="116"/>
      <c r="O6" s="5"/>
      <c r="P6" s="5"/>
      <c r="Q6" s="5"/>
      <c r="R6" s="5"/>
      <c r="S6" s="5"/>
    </row>
    <row r="7" spans="1:19" s="130" customFormat="1" ht="15.75" thickBot="1" x14ac:dyDescent="0.3">
      <c r="A7" s="5"/>
      <c r="B7" s="81"/>
      <c r="C7" s="82"/>
      <c r="D7" s="159"/>
      <c r="E7" s="159"/>
      <c r="F7" s="265"/>
      <c r="G7" s="265"/>
      <c r="H7" s="159"/>
      <c r="I7" s="159"/>
      <c r="J7" s="159"/>
      <c r="K7" s="159"/>
      <c r="L7" s="159"/>
      <c r="M7" s="173"/>
      <c r="N7" s="116"/>
      <c r="O7" s="5"/>
      <c r="P7" s="5"/>
      <c r="Q7" s="5"/>
      <c r="R7" s="5"/>
      <c r="S7" s="5"/>
    </row>
    <row r="8" spans="1:19" customFormat="1" x14ac:dyDescent="0.25">
      <c r="A8" s="5"/>
      <c r="B8" s="81"/>
      <c r="C8" s="187"/>
      <c r="D8" s="232" t="s">
        <v>683</v>
      </c>
      <c r="E8" s="232" t="s">
        <v>669</v>
      </c>
      <c r="F8" s="611" t="s">
        <v>672</v>
      </c>
      <c r="G8" s="612"/>
      <c r="H8" s="161"/>
      <c r="I8" s="161"/>
      <c r="J8" s="161"/>
      <c r="K8" s="161"/>
      <c r="L8" s="161"/>
      <c r="M8" s="173"/>
      <c r="N8" s="116"/>
      <c r="O8" s="5"/>
      <c r="P8" s="5"/>
      <c r="Q8" s="5"/>
      <c r="R8" s="5"/>
      <c r="S8" s="5"/>
    </row>
    <row r="9" spans="1:19" customFormat="1" ht="72" thickBot="1" x14ac:dyDescent="0.3">
      <c r="A9" s="5"/>
      <c r="B9" s="81"/>
      <c r="C9" s="233" t="s">
        <v>680</v>
      </c>
      <c r="D9" s="188"/>
      <c r="E9" s="188"/>
      <c r="F9" s="613"/>
      <c r="G9" s="614"/>
      <c r="H9" s="161"/>
      <c r="I9" s="161"/>
      <c r="J9" s="161"/>
      <c r="K9" s="161"/>
      <c r="L9" s="161"/>
      <c r="M9" s="173"/>
      <c r="N9" s="116"/>
      <c r="O9" s="5"/>
      <c r="P9" s="5"/>
      <c r="Q9" s="5"/>
      <c r="R9" s="5"/>
      <c r="S9" s="5"/>
    </row>
    <row r="10" spans="1:19" customFormat="1" x14ac:dyDescent="0.25">
      <c r="A10" s="5"/>
      <c r="B10" s="81"/>
      <c r="C10" s="161"/>
      <c r="D10" s="161"/>
      <c r="E10" s="161"/>
      <c r="F10" s="266"/>
      <c r="G10" s="266"/>
      <c r="H10" s="161"/>
      <c r="I10" s="161"/>
      <c r="J10" s="161"/>
      <c r="K10" s="161"/>
      <c r="L10" s="161"/>
      <c r="M10" s="173"/>
      <c r="N10" s="116"/>
      <c r="O10" s="5"/>
      <c r="P10" s="5"/>
      <c r="Q10" s="5"/>
      <c r="R10" s="5"/>
      <c r="S10" s="5"/>
    </row>
    <row r="11" spans="1:19" x14ac:dyDescent="0.25">
      <c r="B11" s="174"/>
      <c r="C11" s="146"/>
      <c r="D11" s="146"/>
      <c r="E11" s="146"/>
      <c r="F11" s="146"/>
      <c r="G11" s="146"/>
      <c r="H11" s="146"/>
      <c r="I11" s="146"/>
      <c r="J11" s="146"/>
      <c r="K11" s="146"/>
      <c r="L11" s="146"/>
      <c r="M11" s="175"/>
      <c r="N11" s="154"/>
    </row>
    <row r="12" spans="1:19" x14ac:dyDescent="0.25">
      <c r="B12" s="174"/>
      <c r="C12" s="143" t="s">
        <v>742</v>
      </c>
      <c r="D12" s="146"/>
      <c r="E12" s="146"/>
      <c r="F12" s="146"/>
      <c r="G12" s="146"/>
      <c r="H12" s="146"/>
      <c r="I12" s="146"/>
      <c r="J12" s="146"/>
      <c r="K12" s="146"/>
      <c r="L12" s="146"/>
      <c r="M12" s="175"/>
      <c r="N12" s="154"/>
    </row>
    <row r="13" spans="1:19" ht="15.75" thickBot="1" x14ac:dyDescent="0.3">
      <c r="B13" s="174"/>
      <c r="C13" s="146"/>
      <c r="D13" s="146"/>
      <c r="E13" s="146"/>
      <c r="F13" s="146"/>
      <c r="G13" s="146"/>
      <c r="H13" s="146"/>
      <c r="I13" s="146"/>
      <c r="J13" s="146"/>
      <c r="K13" s="146"/>
      <c r="L13" s="146"/>
      <c r="M13" s="175"/>
      <c r="N13" s="154"/>
    </row>
    <row r="14" spans="1:19" ht="42" customHeight="1" thickBot="1" x14ac:dyDescent="0.3">
      <c r="B14" s="174"/>
      <c r="C14" s="236" t="s">
        <v>684</v>
      </c>
      <c r="D14" s="563"/>
      <c r="E14" s="563"/>
      <c r="F14" s="563"/>
      <c r="G14" s="564"/>
      <c r="H14" s="146"/>
      <c r="I14" s="146"/>
      <c r="J14" s="146"/>
      <c r="K14" s="146"/>
      <c r="L14" s="146"/>
      <c r="M14" s="175"/>
      <c r="N14" s="154"/>
    </row>
    <row r="15" spans="1:19" ht="15.75" thickBot="1" x14ac:dyDescent="0.3">
      <c r="B15" s="174"/>
      <c r="C15" s="146"/>
      <c r="D15" s="146"/>
      <c r="E15" s="146"/>
      <c r="F15" s="146"/>
      <c r="G15" s="146"/>
      <c r="H15" s="146"/>
      <c r="I15" s="146"/>
      <c r="J15" s="146"/>
      <c r="K15" s="146"/>
      <c r="L15" s="146"/>
      <c r="M15" s="175"/>
      <c r="N15" s="154"/>
    </row>
    <row r="16" spans="1:19" ht="105.95" customHeight="1" x14ac:dyDescent="0.25">
      <c r="B16" s="174"/>
      <c r="C16" s="239" t="s">
        <v>685</v>
      </c>
      <c r="D16" s="237" t="s">
        <v>692</v>
      </c>
      <c r="E16" s="262" t="s">
        <v>728</v>
      </c>
      <c r="F16" s="262" t="s">
        <v>689</v>
      </c>
      <c r="G16" s="262" t="s">
        <v>729</v>
      </c>
      <c r="H16" s="262" t="s">
        <v>730</v>
      </c>
      <c r="I16" s="262" t="s">
        <v>671</v>
      </c>
      <c r="J16" s="262" t="s">
        <v>694</v>
      </c>
      <c r="K16" s="237" t="s">
        <v>695</v>
      </c>
      <c r="L16" s="238" t="s">
        <v>696</v>
      </c>
      <c r="M16" s="175"/>
      <c r="N16" s="157"/>
    </row>
    <row r="17" spans="2:14" ht="68.45" customHeight="1" x14ac:dyDescent="0.25">
      <c r="B17" s="174"/>
      <c r="C17" s="189" t="s">
        <v>891</v>
      </c>
      <c r="D17" s="152"/>
      <c r="E17" s="152"/>
      <c r="F17" s="287" t="s">
        <v>1038</v>
      </c>
      <c r="G17" s="287" t="s">
        <v>1039</v>
      </c>
      <c r="H17" s="272" t="s">
        <v>884</v>
      </c>
      <c r="I17" s="151" t="s">
        <v>885</v>
      </c>
      <c r="J17" s="288" t="s">
        <v>1046</v>
      </c>
      <c r="K17" s="151" t="s">
        <v>888</v>
      </c>
      <c r="L17" s="190"/>
      <c r="M17" s="176"/>
      <c r="N17" s="157"/>
    </row>
    <row r="18" spans="2:14" ht="123.95" customHeight="1" x14ac:dyDescent="0.25">
      <c r="B18" s="174"/>
      <c r="C18" s="189" t="s">
        <v>892</v>
      </c>
      <c r="D18" s="152"/>
      <c r="E18" s="152"/>
      <c r="F18" s="615" t="s">
        <v>1040</v>
      </c>
      <c r="G18" s="287" t="s">
        <v>905</v>
      </c>
      <c r="H18" s="286" t="s">
        <v>879</v>
      </c>
      <c r="I18" s="151"/>
      <c r="J18" s="288" t="s">
        <v>904</v>
      </c>
      <c r="K18" s="312" t="s">
        <v>888</v>
      </c>
      <c r="L18" s="190"/>
      <c r="M18" s="176"/>
      <c r="N18" s="157"/>
    </row>
    <row r="19" spans="2:14" ht="152.1" customHeight="1" x14ac:dyDescent="0.25">
      <c r="B19" s="174"/>
      <c r="C19" s="189" t="s">
        <v>890</v>
      </c>
      <c r="D19" s="152"/>
      <c r="E19" s="152"/>
      <c r="F19" s="616"/>
      <c r="G19" s="287" t="s">
        <v>905</v>
      </c>
      <c r="H19" s="286" t="s">
        <v>883</v>
      </c>
      <c r="I19" s="151"/>
      <c r="J19" s="288" t="s">
        <v>904</v>
      </c>
      <c r="K19" s="312" t="s">
        <v>888</v>
      </c>
      <c r="L19" s="190"/>
      <c r="M19" s="176"/>
      <c r="N19" s="157"/>
    </row>
    <row r="20" spans="2:14" ht="177.95" customHeight="1" x14ac:dyDescent="0.25">
      <c r="B20" s="174"/>
      <c r="C20" s="189" t="s">
        <v>873</v>
      </c>
      <c r="D20" s="152"/>
      <c r="E20" s="152"/>
      <c r="F20" s="287" t="s">
        <v>1041</v>
      </c>
      <c r="G20" s="287" t="s">
        <v>889</v>
      </c>
      <c r="H20" s="286" t="s">
        <v>880</v>
      </c>
      <c r="I20" s="316"/>
      <c r="J20" s="288" t="s">
        <v>984</v>
      </c>
      <c r="K20" s="312" t="s">
        <v>888</v>
      </c>
      <c r="L20" s="190"/>
      <c r="M20" s="176"/>
      <c r="N20" s="157"/>
    </row>
    <row r="21" spans="2:14" ht="140.1" customHeight="1" x14ac:dyDescent="0.25">
      <c r="B21" s="174"/>
      <c r="C21" s="189" t="s">
        <v>874</v>
      </c>
      <c r="D21" s="152"/>
      <c r="E21" s="152"/>
      <c r="F21" s="287" t="s">
        <v>1042</v>
      </c>
      <c r="G21" s="287" t="s">
        <v>864</v>
      </c>
      <c r="H21" s="272"/>
      <c r="I21" s="316"/>
      <c r="J21" s="288" t="s">
        <v>904</v>
      </c>
      <c r="K21" s="312" t="s">
        <v>888</v>
      </c>
      <c r="L21" s="190"/>
      <c r="M21" s="176"/>
      <c r="N21" s="157"/>
    </row>
    <row r="22" spans="2:14" ht="101.1" customHeight="1" x14ac:dyDescent="0.25">
      <c r="B22" s="174"/>
      <c r="C22" s="189" t="s">
        <v>875</v>
      </c>
      <c r="D22" s="152"/>
      <c r="E22" s="152"/>
      <c r="F22" s="287" t="s">
        <v>1045</v>
      </c>
      <c r="G22" s="288" t="s">
        <v>865</v>
      </c>
      <c r="H22" s="286" t="s">
        <v>881</v>
      </c>
      <c r="I22" s="151"/>
      <c r="J22" s="288" t="s">
        <v>942</v>
      </c>
      <c r="K22" s="312" t="s">
        <v>888</v>
      </c>
      <c r="L22" s="190"/>
      <c r="M22" s="176"/>
      <c r="N22" s="157"/>
    </row>
    <row r="23" spans="2:14" ht="161.44999999999999" customHeight="1" x14ac:dyDescent="0.25">
      <c r="B23" s="174"/>
      <c r="C23" s="189" t="s">
        <v>869</v>
      </c>
      <c r="D23" s="152"/>
      <c r="E23" s="152"/>
      <c r="F23" s="287" t="s">
        <v>1034</v>
      </c>
      <c r="G23" s="287" t="s">
        <v>867</v>
      </c>
      <c r="H23" s="264"/>
      <c r="I23" s="264"/>
      <c r="J23" s="327" t="s">
        <v>904</v>
      </c>
      <c r="K23" s="312" t="s">
        <v>888</v>
      </c>
      <c r="L23" s="190"/>
      <c r="M23" s="176"/>
      <c r="N23" s="157"/>
    </row>
    <row r="24" spans="2:14" ht="180.95" customHeight="1" x14ac:dyDescent="0.25">
      <c r="B24" s="174"/>
      <c r="C24" s="189" t="s">
        <v>876</v>
      </c>
      <c r="D24" s="152"/>
      <c r="E24" s="152"/>
      <c r="F24" s="288" t="s">
        <v>1043</v>
      </c>
      <c r="G24" s="287" t="s">
        <v>866</v>
      </c>
      <c r="H24" s="286" t="s">
        <v>880</v>
      </c>
      <c r="I24" s="151"/>
      <c r="J24" s="288" t="s">
        <v>984</v>
      </c>
      <c r="K24" s="312" t="s">
        <v>888</v>
      </c>
      <c r="L24" s="190"/>
      <c r="M24" s="176"/>
      <c r="N24" s="157"/>
    </row>
    <row r="25" spans="2:14" ht="122.1" customHeight="1" x14ac:dyDescent="0.25">
      <c r="B25" s="174"/>
      <c r="C25" s="189" t="s">
        <v>664</v>
      </c>
      <c r="D25" s="152"/>
      <c r="E25" s="152"/>
      <c r="F25" s="617" t="s">
        <v>1035</v>
      </c>
      <c r="G25" s="287" t="s">
        <v>917</v>
      </c>
      <c r="H25" s="272"/>
      <c r="I25" s="151"/>
      <c r="J25" s="288" t="s">
        <v>943</v>
      </c>
      <c r="K25" s="312" t="s">
        <v>888</v>
      </c>
      <c r="L25" s="190"/>
      <c r="M25" s="176"/>
      <c r="N25" s="157"/>
    </row>
    <row r="26" spans="2:14" ht="105" customHeight="1" x14ac:dyDescent="0.25">
      <c r="B26" s="174"/>
      <c r="C26" s="189" t="s">
        <v>665</v>
      </c>
      <c r="D26" s="152"/>
      <c r="E26" s="152"/>
      <c r="F26" s="618"/>
      <c r="G26" s="287" t="s">
        <v>918</v>
      </c>
      <c r="H26" s="272"/>
      <c r="I26" s="151"/>
      <c r="J26" s="288" t="s">
        <v>944</v>
      </c>
      <c r="K26" s="312" t="s">
        <v>888</v>
      </c>
      <c r="L26" s="190"/>
      <c r="M26" s="176"/>
      <c r="N26" s="157"/>
    </row>
    <row r="27" spans="2:14" ht="108.95" customHeight="1" x14ac:dyDescent="0.25">
      <c r="B27" s="174"/>
      <c r="C27" s="189" t="s">
        <v>666</v>
      </c>
      <c r="D27" s="152"/>
      <c r="E27" s="152"/>
      <c r="F27" s="619"/>
      <c r="G27" s="287" t="s">
        <v>919</v>
      </c>
      <c r="H27" s="272"/>
      <c r="I27" s="151"/>
      <c r="J27" s="288" t="s">
        <v>943</v>
      </c>
      <c r="K27" s="312" t="s">
        <v>888</v>
      </c>
      <c r="L27" s="190"/>
      <c r="M27" s="176"/>
      <c r="N27" s="157"/>
    </row>
    <row r="28" spans="2:14" ht="113.1" customHeight="1" x14ac:dyDescent="0.25">
      <c r="B28" s="174"/>
      <c r="C28" s="189" t="s">
        <v>877</v>
      </c>
      <c r="D28" s="152"/>
      <c r="E28" s="152"/>
      <c r="F28" s="287" t="s">
        <v>1036</v>
      </c>
      <c r="G28" s="287" t="s">
        <v>903</v>
      </c>
      <c r="H28" s="286" t="s">
        <v>882</v>
      </c>
      <c r="I28" s="151"/>
      <c r="J28" s="288" t="s">
        <v>943</v>
      </c>
      <c r="K28" s="312" t="s">
        <v>888</v>
      </c>
      <c r="L28" s="190"/>
      <c r="M28" s="176"/>
      <c r="N28" s="157"/>
    </row>
    <row r="29" spans="2:14" ht="61.5" customHeight="1" x14ac:dyDescent="0.25">
      <c r="B29" s="174"/>
      <c r="C29" s="189" t="s">
        <v>878</v>
      </c>
      <c r="D29" s="152"/>
      <c r="E29" s="152" t="s">
        <v>827</v>
      </c>
      <c r="F29" s="287" t="s">
        <v>1044</v>
      </c>
      <c r="G29" s="287" t="s">
        <v>868</v>
      </c>
      <c r="H29" s="286" t="s">
        <v>881</v>
      </c>
      <c r="I29" s="151"/>
      <c r="J29" s="288" t="s">
        <v>923</v>
      </c>
      <c r="K29" s="312" t="s">
        <v>888</v>
      </c>
      <c r="L29" s="190"/>
      <c r="M29" s="176"/>
      <c r="N29" s="157"/>
    </row>
    <row r="30" spans="2:14" ht="61.5" customHeight="1" x14ac:dyDescent="0.25">
      <c r="B30" s="174"/>
      <c r="C30" s="189" t="s">
        <v>870</v>
      </c>
      <c r="D30" s="152"/>
      <c r="E30" s="152"/>
      <c r="F30" s="617" t="s">
        <v>1037</v>
      </c>
      <c r="G30" s="287" t="s">
        <v>871</v>
      </c>
      <c r="H30" s="263"/>
      <c r="I30" s="151"/>
      <c r="J30" s="288" t="s">
        <v>943</v>
      </c>
      <c r="K30" s="312" t="s">
        <v>888</v>
      </c>
      <c r="L30" s="190"/>
      <c r="M30" s="176"/>
      <c r="N30" s="157"/>
    </row>
    <row r="31" spans="2:14" ht="75" customHeight="1" thickBot="1" x14ac:dyDescent="0.3">
      <c r="B31" s="174"/>
      <c r="C31" s="191" t="s">
        <v>872</v>
      </c>
      <c r="D31" s="192"/>
      <c r="E31" s="192"/>
      <c r="F31" s="619"/>
      <c r="G31" s="287" t="s">
        <v>871</v>
      </c>
      <c r="H31" s="263"/>
      <c r="I31" s="193"/>
      <c r="J31" s="288" t="s">
        <v>943</v>
      </c>
      <c r="K31" s="312" t="s">
        <v>888</v>
      </c>
      <c r="L31" s="194"/>
      <c r="M31" s="176"/>
      <c r="N31" s="157"/>
    </row>
    <row r="32" spans="2:14" x14ac:dyDescent="0.25">
      <c r="B32" s="174"/>
      <c r="C32" s="162"/>
      <c r="D32" s="162"/>
      <c r="E32" s="162"/>
      <c r="F32" s="162"/>
      <c r="G32" s="162"/>
      <c r="H32" s="162"/>
      <c r="I32" s="162"/>
      <c r="J32" s="162"/>
      <c r="K32" s="162"/>
      <c r="L32" s="162"/>
      <c r="M32" s="175"/>
      <c r="N32" s="154"/>
    </row>
    <row r="33" spans="1:19" x14ac:dyDescent="0.25">
      <c r="B33" s="174"/>
      <c r="C33" s="162"/>
      <c r="D33" s="162"/>
      <c r="E33" s="162"/>
      <c r="F33" s="162"/>
      <c r="G33" s="162"/>
      <c r="H33" s="162"/>
      <c r="I33" s="162"/>
      <c r="J33" s="162"/>
      <c r="K33" s="162"/>
      <c r="L33" s="162"/>
      <c r="M33" s="175"/>
      <c r="N33" s="154"/>
    </row>
    <row r="34" spans="1:19" x14ac:dyDescent="0.25">
      <c r="B34" s="174"/>
      <c r="C34" s="143" t="s">
        <v>743</v>
      </c>
      <c r="D34" s="162"/>
      <c r="E34" s="162"/>
      <c r="F34" s="162"/>
      <c r="G34" s="162"/>
      <c r="H34" s="162"/>
      <c r="I34" s="162"/>
      <c r="J34" s="162"/>
      <c r="K34" s="162"/>
      <c r="L34" s="162"/>
      <c r="M34" s="175"/>
      <c r="N34" s="154"/>
    </row>
    <row r="35" spans="1:19" ht="15.75" thickBot="1" x14ac:dyDescent="0.3">
      <c r="B35" s="174"/>
      <c r="C35" s="143"/>
      <c r="D35" s="162"/>
      <c r="E35" s="162"/>
      <c r="F35" s="162"/>
      <c r="G35" s="162"/>
      <c r="H35" s="162"/>
      <c r="I35" s="162"/>
      <c r="J35" s="162"/>
      <c r="K35" s="162"/>
      <c r="L35" s="162"/>
      <c r="M35" s="175"/>
      <c r="N35" s="154"/>
    </row>
    <row r="36" spans="1:19" s="126" customFormat="1" ht="21.95" customHeight="1" x14ac:dyDescent="0.25">
      <c r="A36" s="132"/>
      <c r="B36" s="177"/>
      <c r="C36" s="592" t="s">
        <v>663</v>
      </c>
      <c r="D36" s="593"/>
      <c r="E36" s="605" t="s">
        <v>11</v>
      </c>
      <c r="F36" s="605"/>
      <c r="G36" s="606"/>
      <c r="H36" s="146"/>
      <c r="I36" s="146"/>
      <c r="J36" s="146"/>
      <c r="K36" s="146"/>
      <c r="L36" s="146"/>
      <c r="M36" s="178"/>
      <c r="N36" s="155"/>
      <c r="O36" s="132"/>
      <c r="P36" s="132"/>
      <c r="Q36" s="132"/>
      <c r="R36" s="132"/>
      <c r="S36" s="132"/>
    </row>
    <row r="37" spans="1:19" s="126" customFormat="1" ht="21.95" customHeight="1" x14ac:dyDescent="0.25">
      <c r="A37" s="132"/>
      <c r="B37" s="177"/>
      <c r="C37" s="601" t="s">
        <v>662</v>
      </c>
      <c r="D37" s="602"/>
      <c r="E37" s="607" t="s">
        <v>18</v>
      </c>
      <c r="F37" s="607"/>
      <c r="G37" s="608"/>
      <c r="H37" s="146"/>
      <c r="I37" s="146"/>
      <c r="J37" s="146"/>
      <c r="K37" s="146"/>
      <c r="L37" s="146"/>
      <c r="M37" s="178"/>
      <c r="N37" s="155"/>
      <c r="O37" s="132"/>
      <c r="P37" s="132"/>
      <c r="Q37" s="132"/>
      <c r="R37" s="132"/>
      <c r="S37" s="132"/>
    </row>
    <row r="38" spans="1:19" s="126" customFormat="1" ht="30.95" customHeight="1" thickBot="1" x14ac:dyDescent="0.3">
      <c r="A38" s="132"/>
      <c r="B38" s="177"/>
      <c r="C38" s="603" t="s">
        <v>674</v>
      </c>
      <c r="D38" s="604"/>
      <c r="E38" s="609"/>
      <c r="F38" s="609"/>
      <c r="G38" s="610"/>
      <c r="H38" s="146"/>
      <c r="I38" s="146"/>
      <c r="J38" s="146"/>
      <c r="K38" s="146"/>
      <c r="L38" s="146"/>
      <c r="M38" s="178"/>
      <c r="N38" s="155"/>
      <c r="O38" s="132"/>
      <c r="P38" s="132"/>
      <c r="Q38" s="132"/>
      <c r="R38" s="132"/>
      <c r="S38" s="132"/>
    </row>
    <row r="39" spans="1:19" s="126" customFormat="1" x14ac:dyDescent="0.25">
      <c r="A39" s="132"/>
      <c r="B39" s="177"/>
      <c r="C39" s="145"/>
      <c r="D39" s="146"/>
      <c r="E39" s="146"/>
      <c r="F39" s="146"/>
      <c r="G39" s="146"/>
      <c r="H39" s="146"/>
      <c r="I39" s="146"/>
      <c r="J39" s="146"/>
      <c r="K39" s="146"/>
      <c r="L39" s="146"/>
      <c r="M39" s="178"/>
      <c r="N39" s="155"/>
      <c r="O39" s="132"/>
      <c r="P39" s="132"/>
      <c r="Q39" s="132"/>
      <c r="R39" s="132"/>
      <c r="S39" s="132"/>
    </row>
    <row r="40" spans="1:19" x14ac:dyDescent="0.25">
      <c r="B40" s="174"/>
      <c r="C40" s="145"/>
      <c r="D40" s="162"/>
      <c r="E40" s="162"/>
      <c r="F40" s="162"/>
      <c r="G40" s="162"/>
      <c r="H40" s="162"/>
      <c r="I40" s="162"/>
      <c r="J40" s="162"/>
      <c r="K40" s="162"/>
      <c r="L40" s="162"/>
      <c r="M40" s="175"/>
      <c r="N40" s="154"/>
    </row>
    <row r="41" spans="1:19" x14ac:dyDescent="0.25">
      <c r="B41" s="174"/>
      <c r="C41" s="570" t="s">
        <v>744</v>
      </c>
      <c r="D41" s="570"/>
      <c r="E41" s="163"/>
      <c r="F41" s="163"/>
      <c r="G41" s="163"/>
      <c r="H41" s="163"/>
      <c r="I41" s="163"/>
      <c r="J41" s="163"/>
      <c r="K41" s="163"/>
      <c r="L41" s="163"/>
      <c r="M41" s="179"/>
      <c r="N41" s="156"/>
      <c r="O41" s="128"/>
      <c r="P41" s="128"/>
      <c r="Q41" s="128"/>
      <c r="R41" s="128"/>
      <c r="S41" s="128"/>
    </row>
    <row r="42" spans="1:19" ht="15.75" thickBot="1" x14ac:dyDescent="0.3">
      <c r="B42" s="174"/>
      <c r="C42" s="235"/>
      <c r="D42" s="163"/>
      <c r="E42" s="163"/>
      <c r="F42" s="163"/>
      <c r="G42" s="163"/>
      <c r="H42" s="163"/>
      <c r="I42" s="163"/>
      <c r="J42" s="163"/>
      <c r="K42" s="163"/>
      <c r="L42" s="163"/>
      <c r="M42" s="179"/>
      <c r="N42" s="156"/>
      <c r="O42" s="128"/>
      <c r="P42" s="128"/>
      <c r="Q42" s="128"/>
      <c r="R42" s="128"/>
      <c r="S42" s="128"/>
    </row>
    <row r="43" spans="1:19" x14ac:dyDescent="0.25">
      <c r="B43" s="174"/>
      <c r="C43" s="592" t="s">
        <v>667</v>
      </c>
      <c r="D43" s="593"/>
      <c r="E43" s="596"/>
      <c r="F43" s="596"/>
      <c r="G43" s="597"/>
      <c r="H43" s="162"/>
      <c r="I43" s="162"/>
      <c r="J43" s="162"/>
      <c r="K43" s="162"/>
      <c r="L43" s="162"/>
      <c r="M43" s="175"/>
      <c r="N43" s="154"/>
    </row>
    <row r="44" spans="1:19" ht="40.5" customHeight="1" thickBot="1" x14ac:dyDescent="0.3">
      <c r="B44" s="174"/>
      <c r="C44" s="575" t="s">
        <v>733</v>
      </c>
      <c r="D44" s="576"/>
      <c r="E44" s="594"/>
      <c r="F44" s="594"/>
      <c r="G44" s="595"/>
      <c r="H44" s="162"/>
      <c r="I44" s="162"/>
      <c r="J44" s="162"/>
      <c r="K44" s="162"/>
      <c r="L44" s="162"/>
      <c r="M44" s="175"/>
      <c r="N44" s="154"/>
    </row>
    <row r="45" spans="1:19" x14ac:dyDescent="0.25">
      <c r="B45" s="174"/>
      <c r="C45" s="145"/>
      <c r="D45" s="162"/>
      <c r="E45" s="162"/>
      <c r="F45" s="162"/>
      <c r="G45" s="162"/>
      <c r="H45" s="162"/>
      <c r="I45" s="162"/>
      <c r="J45" s="162"/>
      <c r="K45" s="162"/>
      <c r="L45" s="162"/>
      <c r="M45" s="175"/>
      <c r="N45" s="154"/>
    </row>
    <row r="46" spans="1:19" x14ac:dyDescent="0.25">
      <c r="B46" s="174"/>
      <c r="C46" s="145"/>
      <c r="D46" s="162"/>
      <c r="E46" s="162"/>
      <c r="F46" s="162"/>
      <c r="G46" s="162"/>
      <c r="H46" s="162"/>
      <c r="I46" s="162"/>
      <c r="J46" s="162"/>
      <c r="K46" s="162"/>
      <c r="L46" s="162"/>
      <c r="M46" s="175"/>
      <c r="N46" s="154"/>
    </row>
    <row r="47" spans="1:19" x14ac:dyDescent="0.25">
      <c r="B47" s="174"/>
      <c r="C47" s="570" t="s">
        <v>745</v>
      </c>
      <c r="D47" s="570"/>
      <c r="E47" s="164"/>
      <c r="F47" s="164"/>
      <c r="G47" s="164"/>
      <c r="H47" s="164"/>
      <c r="I47" s="164"/>
      <c r="J47" s="164"/>
      <c r="K47" s="164"/>
      <c r="L47" s="164"/>
      <c r="M47" s="180"/>
      <c r="N47" s="158"/>
      <c r="O47" s="129"/>
      <c r="P47" s="129"/>
      <c r="Q47" s="129"/>
      <c r="R47" s="129"/>
      <c r="S47" s="129"/>
    </row>
    <row r="48" spans="1:19" ht="15.75" thickBot="1" x14ac:dyDescent="0.3">
      <c r="B48" s="174"/>
      <c r="C48" s="235"/>
      <c r="D48" s="164"/>
      <c r="E48" s="164"/>
      <c r="F48" s="164"/>
      <c r="G48" s="164"/>
      <c r="H48" s="164"/>
      <c r="I48" s="164"/>
      <c r="J48" s="164"/>
      <c r="K48" s="164"/>
      <c r="L48" s="164"/>
      <c r="M48" s="180"/>
      <c r="N48" s="158"/>
      <c r="O48" s="129"/>
      <c r="P48" s="129"/>
      <c r="Q48" s="129"/>
      <c r="R48" s="129"/>
      <c r="S48" s="129"/>
    </row>
    <row r="49" spans="1:21" s="11" customFormat="1" ht="141.94999999999999" customHeight="1" x14ac:dyDescent="0.25">
      <c r="A49" s="153"/>
      <c r="B49" s="181"/>
      <c r="C49" s="571" t="s">
        <v>751</v>
      </c>
      <c r="D49" s="572"/>
      <c r="E49" s="583" t="s">
        <v>945</v>
      </c>
      <c r="F49" s="583"/>
      <c r="G49" s="584"/>
      <c r="H49" s="165"/>
      <c r="I49" s="165"/>
      <c r="J49" s="165"/>
      <c r="K49" s="165"/>
      <c r="L49" s="165"/>
      <c r="M49" s="182"/>
      <c r="N49" s="91"/>
      <c r="O49" s="153"/>
      <c r="P49" s="153"/>
      <c r="Q49" s="153"/>
      <c r="R49" s="153"/>
      <c r="S49" s="153"/>
    </row>
    <row r="50" spans="1:21" s="11" customFormat="1" ht="27" customHeight="1" x14ac:dyDescent="0.25">
      <c r="A50" s="153"/>
      <c r="B50" s="181"/>
      <c r="C50" s="573" t="s">
        <v>668</v>
      </c>
      <c r="D50" s="574"/>
      <c r="E50" s="585" t="s">
        <v>886</v>
      </c>
      <c r="F50" s="585"/>
      <c r="G50" s="586"/>
      <c r="H50" s="165"/>
      <c r="I50" s="165"/>
      <c r="J50" s="165"/>
      <c r="K50" s="165"/>
      <c r="L50" s="165"/>
      <c r="M50" s="182"/>
      <c r="N50" s="91"/>
      <c r="O50" s="153"/>
      <c r="P50" s="153"/>
      <c r="Q50" s="153"/>
      <c r="R50" s="153"/>
      <c r="S50" s="153"/>
    </row>
    <row r="51" spans="1:21" s="11" customFormat="1" ht="127.5" customHeight="1" x14ac:dyDescent="0.25">
      <c r="A51" s="153"/>
      <c r="B51" s="181"/>
      <c r="C51" s="573" t="s">
        <v>752</v>
      </c>
      <c r="D51" s="574"/>
      <c r="E51" s="587" t="s">
        <v>963</v>
      </c>
      <c r="F51" s="588"/>
      <c r="G51" s="589"/>
      <c r="H51" s="165"/>
      <c r="I51" s="165"/>
      <c r="J51" s="165"/>
      <c r="K51" s="165"/>
      <c r="L51" s="165"/>
      <c r="M51" s="182"/>
      <c r="N51" s="91"/>
      <c r="O51" s="153"/>
      <c r="P51" s="153"/>
      <c r="Q51" s="153"/>
      <c r="R51" s="153"/>
      <c r="S51" s="153"/>
    </row>
    <row r="52" spans="1:21" s="11" customFormat="1" ht="33.950000000000003" customHeight="1" thickBot="1" x14ac:dyDescent="0.3">
      <c r="A52" s="153"/>
      <c r="B52" s="181"/>
      <c r="C52" s="575" t="s">
        <v>727</v>
      </c>
      <c r="D52" s="576"/>
      <c r="E52" s="590" t="s">
        <v>887</v>
      </c>
      <c r="F52" s="590"/>
      <c r="G52" s="591"/>
      <c r="H52" s="165"/>
      <c r="I52" s="165"/>
      <c r="J52" s="165"/>
      <c r="K52" s="165"/>
      <c r="L52" s="165"/>
      <c r="M52" s="182"/>
      <c r="N52" s="91"/>
      <c r="O52" s="153"/>
      <c r="P52" s="153"/>
      <c r="Q52" s="153"/>
      <c r="R52" s="153"/>
      <c r="S52" s="153"/>
    </row>
    <row r="53" spans="1:21" x14ac:dyDescent="0.25">
      <c r="B53" s="174"/>
      <c r="C53" s="166"/>
      <c r="D53" s="162"/>
      <c r="E53" s="162"/>
      <c r="F53" s="162"/>
      <c r="G53" s="162"/>
      <c r="H53" s="162"/>
      <c r="I53" s="162"/>
      <c r="J53" s="162"/>
      <c r="K53" s="162"/>
      <c r="L53" s="162"/>
      <c r="M53" s="175"/>
      <c r="N53" s="154"/>
    </row>
    <row r="54" spans="1:21" x14ac:dyDescent="0.25">
      <c r="B54" s="174"/>
      <c r="C54" s="162"/>
      <c r="D54" s="162"/>
      <c r="E54" s="162"/>
      <c r="F54" s="162"/>
      <c r="G54" s="162"/>
      <c r="H54" s="162"/>
      <c r="I54" s="162"/>
      <c r="J54" s="162"/>
      <c r="K54" s="162"/>
      <c r="L54" s="162"/>
      <c r="M54" s="175"/>
      <c r="N54" s="154"/>
    </row>
    <row r="55" spans="1:21" x14ac:dyDescent="0.25">
      <c r="B55" s="174"/>
      <c r="C55" s="143" t="s">
        <v>746</v>
      </c>
      <c r="D55" s="162"/>
      <c r="E55" s="162"/>
      <c r="F55" s="162"/>
      <c r="G55" s="162"/>
      <c r="H55" s="162"/>
      <c r="I55" s="162"/>
      <c r="J55" s="162"/>
      <c r="K55" s="162"/>
      <c r="L55" s="162"/>
      <c r="M55" s="175"/>
      <c r="N55" s="154"/>
    </row>
    <row r="56" spans="1:21" ht="15.75" thickBot="1" x14ac:dyDescent="0.3">
      <c r="B56" s="174"/>
      <c r="C56" s="162"/>
      <c r="D56" s="166"/>
      <c r="E56" s="162"/>
      <c r="F56" s="162"/>
      <c r="G56" s="162"/>
      <c r="H56" s="162"/>
      <c r="I56" s="162"/>
      <c r="J56" s="162"/>
      <c r="K56" s="162"/>
      <c r="L56" s="162"/>
      <c r="M56" s="175"/>
      <c r="N56" s="154"/>
    </row>
    <row r="57" spans="1:21" ht="53.25" customHeight="1" x14ac:dyDescent="0.25">
      <c r="B57" s="174"/>
      <c r="C57" s="571" t="s">
        <v>731</v>
      </c>
      <c r="D57" s="572"/>
      <c r="E57" s="581"/>
      <c r="F57" s="581"/>
      <c r="G57" s="582"/>
      <c r="H57" s="145"/>
      <c r="I57" s="145"/>
      <c r="J57" s="145"/>
      <c r="K57" s="166"/>
      <c r="L57" s="166"/>
      <c r="M57" s="176"/>
      <c r="N57" s="157"/>
      <c r="O57" s="123"/>
      <c r="P57" s="123"/>
      <c r="Q57" s="123"/>
      <c r="R57" s="123"/>
      <c r="S57" s="123"/>
      <c r="T57" s="122"/>
      <c r="U57" s="122"/>
    </row>
    <row r="58" spans="1:21" ht="50.25" customHeight="1" x14ac:dyDescent="0.25">
      <c r="B58" s="174"/>
      <c r="C58" s="573" t="s">
        <v>732</v>
      </c>
      <c r="D58" s="574"/>
      <c r="E58" s="577"/>
      <c r="F58" s="577"/>
      <c r="G58" s="578"/>
      <c r="H58" s="145"/>
      <c r="I58" s="145"/>
      <c r="J58" s="145"/>
      <c r="K58" s="166"/>
      <c r="L58" s="166"/>
      <c r="M58" s="176"/>
      <c r="N58" s="157"/>
      <c r="O58" s="123"/>
      <c r="P58" s="123"/>
      <c r="Q58" s="123"/>
      <c r="R58" s="123"/>
      <c r="S58" s="123"/>
      <c r="T58" s="122"/>
      <c r="U58" s="122"/>
    </row>
    <row r="59" spans="1:21" ht="50.25" customHeight="1" thickBot="1" x14ac:dyDescent="0.3">
      <c r="B59" s="174"/>
      <c r="C59" s="575" t="s">
        <v>705</v>
      </c>
      <c r="D59" s="576"/>
      <c r="E59" s="579"/>
      <c r="F59" s="579"/>
      <c r="G59" s="580"/>
      <c r="H59" s="145"/>
      <c r="I59" s="145"/>
      <c r="J59" s="145"/>
      <c r="K59" s="166"/>
      <c r="L59" s="166"/>
      <c r="M59" s="176"/>
      <c r="N59" s="157"/>
      <c r="O59" s="123"/>
      <c r="P59" s="123"/>
      <c r="Q59" s="123"/>
      <c r="R59" s="123"/>
      <c r="S59" s="123"/>
      <c r="T59" s="122"/>
      <c r="U59" s="122"/>
    </row>
    <row r="60" spans="1:21" customFormat="1" ht="15" customHeight="1" thickBot="1" x14ac:dyDescent="0.3">
      <c r="A60" s="5"/>
      <c r="B60" s="81"/>
      <c r="C60" s="82"/>
      <c r="D60" s="82"/>
      <c r="E60" s="82"/>
      <c r="F60" s="268"/>
      <c r="G60" s="268"/>
      <c r="H60" s="82"/>
      <c r="I60" s="82"/>
      <c r="J60" s="82"/>
      <c r="K60" s="82"/>
      <c r="L60" s="82"/>
      <c r="M60" s="84"/>
      <c r="N60" s="116"/>
    </row>
    <row r="61" spans="1:21" s="125" customFormat="1" ht="87.75" customHeight="1" x14ac:dyDescent="0.25">
      <c r="A61" s="128"/>
      <c r="B61" s="183"/>
      <c r="C61" s="234" t="s">
        <v>706</v>
      </c>
      <c r="D61" s="237" t="s">
        <v>700</v>
      </c>
      <c r="E61" s="237" t="s">
        <v>701</v>
      </c>
      <c r="F61" s="267" t="s">
        <v>702</v>
      </c>
      <c r="G61" s="267" t="s">
        <v>708</v>
      </c>
      <c r="H61" s="237" t="s">
        <v>673</v>
      </c>
      <c r="I61" s="237" t="s">
        <v>707</v>
      </c>
      <c r="J61" s="238" t="s">
        <v>670</v>
      </c>
      <c r="K61" s="164"/>
      <c r="L61" s="164"/>
      <c r="M61" s="180"/>
      <c r="N61" s="158"/>
      <c r="O61" s="129"/>
      <c r="P61" s="129"/>
      <c r="Q61" s="129"/>
      <c r="R61" s="129"/>
      <c r="S61" s="129"/>
      <c r="T61" s="124"/>
      <c r="U61" s="124"/>
    </row>
    <row r="62" spans="1:21" ht="30" customHeight="1" x14ac:dyDescent="0.25">
      <c r="B62" s="174"/>
      <c r="C62" s="189" t="s">
        <v>753</v>
      </c>
      <c r="D62" s="151"/>
      <c r="E62" s="151"/>
      <c r="F62" s="263"/>
      <c r="G62" s="263"/>
      <c r="H62" s="151"/>
      <c r="I62" s="151"/>
      <c r="J62" s="190"/>
      <c r="K62" s="166"/>
      <c r="L62" s="166"/>
      <c r="M62" s="176"/>
      <c r="N62" s="157"/>
      <c r="O62" s="123"/>
      <c r="P62" s="123"/>
      <c r="Q62" s="123"/>
      <c r="R62" s="123"/>
      <c r="S62" s="123"/>
      <c r="T62" s="122"/>
      <c r="U62" s="122"/>
    </row>
    <row r="63" spans="1:21" ht="30" customHeight="1" x14ac:dyDescent="0.25">
      <c r="B63" s="174"/>
      <c r="C63" s="189" t="s">
        <v>754</v>
      </c>
      <c r="D63" s="151"/>
      <c r="E63" s="151"/>
      <c r="F63" s="263"/>
      <c r="G63" s="263"/>
      <c r="H63" s="151"/>
      <c r="I63" s="151"/>
      <c r="J63" s="190"/>
      <c r="K63" s="166"/>
      <c r="L63" s="166"/>
      <c r="M63" s="176"/>
      <c r="N63" s="157"/>
      <c r="O63" s="123"/>
      <c r="P63" s="123"/>
      <c r="Q63" s="123"/>
      <c r="R63" s="123"/>
      <c r="S63" s="123"/>
      <c r="T63" s="122"/>
      <c r="U63" s="122"/>
    </row>
    <row r="64" spans="1:21" ht="30" customHeight="1" x14ac:dyDescent="0.25">
      <c r="B64" s="174"/>
      <c r="C64" s="189" t="s">
        <v>755</v>
      </c>
      <c r="D64" s="151"/>
      <c r="E64" s="151"/>
      <c r="F64" s="263"/>
      <c r="G64" s="263"/>
      <c r="H64" s="151"/>
      <c r="I64" s="151"/>
      <c r="J64" s="190"/>
      <c r="K64" s="166"/>
      <c r="L64" s="166"/>
      <c r="M64" s="176"/>
      <c r="N64" s="157"/>
      <c r="O64" s="123"/>
      <c r="P64" s="123"/>
      <c r="Q64" s="123"/>
      <c r="R64" s="123"/>
      <c r="S64" s="123"/>
      <c r="T64" s="122"/>
      <c r="U64" s="122"/>
    </row>
    <row r="65" spans="2:21" ht="30" customHeight="1" x14ac:dyDescent="0.25">
      <c r="B65" s="174"/>
      <c r="C65" s="189" t="s">
        <v>756</v>
      </c>
      <c r="D65" s="151"/>
      <c r="E65" s="151"/>
      <c r="F65" s="263"/>
      <c r="G65" s="263"/>
      <c r="H65" s="151"/>
      <c r="I65" s="151"/>
      <c r="J65" s="190"/>
      <c r="K65" s="166"/>
      <c r="L65" s="166"/>
      <c r="M65" s="176"/>
      <c r="N65" s="157"/>
      <c r="O65" s="123"/>
      <c r="P65" s="123"/>
      <c r="Q65" s="123"/>
      <c r="R65" s="123"/>
      <c r="S65" s="123"/>
      <c r="T65" s="122"/>
      <c r="U65" s="122"/>
    </row>
    <row r="66" spans="2:21" ht="30" customHeight="1" x14ac:dyDescent="0.25">
      <c r="B66" s="174"/>
      <c r="C66" s="189" t="s">
        <v>757</v>
      </c>
      <c r="D66" s="240"/>
      <c r="E66" s="151"/>
      <c r="F66" s="263"/>
      <c r="G66" s="263"/>
      <c r="H66" s="151"/>
      <c r="I66" s="151"/>
      <c r="J66" s="190"/>
      <c r="K66" s="166"/>
      <c r="L66" s="166"/>
      <c r="M66" s="176"/>
      <c r="N66" s="157"/>
      <c r="O66" s="123"/>
      <c r="P66" s="123"/>
      <c r="Q66" s="123"/>
      <c r="R66" s="123"/>
      <c r="S66" s="123"/>
      <c r="T66" s="122"/>
      <c r="U66" s="122"/>
    </row>
    <row r="67" spans="2:21" ht="30" customHeight="1" thickBot="1" x14ac:dyDescent="0.3">
      <c r="B67" s="174"/>
      <c r="C67" s="217"/>
      <c r="D67" s="195"/>
      <c r="E67" s="196"/>
      <c r="F67" s="196"/>
      <c r="G67" s="196"/>
      <c r="H67" s="196"/>
      <c r="I67" s="196"/>
      <c r="J67" s="197"/>
      <c r="K67" s="166"/>
      <c r="L67" s="166"/>
      <c r="M67" s="176"/>
      <c r="N67" s="157"/>
      <c r="O67" s="123"/>
      <c r="P67" s="123"/>
      <c r="Q67" s="123"/>
      <c r="R67" s="123"/>
      <c r="S67" s="123"/>
      <c r="T67" s="122"/>
      <c r="U67" s="122"/>
    </row>
    <row r="68" spans="2:21" x14ac:dyDescent="0.25">
      <c r="B68" s="174"/>
      <c r="C68" s="162"/>
      <c r="D68" s="162"/>
      <c r="E68" s="162"/>
      <c r="F68" s="162"/>
      <c r="G68" s="162"/>
      <c r="H68" s="162"/>
      <c r="I68" s="162"/>
      <c r="J68" s="162"/>
      <c r="K68" s="162"/>
      <c r="L68" s="162"/>
      <c r="M68" s="175"/>
      <c r="N68" s="154"/>
    </row>
    <row r="69" spans="2:21" x14ac:dyDescent="0.25">
      <c r="B69" s="174"/>
      <c r="C69" s="143" t="s">
        <v>747</v>
      </c>
      <c r="D69" s="162"/>
      <c r="E69" s="162"/>
      <c r="F69" s="162"/>
      <c r="G69" s="162"/>
      <c r="H69" s="162"/>
      <c r="I69" s="162"/>
      <c r="J69" s="162"/>
      <c r="K69" s="162"/>
      <c r="L69" s="162"/>
      <c r="M69" s="175"/>
      <c r="N69" s="154"/>
    </row>
    <row r="70" spans="2:21" ht="15.75" thickBot="1" x14ac:dyDescent="0.3">
      <c r="B70" s="174"/>
      <c r="C70" s="143"/>
      <c r="D70" s="162"/>
      <c r="E70" s="162"/>
      <c r="F70" s="162"/>
      <c r="G70" s="162"/>
      <c r="H70" s="162"/>
      <c r="I70" s="162"/>
      <c r="J70" s="162"/>
      <c r="K70" s="162"/>
      <c r="L70" s="162"/>
      <c r="M70" s="175"/>
      <c r="N70" s="154"/>
    </row>
    <row r="71" spans="2:21" ht="60" customHeight="1" thickBot="1" x14ac:dyDescent="0.3">
      <c r="B71" s="174"/>
      <c r="C71" s="561" t="s">
        <v>679</v>
      </c>
      <c r="D71" s="562"/>
      <c r="E71" s="563"/>
      <c r="F71" s="564"/>
      <c r="G71" s="162"/>
      <c r="H71" s="162"/>
      <c r="I71" s="162"/>
      <c r="J71" s="162"/>
      <c r="K71" s="162"/>
      <c r="L71" s="162"/>
      <c r="M71" s="175"/>
      <c r="N71" s="154"/>
    </row>
    <row r="72" spans="2:21" ht="15.75" thickBot="1" x14ac:dyDescent="0.3">
      <c r="B72" s="174"/>
      <c r="C72" s="167"/>
      <c r="D72" s="167"/>
      <c r="E72" s="162"/>
      <c r="F72" s="162"/>
      <c r="G72" s="162"/>
      <c r="H72" s="162"/>
      <c r="I72" s="162"/>
      <c r="J72" s="162"/>
      <c r="K72" s="162"/>
      <c r="L72" s="162"/>
      <c r="M72" s="175"/>
      <c r="N72" s="154"/>
    </row>
    <row r="73" spans="2:21" ht="45" customHeight="1" x14ac:dyDescent="0.25">
      <c r="B73" s="174"/>
      <c r="C73" s="565" t="s">
        <v>709</v>
      </c>
      <c r="D73" s="566"/>
      <c r="E73" s="566" t="s">
        <v>711</v>
      </c>
      <c r="F73" s="567"/>
      <c r="G73" s="162"/>
      <c r="H73" s="162"/>
      <c r="I73" s="162"/>
      <c r="J73" s="162"/>
      <c r="K73" s="162"/>
      <c r="L73" s="162"/>
      <c r="M73" s="175"/>
      <c r="N73" s="154"/>
    </row>
    <row r="74" spans="2:21" ht="205.5" customHeight="1" x14ac:dyDescent="0.25">
      <c r="B74" s="174"/>
      <c r="C74" s="568" t="s">
        <v>994</v>
      </c>
      <c r="D74" s="569"/>
      <c r="E74" s="568" t="s">
        <v>989</v>
      </c>
      <c r="F74" s="569"/>
      <c r="G74" s="162"/>
      <c r="H74" s="162"/>
      <c r="I74" s="162"/>
      <c r="J74" s="162"/>
      <c r="K74" s="162"/>
      <c r="L74" s="162"/>
      <c r="M74" s="175"/>
      <c r="N74" s="154"/>
    </row>
    <row r="75" spans="2:21" x14ac:dyDescent="0.25">
      <c r="B75" s="174"/>
      <c r="C75" s="168"/>
      <c r="D75" s="168"/>
      <c r="E75" s="168"/>
      <c r="F75" s="168"/>
      <c r="G75" s="168"/>
      <c r="H75" s="168"/>
      <c r="I75" s="168"/>
      <c r="J75" s="168"/>
      <c r="K75" s="168"/>
      <c r="L75" s="168"/>
      <c r="M75" s="184"/>
      <c r="N75" s="154"/>
    </row>
    <row r="76" spans="2:21" ht="15.75" thickBot="1" x14ac:dyDescent="0.3">
      <c r="B76" s="169"/>
      <c r="C76" s="185"/>
      <c r="D76" s="185"/>
      <c r="E76" s="185"/>
      <c r="F76" s="185"/>
      <c r="G76" s="185"/>
      <c r="H76" s="185"/>
      <c r="I76" s="185"/>
      <c r="J76" s="185"/>
      <c r="K76" s="185"/>
      <c r="L76" s="185"/>
      <c r="M76" s="186"/>
      <c r="N76" s="154"/>
    </row>
  </sheetData>
  <mergeCells count="39">
    <mergeCell ref="C3:G3"/>
    <mergeCell ref="C36:D36"/>
    <mergeCell ref="C37:D37"/>
    <mergeCell ref="C38:D38"/>
    <mergeCell ref="E36:G36"/>
    <mergeCell ref="E37:G37"/>
    <mergeCell ref="E38:G38"/>
    <mergeCell ref="F8:G8"/>
    <mergeCell ref="F9:G9"/>
    <mergeCell ref="D14:G14"/>
    <mergeCell ref="F18:F19"/>
    <mergeCell ref="F25:F27"/>
    <mergeCell ref="F30:F31"/>
    <mergeCell ref="E49:G49"/>
    <mergeCell ref="E50:G50"/>
    <mergeCell ref="E51:G51"/>
    <mergeCell ref="E52:G52"/>
    <mergeCell ref="C43:D43"/>
    <mergeCell ref="C44:D44"/>
    <mergeCell ref="E44:G44"/>
    <mergeCell ref="E43:G43"/>
    <mergeCell ref="C49:D49"/>
    <mergeCell ref="C50:D50"/>
    <mergeCell ref="E58:G58"/>
    <mergeCell ref="E59:G59"/>
    <mergeCell ref="E57:G57"/>
    <mergeCell ref="C51:D51"/>
    <mergeCell ref="C52:D52"/>
    <mergeCell ref="C41:D41"/>
    <mergeCell ref="C47:D47"/>
    <mergeCell ref="C57:D57"/>
    <mergeCell ref="C58:D58"/>
    <mergeCell ref="C59:D59"/>
    <mergeCell ref="C71:D71"/>
    <mergeCell ref="E71:F71"/>
    <mergeCell ref="C73:D73"/>
    <mergeCell ref="E73:F73"/>
    <mergeCell ref="E74:F74"/>
    <mergeCell ref="C74:D74"/>
  </mergeCells>
  <pageMargins left="0.7" right="0.7" top="0.75" bottom="0.75" header="0.3" footer="0.3"/>
  <pageSetup paperSize="8" scale="46" fitToHeight="0"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525" r:id="rId4" name="Check Box 237">
              <controlPr defaultSize="0" autoFill="0" autoLine="0" autoPict="0">
                <anchor moveWithCells="1">
                  <from>
                    <xdr:col>3</xdr:col>
                    <xdr:colOff>76200</xdr:colOff>
                    <xdr:row>13</xdr:row>
                    <xdr:rowOff>342900</xdr:rowOff>
                  </from>
                  <to>
                    <xdr:col>6</xdr:col>
                    <xdr:colOff>1028700</xdr:colOff>
                    <xdr:row>15</xdr:row>
                    <xdr:rowOff>9525</xdr:rowOff>
                  </to>
                </anchor>
              </controlPr>
            </control>
          </mc:Choice>
        </mc:AlternateContent>
        <mc:AlternateContent xmlns:mc="http://schemas.openxmlformats.org/markup-compatibility/2006">
          <mc:Choice Requires="x14">
            <control shapeId="12526" r:id="rId5" name="Check Box 238">
              <controlPr defaultSize="0" autoFill="0" autoLine="0" autoPict="0">
                <anchor moveWithCells="1">
                  <from>
                    <xdr:col>3</xdr:col>
                    <xdr:colOff>76200</xdr:colOff>
                    <xdr:row>13</xdr:row>
                    <xdr:rowOff>47625</xdr:rowOff>
                  </from>
                  <to>
                    <xdr:col>6</xdr:col>
                    <xdr:colOff>0</xdr:colOff>
                    <xdr:row>14</xdr:row>
                    <xdr:rowOff>114300</xdr:rowOff>
                  </to>
                </anchor>
              </controlPr>
            </control>
          </mc:Choice>
        </mc:AlternateContent>
        <mc:AlternateContent xmlns:mc="http://schemas.openxmlformats.org/markup-compatibility/2006">
          <mc:Choice Requires="x14">
            <control shapeId="12527" r:id="rId6" name="Check Box 239">
              <controlPr defaultSize="0" autoFill="0" autoLine="0" autoPict="0">
                <anchor moveWithCells="1">
                  <from>
                    <xdr:col>3</xdr:col>
                    <xdr:colOff>0</xdr:colOff>
                    <xdr:row>17</xdr:row>
                    <xdr:rowOff>0</xdr:rowOff>
                  </from>
                  <to>
                    <xdr:col>3</xdr:col>
                    <xdr:colOff>1085850</xdr:colOff>
                    <xdr:row>18</xdr:row>
                    <xdr:rowOff>28575</xdr:rowOff>
                  </to>
                </anchor>
              </controlPr>
            </control>
          </mc:Choice>
        </mc:AlternateContent>
        <mc:AlternateContent xmlns:mc="http://schemas.openxmlformats.org/markup-compatibility/2006">
          <mc:Choice Requires="x14">
            <control shapeId="12528" r:id="rId7" name="Check Box 240">
              <controlPr defaultSize="0" autoFill="0" autoLine="0" autoPict="0">
                <anchor moveWithCells="1">
                  <from>
                    <xdr:col>3</xdr:col>
                    <xdr:colOff>1171575</xdr:colOff>
                    <xdr:row>17</xdr:row>
                    <xdr:rowOff>0</xdr:rowOff>
                  </from>
                  <to>
                    <xdr:col>4</xdr:col>
                    <xdr:colOff>0</xdr:colOff>
                    <xdr:row>18</xdr:row>
                    <xdr:rowOff>28575</xdr:rowOff>
                  </to>
                </anchor>
              </controlPr>
            </control>
          </mc:Choice>
        </mc:AlternateContent>
        <mc:AlternateContent xmlns:mc="http://schemas.openxmlformats.org/markup-compatibility/2006">
          <mc:Choice Requires="x14">
            <control shapeId="12529" r:id="rId8" name="Check Box 241">
              <controlPr defaultSize="0" autoFill="0" autoLine="0" autoPict="0">
                <anchor moveWithCells="1">
                  <from>
                    <xdr:col>3</xdr:col>
                    <xdr:colOff>0</xdr:colOff>
                    <xdr:row>18</xdr:row>
                    <xdr:rowOff>0</xdr:rowOff>
                  </from>
                  <to>
                    <xdr:col>3</xdr:col>
                    <xdr:colOff>1085850</xdr:colOff>
                    <xdr:row>19</xdr:row>
                    <xdr:rowOff>28575</xdr:rowOff>
                  </to>
                </anchor>
              </controlPr>
            </control>
          </mc:Choice>
        </mc:AlternateContent>
        <mc:AlternateContent xmlns:mc="http://schemas.openxmlformats.org/markup-compatibility/2006">
          <mc:Choice Requires="x14">
            <control shapeId="12530" r:id="rId9" name="Check Box 242">
              <controlPr defaultSize="0" autoFill="0" autoLine="0" autoPict="0">
                <anchor moveWithCells="1">
                  <from>
                    <xdr:col>3</xdr:col>
                    <xdr:colOff>1171575</xdr:colOff>
                    <xdr:row>18</xdr:row>
                    <xdr:rowOff>0</xdr:rowOff>
                  </from>
                  <to>
                    <xdr:col>4</xdr:col>
                    <xdr:colOff>0</xdr:colOff>
                    <xdr:row>19</xdr:row>
                    <xdr:rowOff>28575</xdr:rowOff>
                  </to>
                </anchor>
              </controlPr>
            </control>
          </mc:Choice>
        </mc:AlternateContent>
        <mc:AlternateContent xmlns:mc="http://schemas.openxmlformats.org/markup-compatibility/2006">
          <mc:Choice Requires="x14">
            <control shapeId="12531" r:id="rId10" name="Check Box 243">
              <controlPr defaultSize="0" autoFill="0" autoLine="0" autoPict="0">
                <anchor moveWithCells="1">
                  <from>
                    <xdr:col>3</xdr:col>
                    <xdr:colOff>0</xdr:colOff>
                    <xdr:row>19</xdr:row>
                    <xdr:rowOff>0</xdr:rowOff>
                  </from>
                  <to>
                    <xdr:col>3</xdr:col>
                    <xdr:colOff>1085850</xdr:colOff>
                    <xdr:row>20</xdr:row>
                    <xdr:rowOff>28575</xdr:rowOff>
                  </to>
                </anchor>
              </controlPr>
            </control>
          </mc:Choice>
        </mc:AlternateContent>
        <mc:AlternateContent xmlns:mc="http://schemas.openxmlformats.org/markup-compatibility/2006">
          <mc:Choice Requires="x14">
            <control shapeId="12532" r:id="rId11" name="Check Box 244">
              <controlPr defaultSize="0" autoFill="0" autoLine="0" autoPict="0">
                <anchor moveWithCells="1">
                  <from>
                    <xdr:col>3</xdr:col>
                    <xdr:colOff>1171575</xdr:colOff>
                    <xdr:row>19</xdr:row>
                    <xdr:rowOff>0</xdr:rowOff>
                  </from>
                  <to>
                    <xdr:col>4</xdr:col>
                    <xdr:colOff>0</xdr:colOff>
                    <xdr:row>20</xdr:row>
                    <xdr:rowOff>28575</xdr:rowOff>
                  </to>
                </anchor>
              </controlPr>
            </control>
          </mc:Choice>
        </mc:AlternateContent>
        <mc:AlternateContent xmlns:mc="http://schemas.openxmlformats.org/markup-compatibility/2006">
          <mc:Choice Requires="x14">
            <control shapeId="12533" r:id="rId12" name="Check Box 245">
              <controlPr defaultSize="0" autoFill="0" autoLine="0" autoPict="0">
                <anchor moveWithCells="1">
                  <from>
                    <xdr:col>3</xdr:col>
                    <xdr:colOff>0</xdr:colOff>
                    <xdr:row>20</xdr:row>
                    <xdr:rowOff>0</xdr:rowOff>
                  </from>
                  <to>
                    <xdr:col>3</xdr:col>
                    <xdr:colOff>1085850</xdr:colOff>
                    <xdr:row>20</xdr:row>
                    <xdr:rowOff>180975</xdr:rowOff>
                  </to>
                </anchor>
              </controlPr>
            </control>
          </mc:Choice>
        </mc:AlternateContent>
        <mc:AlternateContent xmlns:mc="http://schemas.openxmlformats.org/markup-compatibility/2006">
          <mc:Choice Requires="x14">
            <control shapeId="12534" r:id="rId13" name="Check Box 246">
              <controlPr defaultSize="0" autoFill="0" autoLine="0" autoPict="0">
                <anchor moveWithCells="1">
                  <from>
                    <xdr:col>3</xdr:col>
                    <xdr:colOff>1171575</xdr:colOff>
                    <xdr:row>20</xdr:row>
                    <xdr:rowOff>0</xdr:rowOff>
                  </from>
                  <to>
                    <xdr:col>4</xdr:col>
                    <xdr:colOff>0</xdr:colOff>
                    <xdr:row>20</xdr:row>
                    <xdr:rowOff>180975</xdr:rowOff>
                  </to>
                </anchor>
              </controlPr>
            </control>
          </mc:Choice>
        </mc:AlternateContent>
        <mc:AlternateContent xmlns:mc="http://schemas.openxmlformats.org/markup-compatibility/2006">
          <mc:Choice Requires="x14">
            <control shapeId="12535" r:id="rId14" name="Check Box 247">
              <controlPr defaultSize="0" autoFill="0" autoLine="0" autoPict="0">
                <anchor moveWithCells="1">
                  <from>
                    <xdr:col>4</xdr:col>
                    <xdr:colOff>0</xdr:colOff>
                    <xdr:row>16</xdr:row>
                    <xdr:rowOff>0</xdr:rowOff>
                  </from>
                  <to>
                    <xdr:col>4</xdr:col>
                    <xdr:colOff>1228725</xdr:colOff>
                    <xdr:row>17</xdr:row>
                    <xdr:rowOff>28575</xdr:rowOff>
                  </to>
                </anchor>
              </controlPr>
            </control>
          </mc:Choice>
        </mc:AlternateContent>
        <mc:AlternateContent xmlns:mc="http://schemas.openxmlformats.org/markup-compatibility/2006">
          <mc:Choice Requires="x14">
            <control shapeId="12536" r:id="rId15" name="Check Box 248">
              <controlPr defaultSize="0" autoFill="0" autoLine="0" autoPict="0">
                <anchor moveWithCells="1">
                  <from>
                    <xdr:col>4</xdr:col>
                    <xdr:colOff>1323975</xdr:colOff>
                    <xdr:row>16</xdr:row>
                    <xdr:rowOff>0</xdr:rowOff>
                  </from>
                  <to>
                    <xdr:col>5</xdr:col>
                    <xdr:colOff>0</xdr:colOff>
                    <xdr:row>17</xdr:row>
                    <xdr:rowOff>28575</xdr:rowOff>
                  </to>
                </anchor>
              </controlPr>
            </control>
          </mc:Choice>
        </mc:AlternateContent>
        <mc:AlternateContent xmlns:mc="http://schemas.openxmlformats.org/markup-compatibility/2006">
          <mc:Choice Requires="x14">
            <control shapeId="12537" r:id="rId16" name="Check Box 249">
              <controlPr defaultSize="0" autoFill="0" autoLine="0" autoPict="0">
                <anchor moveWithCells="1">
                  <from>
                    <xdr:col>4</xdr:col>
                    <xdr:colOff>0</xdr:colOff>
                    <xdr:row>17</xdr:row>
                    <xdr:rowOff>9525</xdr:rowOff>
                  </from>
                  <to>
                    <xdr:col>4</xdr:col>
                    <xdr:colOff>1228725</xdr:colOff>
                    <xdr:row>18</xdr:row>
                    <xdr:rowOff>38100</xdr:rowOff>
                  </to>
                </anchor>
              </controlPr>
            </control>
          </mc:Choice>
        </mc:AlternateContent>
        <mc:AlternateContent xmlns:mc="http://schemas.openxmlformats.org/markup-compatibility/2006">
          <mc:Choice Requires="x14">
            <control shapeId="12538" r:id="rId17" name="Check Box 250">
              <controlPr defaultSize="0" autoFill="0" autoLine="0" autoPict="0">
                <anchor moveWithCells="1">
                  <from>
                    <xdr:col>4</xdr:col>
                    <xdr:colOff>1323975</xdr:colOff>
                    <xdr:row>17</xdr:row>
                    <xdr:rowOff>9525</xdr:rowOff>
                  </from>
                  <to>
                    <xdr:col>5</xdr:col>
                    <xdr:colOff>0</xdr:colOff>
                    <xdr:row>18</xdr:row>
                    <xdr:rowOff>38100</xdr:rowOff>
                  </to>
                </anchor>
              </controlPr>
            </control>
          </mc:Choice>
        </mc:AlternateContent>
        <mc:AlternateContent xmlns:mc="http://schemas.openxmlformats.org/markup-compatibility/2006">
          <mc:Choice Requires="x14">
            <control shapeId="12539" r:id="rId18" name="Check Box 251">
              <controlPr defaultSize="0" autoFill="0" autoLine="0" autoPict="0">
                <anchor moveWithCells="1">
                  <from>
                    <xdr:col>3</xdr:col>
                    <xdr:colOff>0</xdr:colOff>
                    <xdr:row>21</xdr:row>
                    <xdr:rowOff>0</xdr:rowOff>
                  </from>
                  <to>
                    <xdr:col>3</xdr:col>
                    <xdr:colOff>1085850</xdr:colOff>
                    <xdr:row>22</xdr:row>
                    <xdr:rowOff>28575</xdr:rowOff>
                  </to>
                </anchor>
              </controlPr>
            </control>
          </mc:Choice>
        </mc:AlternateContent>
        <mc:AlternateContent xmlns:mc="http://schemas.openxmlformats.org/markup-compatibility/2006">
          <mc:Choice Requires="x14">
            <control shapeId="12540" r:id="rId19" name="Check Box 252">
              <controlPr defaultSize="0" autoFill="0" autoLine="0" autoPict="0">
                <anchor moveWithCells="1">
                  <from>
                    <xdr:col>3</xdr:col>
                    <xdr:colOff>1171575</xdr:colOff>
                    <xdr:row>21</xdr:row>
                    <xdr:rowOff>0</xdr:rowOff>
                  </from>
                  <to>
                    <xdr:col>4</xdr:col>
                    <xdr:colOff>0</xdr:colOff>
                    <xdr:row>22</xdr:row>
                    <xdr:rowOff>28575</xdr:rowOff>
                  </to>
                </anchor>
              </controlPr>
            </control>
          </mc:Choice>
        </mc:AlternateContent>
        <mc:AlternateContent xmlns:mc="http://schemas.openxmlformats.org/markup-compatibility/2006">
          <mc:Choice Requires="x14">
            <control shapeId="12541" r:id="rId20" name="Check Box 253">
              <controlPr defaultSize="0" autoFill="0" autoLine="0" autoPict="0">
                <anchor moveWithCells="1">
                  <from>
                    <xdr:col>3</xdr:col>
                    <xdr:colOff>0</xdr:colOff>
                    <xdr:row>22</xdr:row>
                    <xdr:rowOff>0</xdr:rowOff>
                  </from>
                  <to>
                    <xdr:col>3</xdr:col>
                    <xdr:colOff>1085850</xdr:colOff>
                    <xdr:row>23</xdr:row>
                    <xdr:rowOff>28575</xdr:rowOff>
                  </to>
                </anchor>
              </controlPr>
            </control>
          </mc:Choice>
        </mc:AlternateContent>
        <mc:AlternateContent xmlns:mc="http://schemas.openxmlformats.org/markup-compatibility/2006">
          <mc:Choice Requires="x14">
            <control shapeId="12542" r:id="rId21" name="Check Box 254">
              <controlPr defaultSize="0" autoFill="0" autoLine="0" autoPict="0">
                <anchor moveWithCells="1">
                  <from>
                    <xdr:col>3</xdr:col>
                    <xdr:colOff>1171575</xdr:colOff>
                    <xdr:row>22</xdr:row>
                    <xdr:rowOff>0</xdr:rowOff>
                  </from>
                  <to>
                    <xdr:col>4</xdr:col>
                    <xdr:colOff>0</xdr:colOff>
                    <xdr:row>23</xdr:row>
                    <xdr:rowOff>28575</xdr:rowOff>
                  </to>
                </anchor>
              </controlPr>
            </control>
          </mc:Choice>
        </mc:AlternateContent>
        <mc:AlternateContent xmlns:mc="http://schemas.openxmlformats.org/markup-compatibility/2006">
          <mc:Choice Requires="x14">
            <control shapeId="12543" r:id="rId22" name="Check Box 255">
              <controlPr defaultSize="0" autoFill="0" autoLine="0" autoPict="0">
                <anchor moveWithCells="1">
                  <from>
                    <xdr:col>3</xdr:col>
                    <xdr:colOff>0</xdr:colOff>
                    <xdr:row>23</xdr:row>
                    <xdr:rowOff>0</xdr:rowOff>
                  </from>
                  <to>
                    <xdr:col>3</xdr:col>
                    <xdr:colOff>1085850</xdr:colOff>
                    <xdr:row>24</xdr:row>
                    <xdr:rowOff>28575</xdr:rowOff>
                  </to>
                </anchor>
              </controlPr>
            </control>
          </mc:Choice>
        </mc:AlternateContent>
        <mc:AlternateContent xmlns:mc="http://schemas.openxmlformats.org/markup-compatibility/2006">
          <mc:Choice Requires="x14">
            <control shapeId="12544" r:id="rId23" name="Check Box 256">
              <controlPr defaultSize="0" autoFill="0" autoLine="0" autoPict="0">
                <anchor moveWithCells="1">
                  <from>
                    <xdr:col>3</xdr:col>
                    <xdr:colOff>1171575</xdr:colOff>
                    <xdr:row>23</xdr:row>
                    <xdr:rowOff>0</xdr:rowOff>
                  </from>
                  <to>
                    <xdr:col>4</xdr:col>
                    <xdr:colOff>0</xdr:colOff>
                    <xdr:row>24</xdr:row>
                    <xdr:rowOff>28575</xdr:rowOff>
                  </to>
                </anchor>
              </controlPr>
            </control>
          </mc:Choice>
        </mc:AlternateContent>
        <mc:AlternateContent xmlns:mc="http://schemas.openxmlformats.org/markup-compatibility/2006">
          <mc:Choice Requires="x14">
            <control shapeId="12545" r:id="rId24" name="Check Box 257">
              <controlPr defaultSize="0" autoFill="0" autoLine="0" autoPict="0">
                <anchor moveWithCells="1">
                  <from>
                    <xdr:col>3</xdr:col>
                    <xdr:colOff>0</xdr:colOff>
                    <xdr:row>24</xdr:row>
                    <xdr:rowOff>0</xdr:rowOff>
                  </from>
                  <to>
                    <xdr:col>3</xdr:col>
                    <xdr:colOff>1085850</xdr:colOff>
                    <xdr:row>25</xdr:row>
                    <xdr:rowOff>28575</xdr:rowOff>
                  </to>
                </anchor>
              </controlPr>
            </control>
          </mc:Choice>
        </mc:AlternateContent>
        <mc:AlternateContent xmlns:mc="http://schemas.openxmlformats.org/markup-compatibility/2006">
          <mc:Choice Requires="x14">
            <control shapeId="12546" r:id="rId25" name="Check Box 258">
              <controlPr defaultSize="0" autoFill="0" autoLine="0" autoPict="0">
                <anchor moveWithCells="1">
                  <from>
                    <xdr:col>3</xdr:col>
                    <xdr:colOff>1171575</xdr:colOff>
                    <xdr:row>24</xdr:row>
                    <xdr:rowOff>0</xdr:rowOff>
                  </from>
                  <to>
                    <xdr:col>4</xdr:col>
                    <xdr:colOff>0</xdr:colOff>
                    <xdr:row>25</xdr:row>
                    <xdr:rowOff>28575</xdr:rowOff>
                  </to>
                </anchor>
              </controlPr>
            </control>
          </mc:Choice>
        </mc:AlternateContent>
        <mc:AlternateContent xmlns:mc="http://schemas.openxmlformats.org/markup-compatibility/2006">
          <mc:Choice Requires="x14">
            <control shapeId="12547" r:id="rId26" name="Check Box 259">
              <controlPr defaultSize="0" autoFill="0" autoLine="0" autoPict="0">
                <anchor moveWithCells="1">
                  <from>
                    <xdr:col>3</xdr:col>
                    <xdr:colOff>0</xdr:colOff>
                    <xdr:row>25</xdr:row>
                    <xdr:rowOff>0</xdr:rowOff>
                  </from>
                  <to>
                    <xdr:col>3</xdr:col>
                    <xdr:colOff>1085850</xdr:colOff>
                    <xdr:row>26</xdr:row>
                    <xdr:rowOff>28575</xdr:rowOff>
                  </to>
                </anchor>
              </controlPr>
            </control>
          </mc:Choice>
        </mc:AlternateContent>
        <mc:AlternateContent xmlns:mc="http://schemas.openxmlformats.org/markup-compatibility/2006">
          <mc:Choice Requires="x14">
            <control shapeId="12548" r:id="rId27" name="Check Box 260">
              <controlPr defaultSize="0" autoFill="0" autoLine="0" autoPict="0">
                <anchor moveWithCells="1">
                  <from>
                    <xdr:col>3</xdr:col>
                    <xdr:colOff>1171575</xdr:colOff>
                    <xdr:row>25</xdr:row>
                    <xdr:rowOff>0</xdr:rowOff>
                  </from>
                  <to>
                    <xdr:col>4</xdr:col>
                    <xdr:colOff>0</xdr:colOff>
                    <xdr:row>26</xdr:row>
                    <xdr:rowOff>28575</xdr:rowOff>
                  </to>
                </anchor>
              </controlPr>
            </control>
          </mc:Choice>
        </mc:AlternateContent>
        <mc:AlternateContent xmlns:mc="http://schemas.openxmlformats.org/markup-compatibility/2006">
          <mc:Choice Requires="x14">
            <control shapeId="12549" r:id="rId28" name="Check Box 261">
              <controlPr defaultSize="0" autoFill="0" autoLine="0" autoPict="0">
                <anchor moveWithCells="1">
                  <from>
                    <xdr:col>3</xdr:col>
                    <xdr:colOff>0</xdr:colOff>
                    <xdr:row>26</xdr:row>
                    <xdr:rowOff>0</xdr:rowOff>
                  </from>
                  <to>
                    <xdr:col>3</xdr:col>
                    <xdr:colOff>1085850</xdr:colOff>
                    <xdr:row>27</xdr:row>
                    <xdr:rowOff>28575</xdr:rowOff>
                  </to>
                </anchor>
              </controlPr>
            </control>
          </mc:Choice>
        </mc:AlternateContent>
        <mc:AlternateContent xmlns:mc="http://schemas.openxmlformats.org/markup-compatibility/2006">
          <mc:Choice Requires="x14">
            <control shapeId="12550" r:id="rId29" name="Check Box 262">
              <controlPr defaultSize="0" autoFill="0" autoLine="0" autoPict="0">
                <anchor moveWithCells="1">
                  <from>
                    <xdr:col>3</xdr:col>
                    <xdr:colOff>1171575</xdr:colOff>
                    <xdr:row>26</xdr:row>
                    <xdr:rowOff>0</xdr:rowOff>
                  </from>
                  <to>
                    <xdr:col>4</xdr:col>
                    <xdr:colOff>0</xdr:colOff>
                    <xdr:row>27</xdr:row>
                    <xdr:rowOff>28575</xdr:rowOff>
                  </to>
                </anchor>
              </controlPr>
            </control>
          </mc:Choice>
        </mc:AlternateContent>
        <mc:AlternateContent xmlns:mc="http://schemas.openxmlformats.org/markup-compatibility/2006">
          <mc:Choice Requires="x14">
            <control shapeId="12551" r:id="rId30" name="Check Box 263">
              <controlPr defaultSize="0" autoFill="0" autoLine="0" autoPict="0">
                <anchor moveWithCells="1">
                  <from>
                    <xdr:col>3</xdr:col>
                    <xdr:colOff>0</xdr:colOff>
                    <xdr:row>27</xdr:row>
                    <xdr:rowOff>0</xdr:rowOff>
                  </from>
                  <to>
                    <xdr:col>3</xdr:col>
                    <xdr:colOff>1085850</xdr:colOff>
                    <xdr:row>27</xdr:row>
                    <xdr:rowOff>180975</xdr:rowOff>
                  </to>
                </anchor>
              </controlPr>
            </control>
          </mc:Choice>
        </mc:AlternateContent>
        <mc:AlternateContent xmlns:mc="http://schemas.openxmlformats.org/markup-compatibility/2006">
          <mc:Choice Requires="x14">
            <control shapeId="12552" r:id="rId31" name="Check Box 264">
              <controlPr defaultSize="0" autoFill="0" autoLine="0" autoPict="0">
                <anchor moveWithCells="1">
                  <from>
                    <xdr:col>3</xdr:col>
                    <xdr:colOff>1171575</xdr:colOff>
                    <xdr:row>27</xdr:row>
                    <xdr:rowOff>0</xdr:rowOff>
                  </from>
                  <to>
                    <xdr:col>4</xdr:col>
                    <xdr:colOff>0</xdr:colOff>
                    <xdr:row>27</xdr:row>
                    <xdr:rowOff>180975</xdr:rowOff>
                  </to>
                </anchor>
              </controlPr>
            </control>
          </mc:Choice>
        </mc:AlternateContent>
        <mc:AlternateContent xmlns:mc="http://schemas.openxmlformats.org/markup-compatibility/2006">
          <mc:Choice Requires="x14">
            <control shapeId="12553" r:id="rId32" name="Check Box 265">
              <controlPr defaultSize="0" autoFill="0" autoLine="0" autoPict="0">
                <anchor moveWithCells="1">
                  <from>
                    <xdr:col>3</xdr:col>
                    <xdr:colOff>0</xdr:colOff>
                    <xdr:row>28</xdr:row>
                    <xdr:rowOff>0</xdr:rowOff>
                  </from>
                  <to>
                    <xdr:col>3</xdr:col>
                    <xdr:colOff>1085850</xdr:colOff>
                    <xdr:row>29</xdr:row>
                    <xdr:rowOff>28575</xdr:rowOff>
                  </to>
                </anchor>
              </controlPr>
            </control>
          </mc:Choice>
        </mc:AlternateContent>
        <mc:AlternateContent xmlns:mc="http://schemas.openxmlformats.org/markup-compatibility/2006">
          <mc:Choice Requires="x14">
            <control shapeId="12554" r:id="rId33" name="Check Box 266">
              <controlPr defaultSize="0" autoFill="0" autoLine="0" autoPict="0">
                <anchor moveWithCells="1">
                  <from>
                    <xdr:col>3</xdr:col>
                    <xdr:colOff>1171575</xdr:colOff>
                    <xdr:row>28</xdr:row>
                    <xdr:rowOff>0</xdr:rowOff>
                  </from>
                  <to>
                    <xdr:col>4</xdr:col>
                    <xdr:colOff>0</xdr:colOff>
                    <xdr:row>29</xdr:row>
                    <xdr:rowOff>28575</xdr:rowOff>
                  </to>
                </anchor>
              </controlPr>
            </control>
          </mc:Choice>
        </mc:AlternateContent>
        <mc:AlternateContent xmlns:mc="http://schemas.openxmlformats.org/markup-compatibility/2006">
          <mc:Choice Requires="x14">
            <control shapeId="12555" r:id="rId34" name="Check Box 267">
              <controlPr defaultSize="0" autoFill="0" autoLine="0" autoPict="0">
                <anchor moveWithCells="1">
                  <from>
                    <xdr:col>3</xdr:col>
                    <xdr:colOff>0</xdr:colOff>
                    <xdr:row>29</xdr:row>
                    <xdr:rowOff>0</xdr:rowOff>
                  </from>
                  <to>
                    <xdr:col>3</xdr:col>
                    <xdr:colOff>1085850</xdr:colOff>
                    <xdr:row>30</xdr:row>
                    <xdr:rowOff>28575</xdr:rowOff>
                  </to>
                </anchor>
              </controlPr>
            </control>
          </mc:Choice>
        </mc:AlternateContent>
        <mc:AlternateContent xmlns:mc="http://schemas.openxmlformats.org/markup-compatibility/2006">
          <mc:Choice Requires="x14">
            <control shapeId="12556" r:id="rId35" name="Check Box 268">
              <controlPr defaultSize="0" autoFill="0" autoLine="0" autoPict="0">
                <anchor moveWithCells="1">
                  <from>
                    <xdr:col>3</xdr:col>
                    <xdr:colOff>1171575</xdr:colOff>
                    <xdr:row>29</xdr:row>
                    <xdr:rowOff>0</xdr:rowOff>
                  </from>
                  <to>
                    <xdr:col>4</xdr:col>
                    <xdr:colOff>0</xdr:colOff>
                    <xdr:row>30</xdr:row>
                    <xdr:rowOff>28575</xdr:rowOff>
                  </to>
                </anchor>
              </controlPr>
            </control>
          </mc:Choice>
        </mc:AlternateContent>
        <mc:AlternateContent xmlns:mc="http://schemas.openxmlformats.org/markup-compatibility/2006">
          <mc:Choice Requires="x14">
            <control shapeId="12557" r:id="rId36" name="Check Box 269">
              <controlPr defaultSize="0" autoFill="0" autoLine="0" autoPict="0">
                <anchor moveWithCells="1">
                  <from>
                    <xdr:col>3</xdr:col>
                    <xdr:colOff>0</xdr:colOff>
                    <xdr:row>30</xdr:row>
                    <xdr:rowOff>0</xdr:rowOff>
                  </from>
                  <to>
                    <xdr:col>3</xdr:col>
                    <xdr:colOff>1085850</xdr:colOff>
                    <xdr:row>31</xdr:row>
                    <xdr:rowOff>28575</xdr:rowOff>
                  </to>
                </anchor>
              </controlPr>
            </control>
          </mc:Choice>
        </mc:AlternateContent>
        <mc:AlternateContent xmlns:mc="http://schemas.openxmlformats.org/markup-compatibility/2006">
          <mc:Choice Requires="x14">
            <control shapeId="12558" r:id="rId37" name="Check Box 270">
              <controlPr defaultSize="0" autoFill="0" autoLine="0" autoPict="0">
                <anchor moveWithCells="1">
                  <from>
                    <xdr:col>3</xdr:col>
                    <xdr:colOff>1171575</xdr:colOff>
                    <xdr:row>30</xdr:row>
                    <xdr:rowOff>0</xdr:rowOff>
                  </from>
                  <to>
                    <xdr:col>4</xdr:col>
                    <xdr:colOff>0</xdr:colOff>
                    <xdr:row>31</xdr:row>
                    <xdr:rowOff>28575</xdr:rowOff>
                  </to>
                </anchor>
              </controlPr>
            </control>
          </mc:Choice>
        </mc:AlternateContent>
        <mc:AlternateContent xmlns:mc="http://schemas.openxmlformats.org/markup-compatibility/2006">
          <mc:Choice Requires="x14">
            <control shapeId="12559" r:id="rId38" name="Check Box 271">
              <controlPr defaultSize="0" autoFill="0" autoLine="0" autoPict="0">
                <anchor moveWithCells="1">
                  <from>
                    <xdr:col>4</xdr:col>
                    <xdr:colOff>0</xdr:colOff>
                    <xdr:row>30</xdr:row>
                    <xdr:rowOff>0</xdr:rowOff>
                  </from>
                  <to>
                    <xdr:col>4</xdr:col>
                    <xdr:colOff>1228725</xdr:colOff>
                    <xdr:row>31</xdr:row>
                    <xdr:rowOff>28575</xdr:rowOff>
                  </to>
                </anchor>
              </controlPr>
            </control>
          </mc:Choice>
        </mc:AlternateContent>
        <mc:AlternateContent xmlns:mc="http://schemas.openxmlformats.org/markup-compatibility/2006">
          <mc:Choice Requires="x14">
            <control shapeId="12560" r:id="rId39" name="Check Box 272">
              <controlPr defaultSize="0" autoFill="0" autoLine="0" autoPict="0">
                <anchor moveWithCells="1">
                  <from>
                    <xdr:col>4</xdr:col>
                    <xdr:colOff>1323975</xdr:colOff>
                    <xdr:row>30</xdr:row>
                    <xdr:rowOff>0</xdr:rowOff>
                  </from>
                  <to>
                    <xdr:col>5</xdr:col>
                    <xdr:colOff>0</xdr:colOff>
                    <xdr:row>31</xdr:row>
                    <xdr:rowOff>28575</xdr:rowOff>
                  </to>
                </anchor>
              </controlPr>
            </control>
          </mc:Choice>
        </mc:AlternateContent>
        <mc:AlternateContent xmlns:mc="http://schemas.openxmlformats.org/markup-compatibility/2006">
          <mc:Choice Requires="x14">
            <control shapeId="12561" r:id="rId40" name="Check Box 273">
              <controlPr defaultSize="0" autoFill="0" autoLine="0" autoPict="0">
                <anchor moveWithCells="1">
                  <from>
                    <xdr:col>4</xdr:col>
                    <xdr:colOff>0</xdr:colOff>
                    <xdr:row>29</xdr:row>
                    <xdr:rowOff>0</xdr:rowOff>
                  </from>
                  <to>
                    <xdr:col>4</xdr:col>
                    <xdr:colOff>1228725</xdr:colOff>
                    <xdr:row>30</xdr:row>
                    <xdr:rowOff>28575</xdr:rowOff>
                  </to>
                </anchor>
              </controlPr>
            </control>
          </mc:Choice>
        </mc:AlternateContent>
        <mc:AlternateContent xmlns:mc="http://schemas.openxmlformats.org/markup-compatibility/2006">
          <mc:Choice Requires="x14">
            <control shapeId="12562" r:id="rId41" name="Check Box 274">
              <controlPr defaultSize="0" autoFill="0" autoLine="0" autoPict="0">
                <anchor moveWithCells="1">
                  <from>
                    <xdr:col>4</xdr:col>
                    <xdr:colOff>1323975</xdr:colOff>
                    <xdr:row>29</xdr:row>
                    <xdr:rowOff>0</xdr:rowOff>
                  </from>
                  <to>
                    <xdr:col>5</xdr:col>
                    <xdr:colOff>0</xdr:colOff>
                    <xdr:row>30</xdr:row>
                    <xdr:rowOff>28575</xdr:rowOff>
                  </to>
                </anchor>
              </controlPr>
            </control>
          </mc:Choice>
        </mc:AlternateContent>
        <mc:AlternateContent xmlns:mc="http://schemas.openxmlformats.org/markup-compatibility/2006">
          <mc:Choice Requires="x14">
            <control shapeId="12563" r:id="rId42" name="Check Box 275">
              <controlPr defaultSize="0" autoFill="0" autoLine="0" autoPict="0">
                <anchor moveWithCells="1">
                  <from>
                    <xdr:col>4</xdr:col>
                    <xdr:colOff>0</xdr:colOff>
                    <xdr:row>28</xdr:row>
                    <xdr:rowOff>0</xdr:rowOff>
                  </from>
                  <to>
                    <xdr:col>4</xdr:col>
                    <xdr:colOff>1228725</xdr:colOff>
                    <xdr:row>29</xdr:row>
                    <xdr:rowOff>28575</xdr:rowOff>
                  </to>
                </anchor>
              </controlPr>
            </control>
          </mc:Choice>
        </mc:AlternateContent>
        <mc:AlternateContent xmlns:mc="http://schemas.openxmlformats.org/markup-compatibility/2006">
          <mc:Choice Requires="x14">
            <control shapeId="12564" r:id="rId43" name="Check Box 276">
              <controlPr defaultSize="0" autoFill="0" autoLine="0" autoPict="0">
                <anchor moveWithCells="1">
                  <from>
                    <xdr:col>4</xdr:col>
                    <xdr:colOff>1323975</xdr:colOff>
                    <xdr:row>28</xdr:row>
                    <xdr:rowOff>0</xdr:rowOff>
                  </from>
                  <to>
                    <xdr:col>5</xdr:col>
                    <xdr:colOff>0</xdr:colOff>
                    <xdr:row>29</xdr:row>
                    <xdr:rowOff>28575</xdr:rowOff>
                  </to>
                </anchor>
              </controlPr>
            </control>
          </mc:Choice>
        </mc:AlternateContent>
        <mc:AlternateContent xmlns:mc="http://schemas.openxmlformats.org/markup-compatibility/2006">
          <mc:Choice Requires="x14">
            <control shapeId="12565" r:id="rId44" name="Check Box 277">
              <controlPr defaultSize="0" autoFill="0" autoLine="0" autoPict="0">
                <anchor moveWithCells="1">
                  <from>
                    <xdr:col>4</xdr:col>
                    <xdr:colOff>0</xdr:colOff>
                    <xdr:row>27</xdr:row>
                    <xdr:rowOff>0</xdr:rowOff>
                  </from>
                  <to>
                    <xdr:col>4</xdr:col>
                    <xdr:colOff>1228725</xdr:colOff>
                    <xdr:row>27</xdr:row>
                    <xdr:rowOff>180975</xdr:rowOff>
                  </to>
                </anchor>
              </controlPr>
            </control>
          </mc:Choice>
        </mc:AlternateContent>
        <mc:AlternateContent xmlns:mc="http://schemas.openxmlformats.org/markup-compatibility/2006">
          <mc:Choice Requires="x14">
            <control shapeId="12566" r:id="rId45" name="Check Box 278">
              <controlPr defaultSize="0" autoFill="0" autoLine="0" autoPict="0">
                <anchor moveWithCells="1">
                  <from>
                    <xdr:col>4</xdr:col>
                    <xdr:colOff>1323975</xdr:colOff>
                    <xdr:row>27</xdr:row>
                    <xdr:rowOff>0</xdr:rowOff>
                  </from>
                  <to>
                    <xdr:col>5</xdr:col>
                    <xdr:colOff>0</xdr:colOff>
                    <xdr:row>27</xdr:row>
                    <xdr:rowOff>180975</xdr:rowOff>
                  </to>
                </anchor>
              </controlPr>
            </control>
          </mc:Choice>
        </mc:AlternateContent>
        <mc:AlternateContent xmlns:mc="http://schemas.openxmlformats.org/markup-compatibility/2006">
          <mc:Choice Requires="x14">
            <control shapeId="12567" r:id="rId46" name="Check Box 279">
              <controlPr defaultSize="0" autoFill="0" autoLine="0" autoPict="0">
                <anchor moveWithCells="1">
                  <from>
                    <xdr:col>4</xdr:col>
                    <xdr:colOff>0</xdr:colOff>
                    <xdr:row>26</xdr:row>
                    <xdr:rowOff>0</xdr:rowOff>
                  </from>
                  <to>
                    <xdr:col>4</xdr:col>
                    <xdr:colOff>1228725</xdr:colOff>
                    <xdr:row>27</xdr:row>
                    <xdr:rowOff>28575</xdr:rowOff>
                  </to>
                </anchor>
              </controlPr>
            </control>
          </mc:Choice>
        </mc:AlternateContent>
        <mc:AlternateContent xmlns:mc="http://schemas.openxmlformats.org/markup-compatibility/2006">
          <mc:Choice Requires="x14">
            <control shapeId="12568" r:id="rId47" name="Check Box 280">
              <controlPr defaultSize="0" autoFill="0" autoLine="0" autoPict="0">
                <anchor moveWithCells="1">
                  <from>
                    <xdr:col>4</xdr:col>
                    <xdr:colOff>1323975</xdr:colOff>
                    <xdr:row>26</xdr:row>
                    <xdr:rowOff>0</xdr:rowOff>
                  </from>
                  <to>
                    <xdr:col>5</xdr:col>
                    <xdr:colOff>0</xdr:colOff>
                    <xdr:row>27</xdr:row>
                    <xdr:rowOff>28575</xdr:rowOff>
                  </to>
                </anchor>
              </controlPr>
            </control>
          </mc:Choice>
        </mc:AlternateContent>
        <mc:AlternateContent xmlns:mc="http://schemas.openxmlformats.org/markup-compatibility/2006">
          <mc:Choice Requires="x14">
            <control shapeId="12569" r:id="rId48" name="Check Box 281">
              <controlPr defaultSize="0" autoFill="0" autoLine="0" autoPict="0">
                <anchor moveWithCells="1">
                  <from>
                    <xdr:col>4</xdr:col>
                    <xdr:colOff>0</xdr:colOff>
                    <xdr:row>25</xdr:row>
                    <xdr:rowOff>0</xdr:rowOff>
                  </from>
                  <to>
                    <xdr:col>4</xdr:col>
                    <xdr:colOff>1228725</xdr:colOff>
                    <xdr:row>26</xdr:row>
                    <xdr:rowOff>28575</xdr:rowOff>
                  </to>
                </anchor>
              </controlPr>
            </control>
          </mc:Choice>
        </mc:AlternateContent>
        <mc:AlternateContent xmlns:mc="http://schemas.openxmlformats.org/markup-compatibility/2006">
          <mc:Choice Requires="x14">
            <control shapeId="12570" r:id="rId49" name="Check Box 282">
              <controlPr defaultSize="0" autoFill="0" autoLine="0" autoPict="0">
                <anchor moveWithCells="1">
                  <from>
                    <xdr:col>4</xdr:col>
                    <xdr:colOff>1323975</xdr:colOff>
                    <xdr:row>25</xdr:row>
                    <xdr:rowOff>0</xdr:rowOff>
                  </from>
                  <to>
                    <xdr:col>5</xdr:col>
                    <xdr:colOff>0</xdr:colOff>
                    <xdr:row>26</xdr:row>
                    <xdr:rowOff>28575</xdr:rowOff>
                  </to>
                </anchor>
              </controlPr>
            </control>
          </mc:Choice>
        </mc:AlternateContent>
        <mc:AlternateContent xmlns:mc="http://schemas.openxmlformats.org/markup-compatibility/2006">
          <mc:Choice Requires="x14">
            <control shapeId="12571" r:id="rId50" name="Check Box 283">
              <controlPr defaultSize="0" autoFill="0" autoLine="0" autoPict="0">
                <anchor moveWithCells="1">
                  <from>
                    <xdr:col>4</xdr:col>
                    <xdr:colOff>0</xdr:colOff>
                    <xdr:row>24</xdr:row>
                    <xdr:rowOff>0</xdr:rowOff>
                  </from>
                  <to>
                    <xdr:col>4</xdr:col>
                    <xdr:colOff>1228725</xdr:colOff>
                    <xdr:row>25</xdr:row>
                    <xdr:rowOff>28575</xdr:rowOff>
                  </to>
                </anchor>
              </controlPr>
            </control>
          </mc:Choice>
        </mc:AlternateContent>
        <mc:AlternateContent xmlns:mc="http://schemas.openxmlformats.org/markup-compatibility/2006">
          <mc:Choice Requires="x14">
            <control shapeId="12572" r:id="rId51" name="Check Box 284">
              <controlPr defaultSize="0" autoFill="0" autoLine="0" autoPict="0">
                <anchor moveWithCells="1">
                  <from>
                    <xdr:col>4</xdr:col>
                    <xdr:colOff>1323975</xdr:colOff>
                    <xdr:row>24</xdr:row>
                    <xdr:rowOff>0</xdr:rowOff>
                  </from>
                  <to>
                    <xdr:col>5</xdr:col>
                    <xdr:colOff>0</xdr:colOff>
                    <xdr:row>25</xdr:row>
                    <xdr:rowOff>28575</xdr:rowOff>
                  </to>
                </anchor>
              </controlPr>
            </control>
          </mc:Choice>
        </mc:AlternateContent>
        <mc:AlternateContent xmlns:mc="http://schemas.openxmlformats.org/markup-compatibility/2006">
          <mc:Choice Requires="x14">
            <control shapeId="12573" r:id="rId52" name="Check Box 285">
              <controlPr defaultSize="0" autoFill="0" autoLine="0" autoPict="0">
                <anchor moveWithCells="1">
                  <from>
                    <xdr:col>4</xdr:col>
                    <xdr:colOff>0</xdr:colOff>
                    <xdr:row>23</xdr:row>
                    <xdr:rowOff>0</xdr:rowOff>
                  </from>
                  <to>
                    <xdr:col>4</xdr:col>
                    <xdr:colOff>1228725</xdr:colOff>
                    <xdr:row>24</xdr:row>
                    <xdr:rowOff>28575</xdr:rowOff>
                  </to>
                </anchor>
              </controlPr>
            </control>
          </mc:Choice>
        </mc:AlternateContent>
        <mc:AlternateContent xmlns:mc="http://schemas.openxmlformats.org/markup-compatibility/2006">
          <mc:Choice Requires="x14">
            <control shapeId="12574" r:id="rId53" name="Check Box 286">
              <controlPr defaultSize="0" autoFill="0" autoLine="0" autoPict="0">
                <anchor moveWithCells="1">
                  <from>
                    <xdr:col>4</xdr:col>
                    <xdr:colOff>1323975</xdr:colOff>
                    <xdr:row>23</xdr:row>
                    <xdr:rowOff>0</xdr:rowOff>
                  </from>
                  <to>
                    <xdr:col>5</xdr:col>
                    <xdr:colOff>0</xdr:colOff>
                    <xdr:row>24</xdr:row>
                    <xdr:rowOff>28575</xdr:rowOff>
                  </to>
                </anchor>
              </controlPr>
            </control>
          </mc:Choice>
        </mc:AlternateContent>
        <mc:AlternateContent xmlns:mc="http://schemas.openxmlformats.org/markup-compatibility/2006">
          <mc:Choice Requires="x14">
            <control shapeId="12575" r:id="rId54" name="Check Box 287">
              <controlPr defaultSize="0" autoFill="0" autoLine="0" autoPict="0">
                <anchor moveWithCells="1">
                  <from>
                    <xdr:col>4</xdr:col>
                    <xdr:colOff>0</xdr:colOff>
                    <xdr:row>22</xdr:row>
                    <xdr:rowOff>0</xdr:rowOff>
                  </from>
                  <to>
                    <xdr:col>4</xdr:col>
                    <xdr:colOff>1228725</xdr:colOff>
                    <xdr:row>23</xdr:row>
                    <xdr:rowOff>28575</xdr:rowOff>
                  </to>
                </anchor>
              </controlPr>
            </control>
          </mc:Choice>
        </mc:AlternateContent>
        <mc:AlternateContent xmlns:mc="http://schemas.openxmlformats.org/markup-compatibility/2006">
          <mc:Choice Requires="x14">
            <control shapeId="12576" r:id="rId55" name="Check Box 288">
              <controlPr defaultSize="0" autoFill="0" autoLine="0" autoPict="0">
                <anchor moveWithCells="1">
                  <from>
                    <xdr:col>4</xdr:col>
                    <xdr:colOff>1323975</xdr:colOff>
                    <xdr:row>22</xdr:row>
                    <xdr:rowOff>0</xdr:rowOff>
                  </from>
                  <to>
                    <xdr:col>5</xdr:col>
                    <xdr:colOff>0</xdr:colOff>
                    <xdr:row>23</xdr:row>
                    <xdr:rowOff>28575</xdr:rowOff>
                  </to>
                </anchor>
              </controlPr>
            </control>
          </mc:Choice>
        </mc:AlternateContent>
        <mc:AlternateContent xmlns:mc="http://schemas.openxmlformats.org/markup-compatibility/2006">
          <mc:Choice Requires="x14">
            <control shapeId="12577" r:id="rId56" name="Check Box 289">
              <controlPr defaultSize="0" autoFill="0" autoLine="0" autoPict="0">
                <anchor moveWithCells="1">
                  <from>
                    <xdr:col>4</xdr:col>
                    <xdr:colOff>0</xdr:colOff>
                    <xdr:row>21</xdr:row>
                    <xdr:rowOff>0</xdr:rowOff>
                  </from>
                  <to>
                    <xdr:col>4</xdr:col>
                    <xdr:colOff>1228725</xdr:colOff>
                    <xdr:row>22</xdr:row>
                    <xdr:rowOff>28575</xdr:rowOff>
                  </to>
                </anchor>
              </controlPr>
            </control>
          </mc:Choice>
        </mc:AlternateContent>
        <mc:AlternateContent xmlns:mc="http://schemas.openxmlformats.org/markup-compatibility/2006">
          <mc:Choice Requires="x14">
            <control shapeId="12578" r:id="rId57" name="Check Box 290">
              <controlPr defaultSize="0" autoFill="0" autoLine="0" autoPict="0">
                <anchor moveWithCells="1">
                  <from>
                    <xdr:col>4</xdr:col>
                    <xdr:colOff>1323975</xdr:colOff>
                    <xdr:row>21</xdr:row>
                    <xdr:rowOff>0</xdr:rowOff>
                  </from>
                  <to>
                    <xdr:col>5</xdr:col>
                    <xdr:colOff>0</xdr:colOff>
                    <xdr:row>22</xdr:row>
                    <xdr:rowOff>28575</xdr:rowOff>
                  </to>
                </anchor>
              </controlPr>
            </control>
          </mc:Choice>
        </mc:AlternateContent>
        <mc:AlternateContent xmlns:mc="http://schemas.openxmlformats.org/markup-compatibility/2006">
          <mc:Choice Requires="x14">
            <control shapeId="12579" r:id="rId58" name="Check Box 291">
              <controlPr defaultSize="0" autoFill="0" autoLine="0" autoPict="0">
                <anchor moveWithCells="1">
                  <from>
                    <xdr:col>4</xdr:col>
                    <xdr:colOff>0</xdr:colOff>
                    <xdr:row>20</xdr:row>
                    <xdr:rowOff>0</xdr:rowOff>
                  </from>
                  <to>
                    <xdr:col>4</xdr:col>
                    <xdr:colOff>1228725</xdr:colOff>
                    <xdr:row>20</xdr:row>
                    <xdr:rowOff>180975</xdr:rowOff>
                  </to>
                </anchor>
              </controlPr>
            </control>
          </mc:Choice>
        </mc:AlternateContent>
        <mc:AlternateContent xmlns:mc="http://schemas.openxmlformats.org/markup-compatibility/2006">
          <mc:Choice Requires="x14">
            <control shapeId="12580" r:id="rId59" name="Check Box 292">
              <controlPr defaultSize="0" autoFill="0" autoLine="0" autoPict="0">
                <anchor moveWithCells="1">
                  <from>
                    <xdr:col>4</xdr:col>
                    <xdr:colOff>1323975</xdr:colOff>
                    <xdr:row>20</xdr:row>
                    <xdr:rowOff>0</xdr:rowOff>
                  </from>
                  <to>
                    <xdr:col>5</xdr:col>
                    <xdr:colOff>0</xdr:colOff>
                    <xdr:row>20</xdr:row>
                    <xdr:rowOff>180975</xdr:rowOff>
                  </to>
                </anchor>
              </controlPr>
            </control>
          </mc:Choice>
        </mc:AlternateContent>
        <mc:AlternateContent xmlns:mc="http://schemas.openxmlformats.org/markup-compatibility/2006">
          <mc:Choice Requires="x14">
            <control shapeId="12581" r:id="rId60" name="Check Box 293">
              <controlPr defaultSize="0" autoFill="0" autoLine="0" autoPict="0">
                <anchor moveWithCells="1">
                  <from>
                    <xdr:col>4</xdr:col>
                    <xdr:colOff>0</xdr:colOff>
                    <xdr:row>18</xdr:row>
                    <xdr:rowOff>0</xdr:rowOff>
                  </from>
                  <to>
                    <xdr:col>4</xdr:col>
                    <xdr:colOff>1228725</xdr:colOff>
                    <xdr:row>19</xdr:row>
                    <xdr:rowOff>28575</xdr:rowOff>
                  </to>
                </anchor>
              </controlPr>
            </control>
          </mc:Choice>
        </mc:AlternateContent>
        <mc:AlternateContent xmlns:mc="http://schemas.openxmlformats.org/markup-compatibility/2006">
          <mc:Choice Requires="x14">
            <control shapeId="12582" r:id="rId61" name="Check Box 294">
              <controlPr defaultSize="0" autoFill="0" autoLine="0" autoPict="0">
                <anchor moveWithCells="1">
                  <from>
                    <xdr:col>4</xdr:col>
                    <xdr:colOff>1323975</xdr:colOff>
                    <xdr:row>18</xdr:row>
                    <xdr:rowOff>0</xdr:rowOff>
                  </from>
                  <to>
                    <xdr:col>5</xdr:col>
                    <xdr:colOff>0</xdr:colOff>
                    <xdr:row>19</xdr:row>
                    <xdr:rowOff>28575</xdr:rowOff>
                  </to>
                </anchor>
              </controlPr>
            </control>
          </mc:Choice>
        </mc:AlternateContent>
        <mc:AlternateContent xmlns:mc="http://schemas.openxmlformats.org/markup-compatibility/2006">
          <mc:Choice Requires="x14">
            <control shapeId="12583" r:id="rId62" name="Check Box 295">
              <controlPr defaultSize="0" autoFill="0" autoLine="0" autoPict="0">
                <anchor moveWithCells="1">
                  <from>
                    <xdr:col>4</xdr:col>
                    <xdr:colOff>0</xdr:colOff>
                    <xdr:row>19</xdr:row>
                    <xdr:rowOff>0</xdr:rowOff>
                  </from>
                  <to>
                    <xdr:col>4</xdr:col>
                    <xdr:colOff>1228725</xdr:colOff>
                    <xdr:row>20</xdr:row>
                    <xdr:rowOff>28575</xdr:rowOff>
                  </to>
                </anchor>
              </controlPr>
            </control>
          </mc:Choice>
        </mc:AlternateContent>
        <mc:AlternateContent xmlns:mc="http://schemas.openxmlformats.org/markup-compatibility/2006">
          <mc:Choice Requires="x14">
            <control shapeId="12584" r:id="rId63" name="Check Box 296">
              <controlPr defaultSize="0" autoFill="0" autoLine="0" autoPict="0">
                <anchor moveWithCells="1">
                  <from>
                    <xdr:col>4</xdr:col>
                    <xdr:colOff>1323975</xdr:colOff>
                    <xdr:row>19</xdr:row>
                    <xdr:rowOff>0</xdr:rowOff>
                  </from>
                  <to>
                    <xdr:col>5</xdr:col>
                    <xdr:colOff>0</xdr:colOff>
                    <xdr:row>20</xdr:row>
                    <xdr:rowOff>28575</xdr:rowOff>
                  </to>
                </anchor>
              </controlPr>
            </control>
          </mc:Choice>
        </mc:AlternateContent>
        <mc:AlternateContent xmlns:mc="http://schemas.openxmlformats.org/markup-compatibility/2006">
          <mc:Choice Requires="x14">
            <control shapeId="12585" r:id="rId64" name="Check Box 297">
              <controlPr defaultSize="0" autoFill="0" autoLine="0" autoPict="0">
                <anchor moveWithCells="1">
                  <from>
                    <xdr:col>3</xdr:col>
                    <xdr:colOff>0</xdr:colOff>
                    <xdr:row>16</xdr:row>
                    <xdr:rowOff>0</xdr:rowOff>
                  </from>
                  <to>
                    <xdr:col>3</xdr:col>
                    <xdr:colOff>1085850</xdr:colOff>
                    <xdr:row>17</xdr:row>
                    <xdr:rowOff>28575</xdr:rowOff>
                  </to>
                </anchor>
              </controlPr>
            </control>
          </mc:Choice>
        </mc:AlternateContent>
        <mc:AlternateContent xmlns:mc="http://schemas.openxmlformats.org/markup-compatibility/2006">
          <mc:Choice Requires="x14">
            <control shapeId="12586" r:id="rId65" name="Check Box 298">
              <controlPr defaultSize="0" autoFill="0" autoLine="0" autoPict="0">
                <anchor moveWithCells="1">
                  <from>
                    <xdr:col>3</xdr:col>
                    <xdr:colOff>1171575</xdr:colOff>
                    <xdr:row>16</xdr:row>
                    <xdr:rowOff>0</xdr:rowOff>
                  </from>
                  <to>
                    <xdr:col>4</xdr:col>
                    <xdr:colOff>0</xdr:colOff>
                    <xdr:row>17</xdr:row>
                    <xdr:rowOff>28575</xdr:rowOff>
                  </to>
                </anchor>
              </controlPr>
            </control>
          </mc:Choice>
        </mc:AlternateContent>
        <mc:AlternateContent xmlns:mc="http://schemas.openxmlformats.org/markup-compatibility/2006">
          <mc:Choice Requires="x14">
            <control shapeId="12587" r:id="rId66" name="Check Box 299">
              <controlPr defaultSize="0" autoFill="0" autoLine="0" autoPict="0">
                <anchor moveWithCells="1">
                  <from>
                    <xdr:col>4</xdr:col>
                    <xdr:colOff>0</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2588" r:id="rId67" name="Check Box 300">
              <controlPr defaultSize="0" autoFill="0" autoLine="0" autoPict="0">
                <anchor moveWithCells="1">
                  <from>
                    <xdr:col>4</xdr:col>
                    <xdr:colOff>1323975</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12589" r:id="rId68" name="Check Box 301">
              <controlPr defaultSize="0" autoFill="0" autoLine="0" autoPict="0">
                <anchor moveWithCells="1" sizeWithCells="1">
                  <from>
                    <xdr:col>4</xdr:col>
                    <xdr:colOff>38100</xdr:colOff>
                    <xdr:row>56</xdr:row>
                    <xdr:rowOff>161925</xdr:rowOff>
                  </from>
                  <to>
                    <xdr:col>4</xdr:col>
                    <xdr:colOff>200025</xdr:colOff>
                    <xdr:row>57</xdr:row>
                    <xdr:rowOff>0</xdr:rowOff>
                  </to>
                </anchor>
              </controlPr>
            </control>
          </mc:Choice>
        </mc:AlternateContent>
        <mc:AlternateContent xmlns:mc="http://schemas.openxmlformats.org/markup-compatibility/2006">
          <mc:Choice Requires="x14">
            <control shapeId="12590" r:id="rId69" name="Check Box 302">
              <controlPr defaultSize="0" autoFill="0" autoLine="0" autoPict="0">
                <anchor moveWithCells="1" sizeWithCells="1">
                  <from>
                    <xdr:col>4</xdr:col>
                    <xdr:colOff>209550</xdr:colOff>
                    <xdr:row>56</xdr:row>
                    <xdr:rowOff>161925</xdr:rowOff>
                  </from>
                  <to>
                    <xdr:col>4</xdr:col>
                    <xdr:colOff>361950</xdr:colOff>
                    <xdr:row>57</xdr:row>
                    <xdr:rowOff>0</xdr:rowOff>
                  </to>
                </anchor>
              </controlPr>
            </control>
          </mc:Choice>
        </mc:AlternateContent>
        <mc:AlternateContent xmlns:mc="http://schemas.openxmlformats.org/markup-compatibility/2006">
          <mc:Choice Requires="x14">
            <control shapeId="12591" r:id="rId70" name="Check Box 303">
              <controlPr defaultSize="0" autoFill="0" autoLine="0" autoPict="0">
                <anchor moveWithCells="1" sizeWithCells="1">
                  <from>
                    <xdr:col>4</xdr:col>
                    <xdr:colOff>361950</xdr:colOff>
                    <xdr:row>56</xdr:row>
                    <xdr:rowOff>161925</xdr:rowOff>
                  </from>
                  <to>
                    <xdr:col>4</xdr:col>
                    <xdr:colOff>609600</xdr:colOff>
                    <xdr:row>57</xdr:row>
                    <xdr:rowOff>0</xdr:rowOff>
                  </to>
                </anchor>
              </controlPr>
            </control>
          </mc:Choice>
        </mc:AlternateContent>
        <mc:AlternateContent xmlns:mc="http://schemas.openxmlformats.org/markup-compatibility/2006">
          <mc:Choice Requires="x14">
            <control shapeId="12592" r:id="rId71" name="Check Box 304">
              <controlPr defaultSize="0" autoFill="0" autoLine="0" autoPict="0">
                <anchor moveWithCells="1">
                  <from>
                    <xdr:col>4</xdr:col>
                    <xdr:colOff>0</xdr:colOff>
                    <xdr:row>70</xdr:row>
                    <xdr:rowOff>0</xdr:rowOff>
                  </from>
                  <to>
                    <xdr:col>4</xdr:col>
                    <xdr:colOff>704850</xdr:colOff>
                    <xdr:row>71</xdr:row>
                    <xdr:rowOff>0</xdr:rowOff>
                  </to>
                </anchor>
              </controlPr>
            </control>
          </mc:Choice>
        </mc:AlternateContent>
        <mc:AlternateContent xmlns:mc="http://schemas.openxmlformats.org/markup-compatibility/2006">
          <mc:Choice Requires="x14">
            <control shapeId="12593" r:id="rId72" name="Check Box 305">
              <controlPr defaultSize="0" autoFill="0" autoLine="0" autoPict="0">
                <anchor moveWithCells="1">
                  <from>
                    <xdr:col>4</xdr:col>
                    <xdr:colOff>762000</xdr:colOff>
                    <xdr:row>70</xdr:row>
                    <xdr:rowOff>0</xdr:rowOff>
                  </from>
                  <to>
                    <xdr:col>4</xdr:col>
                    <xdr:colOff>1466850</xdr:colOff>
                    <xdr:row>71</xdr:row>
                    <xdr:rowOff>0</xdr:rowOff>
                  </to>
                </anchor>
              </controlPr>
            </control>
          </mc:Choice>
        </mc:AlternateContent>
        <mc:AlternateContent xmlns:mc="http://schemas.openxmlformats.org/markup-compatibility/2006">
          <mc:Choice Requires="x14">
            <control shapeId="12594" r:id="rId73" name="Check Box 306">
              <controlPr defaultSize="0" autoFill="0" autoLine="0" autoPict="0">
                <anchor moveWithCells="1">
                  <from>
                    <xdr:col>4</xdr:col>
                    <xdr:colOff>1457325</xdr:colOff>
                    <xdr:row>70</xdr:row>
                    <xdr:rowOff>0</xdr:rowOff>
                  </from>
                  <to>
                    <xdr:col>5</xdr:col>
                    <xdr:colOff>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O45"/>
  <sheetViews>
    <sheetView topLeftCell="A49" zoomScale="70" zoomScaleNormal="70" workbookViewId="0">
      <selection activeCell="H16" sqref="H16"/>
    </sheetView>
  </sheetViews>
  <sheetFormatPr defaultColWidth="9.140625" defaultRowHeight="15" x14ac:dyDescent="0.25"/>
  <cols>
    <col min="1" max="2" width="1.85546875" style="126" customWidth="1"/>
    <col min="3" max="3" width="50" style="126" customWidth="1"/>
    <col min="4" max="4" width="29.42578125" style="126" customWidth="1"/>
    <col min="5" max="5" width="19.42578125" style="126" customWidth="1"/>
    <col min="6" max="6" width="21.140625" style="126" customWidth="1"/>
    <col min="7" max="7" width="26.42578125" style="126" customWidth="1"/>
    <col min="8" max="8" width="57.42578125" style="126" bestFit="1" customWidth="1"/>
    <col min="9" max="10" width="1.85546875" style="126" customWidth="1"/>
    <col min="11" max="16384" width="9.140625" style="126"/>
  </cols>
  <sheetData>
    <row r="1" spans="2:9" ht="15.75" thickBot="1" x14ac:dyDescent="0.3"/>
    <row r="2" spans="2:9" ht="15.75" thickBot="1" x14ac:dyDescent="0.3">
      <c r="B2" s="208"/>
      <c r="C2" s="209"/>
      <c r="D2" s="209"/>
      <c r="E2" s="209"/>
      <c r="F2" s="209"/>
      <c r="G2" s="209"/>
      <c r="H2" s="209"/>
      <c r="I2" s="210"/>
    </row>
    <row r="3" spans="2:9" ht="21" thickBot="1" x14ac:dyDescent="0.3">
      <c r="B3" s="177"/>
      <c r="C3" s="656" t="s">
        <v>758</v>
      </c>
      <c r="D3" s="657"/>
      <c r="E3" s="657"/>
      <c r="F3" s="657"/>
      <c r="G3" s="657"/>
      <c r="H3" s="658"/>
      <c r="I3" s="211"/>
    </row>
    <row r="4" spans="2:9" x14ac:dyDescent="0.25">
      <c r="B4" s="177"/>
      <c r="C4" s="207"/>
      <c r="D4" s="207"/>
      <c r="E4" s="207"/>
      <c r="F4" s="207"/>
      <c r="G4" s="207"/>
      <c r="H4" s="207"/>
      <c r="I4" s="211"/>
    </row>
    <row r="5" spans="2:9" x14ac:dyDescent="0.25">
      <c r="B5" s="177"/>
      <c r="C5" s="207"/>
      <c r="D5" s="207"/>
      <c r="E5" s="207"/>
      <c r="F5" s="207"/>
      <c r="G5" s="207"/>
      <c r="H5" s="207"/>
      <c r="I5" s="211"/>
    </row>
    <row r="6" spans="2:9" x14ac:dyDescent="0.25">
      <c r="B6" s="177"/>
      <c r="C6" s="212" t="s">
        <v>759</v>
      </c>
      <c r="D6" s="207"/>
      <c r="E6" s="207"/>
      <c r="F6" s="207"/>
      <c r="G6" s="207"/>
      <c r="H6" s="207"/>
      <c r="I6" s="211"/>
    </row>
    <row r="7" spans="2:9" ht="15.75" thickBot="1" x14ac:dyDescent="0.3">
      <c r="B7" s="177"/>
      <c r="C7" s="207"/>
      <c r="D7" s="207"/>
      <c r="E7" s="207"/>
      <c r="F7" s="207"/>
      <c r="G7" s="207"/>
      <c r="H7" s="207"/>
      <c r="I7" s="211"/>
    </row>
    <row r="8" spans="2:9" ht="54.75" customHeight="1" x14ac:dyDescent="0.25">
      <c r="B8" s="177"/>
      <c r="C8" s="571" t="s">
        <v>726</v>
      </c>
      <c r="D8" s="572"/>
      <c r="E8" s="660" t="s">
        <v>842</v>
      </c>
      <c r="F8" s="660"/>
      <c r="G8" s="660"/>
      <c r="H8" s="661"/>
      <c r="I8" s="211"/>
    </row>
    <row r="9" spans="2:9" ht="45" customHeight="1" thickBot="1" x14ac:dyDescent="0.3">
      <c r="B9" s="177"/>
      <c r="C9" s="575" t="s">
        <v>721</v>
      </c>
      <c r="D9" s="576"/>
      <c r="E9" s="663" t="s">
        <v>853</v>
      </c>
      <c r="F9" s="663"/>
      <c r="G9" s="663"/>
      <c r="H9" s="664"/>
      <c r="I9" s="211"/>
    </row>
    <row r="10" spans="2:9" ht="15" customHeight="1" thickBot="1" x14ac:dyDescent="0.3">
      <c r="B10" s="177"/>
      <c r="C10" s="659"/>
      <c r="D10" s="659"/>
      <c r="E10" s="662"/>
      <c r="F10" s="662"/>
      <c r="G10" s="662"/>
      <c r="H10" s="662"/>
      <c r="I10" s="211"/>
    </row>
    <row r="11" spans="2:9" ht="30" customHeight="1" x14ac:dyDescent="0.25">
      <c r="B11" s="177"/>
      <c r="C11" s="625" t="s">
        <v>714</v>
      </c>
      <c r="D11" s="626"/>
      <c r="E11" s="626"/>
      <c r="F11" s="626"/>
      <c r="G11" s="626"/>
      <c r="H11" s="627"/>
      <c r="I11" s="211"/>
    </row>
    <row r="12" spans="2:9" ht="31.5" customHeight="1" x14ac:dyDescent="0.25">
      <c r="B12" s="177"/>
      <c r="C12" s="204" t="s">
        <v>716</v>
      </c>
      <c r="D12" s="205" t="s">
        <v>717</v>
      </c>
      <c r="E12" s="205" t="s">
        <v>241</v>
      </c>
      <c r="F12" s="205" t="s">
        <v>239</v>
      </c>
      <c r="G12" s="205" t="s">
        <v>675</v>
      </c>
      <c r="H12" s="206" t="s">
        <v>676</v>
      </c>
      <c r="I12" s="211"/>
    </row>
    <row r="13" spans="2:9" ht="30" customHeight="1" x14ac:dyDescent="0.25">
      <c r="B13" s="177"/>
      <c r="C13" s="249" t="s">
        <v>802</v>
      </c>
      <c r="D13" s="250" t="s">
        <v>828</v>
      </c>
      <c r="E13" s="249" t="s">
        <v>836</v>
      </c>
      <c r="F13" s="250">
        <v>0</v>
      </c>
      <c r="G13" s="250" t="s">
        <v>829</v>
      </c>
      <c r="H13" s="639" t="s">
        <v>1050</v>
      </c>
      <c r="I13" s="211"/>
    </row>
    <row r="14" spans="2:9" ht="30" customHeight="1" x14ac:dyDescent="0.25">
      <c r="B14" s="177"/>
      <c r="C14" s="249" t="s">
        <v>802</v>
      </c>
      <c r="D14" s="250" t="s">
        <v>830</v>
      </c>
      <c r="E14" s="249" t="s">
        <v>836</v>
      </c>
      <c r="F14" s="250">
        <v>0</v>
      </c>
      <c r="G14" s="250" t="s">
        <v>829</v>
      </c>
      <c r="H14" s="640"/>
      <c r="I14" s="211"/>
    </row>
    <row r="15" spans="2:9" ht="39.6" customHeight="1" x14ac:dyDescent="0.25">
      <c r="B15" s="177"/>
      <c r="C15" s="249" t="s">
        <v>802</v>
      </c>
      <c r="D15" s="250" t="s">
        <v>831</v>
      </c>
      <c r="E15" s="249" t="s">
        <v>836</v>
      </c>
      <c r="F15" s="250">
        <v>0</v>
      </c>
      <c r="G15" s="250" t="s">
        <v>829</v>
      </c>
      <c r="H15" s="251" t="s">
        <v>1055</v>
      </c>
      <c r="I15" s="211"/>
    </row>
    <row r="16" spans="2:9" ht="30" customHeight="1" x14ac:dyDescent="0.25">
      <c r="B16" s="177"/>
      <c r="C16" s="249" t="s">
        <v>832</v>
      </c>
      <c r="D16" s="250" t="s">
        <v>833</v>
      </c>
      <c r="E16" s="249" t="s">
        <v>836</v>
      </c>
      <c r="F16" s="250">
        <v>0</v>
      </c>
      <c r="G16" s="250" t="s">
        <v>829</v>
      </c>
      <c r="H16" s="249" t="s">
        <v>1048</v>
      </c>
      <c r="I16" s="211"/>
    </row>
    <row r="17" spans="2:9" ht="78.75" customHeight="1" x14ac:dyDescent="0.25">
      <c r="B17" s="177"/>
      <c r="C17" s="249" t="s">
        <v>837</v>
      </c>
      <c r="D17" s="250" t="s">
        <v>774</v>
      </c>
      <c r="E17" s="249" t="s">
        <v>893</v>
      </c>
      <c r="F17" s="250">
        <v>0</v>
      </c>
      <c r="G17" s="252" t="s">
        <v>834</v>
      </c>
      <c r="H17" s="251" t="s">
        <v>1049</v>
      </c>
      <c r="I17" s="211"/>
    </row>
    <row r="18" spans="2:9" ht="30" customHeight="1" x14ac:dyDescent="0.25">
      <c r="B18" s="177"/>
      <c r="C18" s="249" t="s">
        <v>802</v>
      </c>
      <c r="D18" s="250" t="s">
        <v>835</v>
      </c>
      <c r="E18" s="249" t="s">
        <v>836</v>
      </c>
      <c r="F18" s="250">
        <v>0</v>
      </c>
      <c r="G18" s="250" t="s">
        <v>829</v>
      </c>
      <c r="H18" s="249" t="s">
        <v>1047</v>
      </c>
      <c r="I18" s="211"/>
    </row>
    <row r="19" spans="2:9" x14ac:dyDescent="0.25">
      <c r="B19" s="177"/>
      <c r="C19" s="207"/>
      <c r="D19" s="207"/>
      <c r="E19" s="207"/>
      <c r="F19" s="207"/>
      <c r="G19" s="207"/>
      <c r="H19" s="207"/>
      <c r="I19" s="211"/>
    </row>
    <row r="20" spans="2:9" x14ac:dyDescent="0.25">
      <c r="B20" s="177"/>
      <c r="C20" s="167"/>
      <c r="D20" s="207"/>
      <c r="E20" s="207"/>
      <c r="F20" s="207"/>
      <c r="G20" s="207"/>
      <c r="H20" s="207"/>
      <c r="I20" s="211"/>
    </row>
    <row r="21" spans="2:9" s="132" customFormat="1" x14ac:dyDescent="0.25">
      <c r="B21" s="177"/>
      <c r="C21" s="212" t="s">
        <v>761</v>
      </c>
      <c r="D21" s="207"/>
      <c r="E21" s="207"/>
      <c r="F21" s="207"/>
      <c r="G21" s="207"/>
      <c r="H21" s="207"/>
      <c r="I21" s="211"/>
    </row>
    <row r="22" spans="2:9" s="132" customFormat="1" ht="15.75" thickBot="1" x14ac:dyDescent="0.3">
      <c r="B22" s="177"/>
      <c r="C22" s="212"/>
      <c r="D22" s="207"/>
      <c r="E22" s="207"/>
      <c r="F22" s="207"/>
      <c r="G22" s="207"/>
      <c r="H22" s="207"/>
      <c r="I22" s="211"/>
    </row>
    <row r="23" spans="2:9" s="132" customFormat="1" ht="30" customHeight="1" x14ac:dyDescent="0.25">
      <c r="B23" s="177"/>
      <c r="C23" s="628" t="s">
        <v>720</v>
      </c>
      <c r="D23" s="629"/>
      <c r="E23" s="629"/>
      <c r="F23" s="629"/>
      <c r="G23" s="629"/>
      <c r="H23" s="630"/>
      <c r="I23" s="211"/>
    </row>
    <row r="24" spans="2:9" ht="30" customHeight="1" x14ac:dyDescent="0.25">
      <c r="B24" s="177"/>
      <c r="C24" s="631" t="s">
        <v>722</v>
      </c>
      <c r="D24" s="632"/>
      <c r="E24" s="632" t="s">
        <v>676</v>
      </c>
      <c r="F24" s="632"/>
      <c r="G24" s="632"/>
      <c r="H24" s="633"/>
      <c r="I24" s="211"/>
    </row>
    <row r="25" spans="2:9" ht="98.1" customHeight="1" x14ac:dyDescent="0.25">
      <c r="B25" s="177"/>
      <c r="C25" s="634" t="s">
        <v>969</v>
      </c>
      <c r="D25" s="635"/>
      <c r="E25" s="636" t="s">
        <v>907</v>
      </c>
      <c r="F25" s="637"/>
      <c r="G25" s="637"/>
      <c r="H25" s="638"/>
      <c r="I25" s="211"/>
    </row>
    <row r="26" spans="2:9" ht="30" customHeight="1" thickBot="1" x14ac:dyDescent="0.3">
      <c r="B26" s="177"/>
      <c r="C26" s="623"/>
      <c r="D26" s="624"/>
      <c r="E26" s="609"/>
      <c r="F26" s="609"/>
      <c r="G26" s="609"/>
      <c r="H26" s="610"/>
      <c r="I26" s="211"/>
    </row>
    <row r="27" spans="2:9" x14ac:dyDescent="0.25">
      <c r="B27" s="177"/>
      <c r="C27" s="207"/>
      <c r="D27" s="207"/>
      <c r="E27" s="207"/>
      <c r="F27" s="207"/>
      <c r="G27" s="207"/>
      <c r="H27" s="207"/>
      <c r="I27" s="211"/>
    </row>
    <row r="28" spans="2:9" x14ac:dyDescent="0.25">
      <c r="B28" s="177"/>
      <c r="C28" s="207"/>
      <c r="D28" s="207"/>
      <c r="E28" s="207"/>
      <c r="F28" s="207"/>
      <c r="G28" s="207"/>
      <c r="H28" s="207"/>
      <c r="I28" s="211"/>
    </row>
    <row r="29" spans="2:9" x14ac:dyDescent="0.25">
      <c r="B29" s="177"/>
      <c r="C29" s="212" t="s">
        <v>760</v>
      </c>
      <c r="D29" s="212"/>
      <c r="E29" s="207"/>
      <c r="F29" s="207"/>
      <c r="G29" s="207"/>
      <c r="H29" s="207"/>
      <c r="I29" s="211"/>
    </row>
    <row r="30" spans="2:9" x14ac:dyDescent="0.25">
      <c r="B30" s="177"/>
      <c r="C30" s="213"/>
      <c r="D30" s="207"/>
      <c r="E30" s="207"/>
      <c r="F30" s="207"/>
      <c r="G30" s="207"/>
      <c r="H30" s="207"/>
      <c r="I30" s="211"/>
    </row>
    <row r="31" spans="2:9" ht="63" customHeight="1" x14ac:dyDescent="0.25">
      <c r="B31" s="177"/>
      <c r="C31" s="574" t="s">
        <v>763</v>
      </c>
      <c r="D31" s="574"/>
      <c r="E31" s="620" t="s">
        <v>894</v>
      </c>
      <c r="F31" s="621"/>
      <c r="G31" s="621"/>
      <c r="H31" s="622"/>
      <c r="I31" s="211"/>
    </row>
    <row r="32" spans="2:9" ht="33.950000000000003" customHeight="1" x14ac:dyDescent="0.25">
      <c r="B32" s="177"/>
      <c r="C32" s="574" t="s">
        <v>677</v>
      </c>
      <c r="D32" s="574"/>
      <c r="E32" s="587" t="s">
        <v>906</v>
      </c>
      <c r="F32" s="588"/>
      <c r="G32" s="588"/>
      <c r="H32" s="588"/>
      <c r="I32" s="211"/>
    </row>
    <row r="33" spans="2:15" ht="80.099999999999994" customHeight="1" x14ac:dyDescent="0.25">
      <c r="B33" s="177"/>
      <c r="C33" s="574" t="s">
        <v>764</v>
      </c>
      <c r="D33" s="574"/>
      <c r="E33" s="587" t="s">
        <v>970</v>
      </c>
      <c r="F33" s="588"/>
      <c r="G33" s="588"/>
      <c r="H33" s="588"/>
      <c r="I33" s="211"/>
    </row>
    <row r="34" spans="2:15" ht="64.5" customHeight="1" x14ac:dyDescent="0.25">
      <c r="B34" s="177"/>
      <c r="C34" s="574" t="s">
        <v>734</v>
      </c>
      <c r="D34" s="574"/>
      <c r="E34" s="653" t="s">
        <v>971</v>
      </c>
      <c r="F34" s="654"/>
      <c r="G34" s="654"/>
      <c r="H34" s="654"/>
      <c r="I34" s="211"/>
    </row>
    <row r="35" spans="2:15" ht="58.5" customHeight="1" x14ac:dyDescent="0.25">
      <c r="B35" s="177"/>
      <c r="C35" s="574" t="s">
        <v>678</v>
      </c>
      <c r="D35" s="574"/>
      <c r="E35" s="587" t="s">
        <v>838</v>
      </c>
      <c r="F35" s="587"/>
      <c r="G35" s="587"/>
      <c r="H35" s="587"/>
      <c r="I35" s="211"/>
    </row>
    <row r="36" spans="2:15" customFormat="1" ht="15" customHeight="1" x14ac:dyDescent="0.25">
      <c r="B36" s="81"/>
      <c r="C36" s="82"/>
      <c r="D36" s="82"/>
      <c r="E36" s="82"/>
      <c r="F36" s="82"/>
      <c r="G36" s="82"/>
      <c r="H36" s="82"/>
      <c r="I36" s="84"/>
    </row>
    <row r="37" spans="2:15" x14ac:dyDescent="0.25">
      <c r="B37" s="177"/>
      <c r="C37" s="167"/>
      <c r="D37" s="207"/>
      <c r="E37" s="207"/>
      <c r="F37" s="207"/>
      <c r="G37" s="207"/>
      <c r="H37" s="207"/>
      <c r="I37" s="211"/>
    </row>
    <row r="38" spans="2:15" x14ac:dyDescent="0.25">
      <c r="B38" s="177"/>
      <c r="C38" s="212" t="s">
        <v>762</v>
      </c>
      <c r="D38" s="207"/>
      <c r="E38" s="207"/>
      <c r="F38" s="207"/>
      <c r="G38" s="207"/>
      <c r="H38" s="207"/>
      <c r="I38" s="211"/>
    </row>
    <row r="39" spans="2:15" ht="15.75" thickBot="1" x14ac:dyDescent="0.3">
      <c r="B39" s="177"/>
      <c r="C39" s="212"/>
      <c r="D39" s="207"/>
      <c r="E39" s="207"/>
      <c r="F39" s="207"/>
      <c r="G39" s="207"/>
      <c r="H39" s="207"/>
      <c r="I39" s="211"/>
    </row>
    <row r="40" spans="2:15" ht="45" customHeight="1" x14ac:dyDescent="0.25">
      <c r="B40" s="177"/>
      <c r="C40" s="571" t="s">
        <v>736</v>
      </c>
      <c r="D40" s="572"/>
      <c r="E40" s="605"/>
      <c r="F40" s="605"/>
      <c r="G40" s="605"/>
      <c r="H40" s="606"/>
      <c r="I40" s="211"/>
    </row>
    <row r="41" spans="2:15" ht="45" customHeight="1" x14ac:dyDescent="0.25">
      <c r="B41" s="177"/>
      <c r="C41" s="573" t="s">
        <v>737</v>
      </c>
      <c r="D41" s="574"/>
      <c r="E41" s="574" t="s">
        <v>711</v>
      </c>
      <c r="F41" s="574"/>
      <c r="G41" s="574"/>
      <c r="H41" s="655"/>
      <c r="I41" s="211"/>
    </row>
    <row r="42" spans="2:15" ht="163.5" customHeight="1" x14ac:dyDescent="0.25">
      <c r="B42" s="177"/>
      <c r="C42" s="644" t="s">
        <v>986</v>
      </c>
      <c r="D42" s="645"/>
      <c r="E42" s="568" t="s">
        <v>985</v>
      </c>
      <c r="F42" s="646"/>
      <c r="G42" s="646"/>
      <c r="H42" s="647"/>
      <c r="I42" s="211"/>
    </row>
    <row r="43" spans="2:15" ht="45" customHeight="1" thickBot="1" x14ac:dyDescent="0.3">
      <c r="B43" s="177"/>
      <c r="C43" s="648"/>
      <c r="D43" s="649"/>
      <c r="E43" s="650"/>
      <c r="F43" s="651"/>
      <c r="G43" s="651"/>
      <c r="H43" s="652"/>
      <c r="I43" s="211"/>
      <c r="L43" s="641"/>
      <c r="M43" s="642"/>
      <c r="N43" s="642"/>
      <c r="O43" s="643"/>
    </row>
    <row r="44" spans="2:15" x14ac:dyDescent="0.25">
      <c r="B44" s="177"/>
      <c r="C44" s="207"/>
      <c r="D44" s="207"/>
      <c r="E44" s="207"/>
      <c r="F44" s="207"/>
      <c r="G44" s="207"/>
      <c r="H44" s="207"/>
      <c r="I44" s="211"/>
    </row>
    <row r="45" spans="2:15" ht="15.75" thickBot="1" x14ac:dyDescent="0.3">
      <c r="B45" s="214"/>
      <c r="C45" s="215"/>
      <c r="D45" s="215"/>
      <c r="E45" s="215"/>
      <c r="F45" s="215"/>
      <c r="G45" s="215"/>
      <c r="H45" s="215"/>
      <c r="I45" s="216"/>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5">
    <mergeCell ref="C3:H3"/>
    <mergeCell ref="C8:D8"/>
    <mergeCell ref="C10:D10"/>
    <mergeCell ref="E8:H8"/>
    <mergeCell ref="E10:H10"/>
    <mergeCell ref="C9:D9"/>
    <mergeCell ref="E9:H9"/>
    <mergeCell ref="L43:O43"/>
    <mergeCell ref="C32:D32"/>
    <mergeCell ref="E32:H32"/>
    <mergeCell ref="C33:D33"/>
    <mergeCell ref="E33:H33"/>
    <mergeCell ref="C42:D42"/>
    <mergeCell ref="E42:H42"/>
    <mergeCell ref="C43:D43"/>
    <mergeCell ref="E43:H43"/>
    <mergeCell ref="C34:D34"/>
    <mergeCell ref="E34:H34"/>
    <mergeCell ref="C40:D40"/>
    <mergeCell ref="E40:H40"/>
    <mergeCell ref="C41:D41"/>
    <mergeCell ref="E41:H41"/>
    <mergeCell ref="C11:H11"/>
    <mergeCell ref="C23:H23"/>
    <mergeCell ref="C24:D24"/>
    <mergeCell ref="E24:H24"/>
    <mergeCell ref="C25:D25"/>
    <mergeCell ref="E25:H25"/>
    <mergeCell ref="H13:H14"/>
    <mergeCell ref="E31:H31"/>
    <mergeCell ref="E26:H26"/>
    <mergeCell ref="C26:D26"/>
    <mergeCell ref="C35:D35"/>
    <mergeCell ref="E35:H35"/>
    <mergeCell ref="C31:D31"/>
  </mergeCells>
  <pageMargins left="0.7" right="0.7" top="0.75" bottom="0.75" header="0.3" footer="0.3"/>
  <pageSetup paperSize="9" scale="51" fitToHeight="0" orientation="landscape"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34</xdr:row>
                    <xdr:rowOff>0</xdr:rowOff>
                  </from>
                  <to>
                    <xdr:col>4</xdr:col>
                    <xdr:colOff>485775</xdr:colOff>
                    <xdr:row>35</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523875</xdr:colOff>
                    <xdr:row>34</xdr:row>
                    <xdr:rowOff>0</xdr:rowOff>
                  </from>
                  <to>
                    <xdr:col>4</xdr:col>
                    <xdr:colOff>1019175</xdr:colOff>
                    <xdr:row>35</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1009650</xdr:colOff>
                    <xdr:row>34</xdr:row>
                    <xdr:rowOff>0</xdr:rowOff>
                  </from>
                  <to>
                    <xdr:col>5</xdr:col>
                    <xdr:colOff>476250</xdr:colOff>
                    <xdr:row>35</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4</xdr:col>
                    <xdr:colOff>0</xdr:colOff>
                    <xdr:row>39</xdr:row>
                    <xdr:rowOff>0</xdr:rowOff>
                  </from>
                  <to>
                    <xdr:col>4</xdr:col>
                    <xdr:colOff>485775</xdr:colOff>
                    <xdr:row>40</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523875</xdr:colOff>
                    <xdr:row>39</xdr:row>
                    <xdr:rowOff>0</xdr:rowOff>
                  </from>
                  <to>
                    <xdr:col>4</xdr:col>
                    <xdr:colOff>1019175</xdr:colOff>
                    <xdr:row>40</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1009650</xdr:colOff>
                    <xdr:row>39</xdr:row>
                    <xdr:rowOff>0</xdr:rowOff>
                  </from>
                  <to>
                    <xdr:col>5</xdr:col>
                    <xdr:colOff>476250</xdr:colOff>
                    <xdr:row>40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F40"/>
  <sheetViews>
    <sheetView topLeftCell="A22" zoomScaleNormal="100" workbookViewId="0">
      <selection activeCell="D27" sqref="D27"/>
    </sheetView>
  </sheetViews>
  <sheetFormatPr defaultColWidth="9.140625" defaultRowHeight="15" x14ac:dyDescent="0.25"/>
  <cols>
    <col min="1" max="2" width="1.85546875" style="22" customWidth="1"/>
    <col min="3" max="3" width="11.42578125" style="134" customWidth="1"/>
    <col min="4" max="4" width="116" style="133" customWidth="1"/>
    <col min="5" max="6" width="1.85546875" style="22" customWidth="1"/>
    <col min="7" max="16384" width="9.140625" style="22"/>
  </cols>
  <sheetData>
    <row r="1" spans="2:6" ht="10.5" customHeight="1" thickBot="1" x14ac:dyDescent="0.3"/>
    <row r="2" spans="2:6" ht="15.75" thickBot="1" x14ac:dyDescent="0.3">
      <c r="B2" s="135"/>
      <c r="C2" s="136"/>
      <c r="D2" s="137"/>
      <c r="E2" s="138"/>
    </row>
    <row r="3" spans="2:6" ht="21" thickBot="1" x14ac:dyDescent="0.35">
      <c r="B3" s="139"/>
      <c r="C3" s="598" t="s">
        <v>724</v>
      </c>
      <c r="D3" s="600"/>
      <c r="E3" s="140"/>
    </row>
    <row r="4" spans="2:6" ht="20.25" x14ac:dyDescent="0.3">
      <c r="B4" s="139"/>
      <c r="C4" s="141"/>
      <c r="D4" s="141"/>
      <c r="E4" s="140"/>
    </row>
    <row r="5" spans="2:6" ht="20.25" x14ac:dyDescent="0.3">
      <c r="B5" s="139"/>
      <c r="C5" s="143" t="s">
        <v>748</v>
      </c>
      <c r="D5" s="141"/>
      <c r="E5" s="140"/>
    </row>
    <row r="6" spans="2:6" ht="15.75" thickBot="1" x14ac:dyDescent="0.3">
      <c r="B6" s="139"/>
      <c r="C6" s="203"/>
      <c r="D6" s="142"/>
      <c r="E6" s="140"/>
    </row>
    <row r="7" spans="2:6" ht="30" customHeight="1" x14ac:dyDescent="0.25">
      <c r="B7" s="139"/>
      <c r="C7" s="218" t="s">
        <v>681</v>
      </c>
      <c r="D7" s="219" t="s">
        <v>682</v>
      </c>
      <c r="E7" s="140"/>
    </row>
    <row r="8" spans="2:6" ht="32.25" customHeight="1" x14ac:dyDescent="0.25">
      <c r="B8" s="139"/>
      <c r="C8" s="201">
        <v>1</v>
      </c>
      <c r="D8" s="202" t="s">
        <v>687</v>
      </c>
      <c r="E8" s="140"/>
    </row>
    <row r="9" spans="2:6" ht="45" x14ac:dyDescent="0.25">
      <c r="B9" s="139"/>
      <c r="C9" s="199">
        <v>2</v>
      </c>
      <c r="D9" s="190" t="s">
        <v>740</v>
      </c>
      <c r="E9" s="140"/>
      <c r="F9" s="131"/>
    </row>
    <row r="10" spans="2:6" x14ac:dyDescent="0.25">
      <c r="B10" s="139"/>
      <c r="C10" s="199">
        <v>3</v>
      </c>
      <c r="D10" s="190" t="s">
        <v>686</v>
      </c>
      <c r="E10" s="140"/>
    </row>
    <row r="11" spans="2:6" ht="33.950000000000003" customHeight="1" x14ac:dyDescent="0.25">
      <c r="B11" s="139"/>
      <c r="C11" s="199">
        <v>4</v>
      </c>
      <c r="D11" s="190" t="s">
        <v>688</v>
      </c>
      <c r="E11" s="140"/>
    </row>
    <row r="12" spans="2:6" x14ac:dyDescent="0.25">
      <c r="B12" s="139"/>
      <c r="C12" s="199">
        <v>5</v>
      </c>
      <c r="D12" s="190" t="s">
        <v>693</v>
      </c>
      <c r="E12" s="140"/>
    </row>
    <row r="13" spans="2:6" ht="31.5" customHeight="1" x14ac:dyDescent="0.25">
      <c r="B13" s="139"/>
      <c r="C13" s="199">
        <v>6</v>
      </c>
      <c r="D13" s="190" t="s">
        <v>690</v>
      </c>
      <c r="E13" s="140"/>
    </row>
    <row r="14" spans="2:6" x14ac:dyDescent="0.25">
      <c r="B14" s="139"/>
      <c r="C14" s="199">
        <v>7</v>
      </c>
      <c r="D14" s="190" t="s">
        <v>691</v>
      </c>
      <c r="E14" s="140"/>
    </row>
    <row r="15" spans="2:6" ht="30" x14ac:dyDescent="0.25">
      <c r="B15" s="139"/>
      <c r="C15" s="199">
        <v>8</v>
      </c>
      <c r="D15" s="190" t="s">
        <v>697</v>
      </c>
      <c r="E15" s="140"/>
    </row>
    <row r="16" spans="2:6" x14ac:dyDescent="0.25">
      <c r="B16" s="139"/>
      <c r="C16" s="199">
        <v>9</v>
      </c>
      <c r="D16" s="190" t="s">
        <v>699</v>
      </c>
      <c r="E16" s="140"/>
    </row>
    <row r="17" spans="2:5" x14ac:dyDescent="0.25">
      <c r="B17" s="139"/>
      <c r="C17" s="199">
        <v>10</v>
      </c>
      <c r="D17" s="190" t="s">
        <v>698</v>
      </c>
      <c r="E17" s="140"/>
    </row>
    <row r="18" spans="2:5" x14ac:dyDescent="0.25">
      <c r="B18" s="139"/>
      <c r="C18" s="199">
        <v>11</v>
      </c>
      <c r="D18" s="190" t="s">
        <v>704</v>
      </c>
      <c r="E18" s="140"/>
    </row>
    <row r="19" spans="2:5" x14ac:dyDescent="0.25">
      <c r="B19" s="139"/>
      <c r="C19" s="199">
        <v>12</v>
      </c>
      <c r="D19" s="190" t="s">
        <v>703</v>
      </c>
      <c r="E19" s="140"/>
    </row>
    <row r="20" spans="2:5" x14ac:dyDescent="0.25">
      <c r="B20" s="139"/>
      <c r="C20" s="199">
        <v>13</v>
      </c>
      <c r="D20" s="198" t="s">
        <v>710</v>
      </c>
      <c r="E20" s="140"/>
    </row>
    <row r="21" spans="2:5" ht="30.75" thickBot="1" x14ac:dyDescent="0.3">
      <c r="B21" s="139"/>
      <c r="C21" s="200">
        <v>14</v>
      </c>
      <c r="D21" s="194" t="s">
        <v>750</v>
      </c>
      <c r="E21" s="140"/>
    </row>
    <row r="22" spans="2:5" x14ac:dyDescent="0.25">
      <c r="B22" s="139"/>
      <c r="C22" s="144"/>
      <c r="D22" s="145"/>
      <c r="E22" s="140"/>
    </row>
    <row r="23" spans="2:5" x14ac:dyDescent="0.25">
      <c r="B23" s="139"/>
      <c r="C23" s="143" t="s">
        <v>749</v>
      </c>
      <c r="D23" s="145"/>
      <c r="E23" s="140"/>
    </row>
    <row r="24" spans="2:5" ht="15.75" thickBot="1" x14ac:dyDescent="0.3">
      <c r="B24" s="139"/>
      <c r="C24" s="203"/>
      <c r="D24" s="145"/>
      <c r="E24" s="140"/>
    </row>
    <row r="25" spans="2:5" ht="30" customHeight="1" x14ac:dyDescent="0.25">
      <c r="B25" s="139"/>
      <c r="C25" s="218" t="s">
        <v>681</v>
      </c>
      <c r="D25" s="219" t="s">
        <v>682</v>
      </c>
      <c r="E25" s="140"/>
    </row>
    <row r="26" spans="2:5" x14ac:dyDescent="0.25">
      <c r="B26" s="139"/>
      <c r="C26" s="199">
        <v>1</v>
      </c>
      <c r="D26" s="289" t="s">
        <v>712</v>
      </c>
      <c r="E26" s="140"/>
    </row>
    <row r="27" spans="2:5" x14ac:dyDescent="0.25">
      <c r="B27" s="139"/>
      <c r="C27" s="199">
        <v>2</v>
      </c>
      <c r="D27" s="290" t="s">
        <v>718</v>
      </c>
      <c r="E27" s="140"/>
    </row>
    <row r="28" spans="2:5" x14ac:dyDescent="0.25">
      <c r="B28" s="139"/>
      <c r="C28" s="199">
        <v>3</v>
      </c>
      <c r="D28" s="291" t="s">
        <v>715</v>
      </c>
      <c r="E28" s="140"/>
    </row>
    <row r="29" spans="2:5" x14ac:dyDescent="0.25">
      <c r="B29" s="139"/>
      <c r="C29" s="199">
        <v>4</v>
      </c>
      <c r="D29" s="289" t="s">
        <v>713</v>
      </c>
      <c r="E29" s="140"/>
    </row>
    <row r="30" spans="2:5" x14ac:dyDescent="0.25">
      <c r="B30" s="139"/>
      <c r="C30" s="199">
        <v>5</v>
      </c>
      <c r="D30" s="291" t="s">
        <v>719</v>
      </c>
      <c r="E30" s="140"/>
    </row>
    <row r="31" spans="2:5" x14ac:dyDescent="0.25">
      <c r="B31" s="139"/>
      <c r="C31" s="199">
        <v>6</v>
      </c>
      <c r="D31" s="291" t="s">
        <v>723</v>
      </c>
      <c r="E31" s="140"/>
    </row>
    <row r="32" spans="2:5" x14ac:dyDescent="0.25">
      <c r="B32" s="139"/>
      <c r="C32" s="199">
        <v>7</v>
      </c>
      <c r="D32" s="291" t="s">
        <v>735</v>
      </c>
      <c r="E32" s="140"/>
    </row>
    <row r="33" spans="2:5" x14ac:dyDescent="0.25">
      <c r="B33" s="139"/>
      <c r="C33" s="199">
        <v>8</v>
      </c>
      <c r="D33" s="291" t="s">
        <v>712</v>
      </c>
      <c r="E33" s="140"/>
    </row>
    <row r="34" spans="2:5" ht="45.6" customHeight="1" thickBot="1" x14ac:dyDescent="0.3">
      <c r="B34" s="139"/>
      <c r="C34" s="200">
        <v>9</v>
      </c>
      <c r="D34" s="292" t="s">
        <v>738</v>
      </c>
      <c r="E34" s="140"/>
    </row>
    <row r="35" spans="2:5" ht="15.75" thickBot="1" x14ac:dyDescent="0.3">
      <c r="B35" s="147"/>
      <c r="C35" s="148"/>
      <c r="D35" s="149"/>
      <c r="E35" s="150"/>
    </row>
    <row r="36" spans="2:5" x14ac:dyDescent="0.25">
      <c r="D36" s="131"/>
    </row>
    <row r="37" spans="2:5" x14ac:dyDescent="0.25">
      <c r="D37" s="131"/>
    </row>
    <row r="38" spans="2:5" x14ac:dyDescent="0.25">
      <c r="D38" s="131"/>
    </row>
    <row r="39" spans="2:5" x14ac:dyDescent="0.25">
      <c r="D39" s="131"/>
    </row>
    <row r="40" spans="2:5" x14ac:dyDescent="0.25">
      <c r="D40" s="131"/>
    </row>
  </sheetData>
  <mergeCells count="1">
    <mergeCell ref="C3:D3"/>
  </mergeCells>
  <pageMargins left="0.7" right="0.7" top="0.75" bottom="0.75" header="0.3" footer="0.3"/>
  <pageSetup paperSize="9" scale="65"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Y121"/>
  <sheetViews>
    <sheetView tabSelected="1" topLeftCell="A19" zoomScale="60" zoomScaleNormal="60" zoomScalePageLayoutView="80" workbookViewId="0">
      <selection activeCell="F54" sqref="F54:I54"/>
    </sheetView>
  </sheetViews>
  <sheetFormatPr defaultColWidth="8.85546875" defaultRowHeight="15" x14ac:dyDescent="0.25"/>
  <cols>
    <col min="1" max="1" width="2.140625" style="21" customWidth="1"/>
    <col min="2" max="2" width="2.42578125" style="21" customWidth="1"/>
    <col min="3" max="3" width="22.42578125" style="20" customWidth="1"/>
    <col min="4" max="4" width="15.42578125" style="21" customWidth="1"/>
    <col min="5" max="5" width="21.5703125" style="21" customWidth="1"/>
    <col min="6" max="6" width="18.85546875" style="21" customWidth="1"/>
    <col min="7" max="7" width="16.42578125" style="21" customWidth="1"/>
    <col min="8" max="8" width="94.7109375" style="21" customWidth="1"/>
    <col min="9" max="9" width="11.140625" style="21" customWidth="1"/>
    <col min="10" max="10" width="2.42578125" style="21" customWidth="1"/>
    <col min="11" max="11" width="2" style="21" customWidth="1"/>
    <col min="12" max="16384" width="8.85546875" style="21"/>
  </cols>
  <sheetData>
    <row r="1" spans="2:51" ht="15.75" thickBot="1" x14ac:dyDescent="0.3">
      <c r="H1" s="23"/>
      <c r="I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row>
    <row r="2" spans="2:51" ht="15.75" thickBot="1" x14ac:dyDescent="0.3">
      <c r="B2" s="34"/>
      <c r="C2" s="35"/>
      <c r="D2" s="36"/>
      <c r="E2" s="36"/>
      <c r="F2" s="36"/>
      <c r="G2" s="36"/>
      <c r="H2" s="303"/>
      <c r="I2" s="303"/>
      <c r="J2" s="37"/>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row>
    <row r="3" spans="2:51" ht="21" thickBot="1" x14ac:dyDescent="0.35">
      <c r="B3" s="95"/>
      <c r="C3" s="497" t="s">
        <v>248</v>
      </c>
      <c r="D3" s="498"/>
      <c r="E3" s="498"/>
      <c r="F3" s="498"/>
      <c r="G3" s="498"/>
      <c r="H3" s="498"/>
      <c r="I3" s="499"/>
      <c r="J3" s="8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row>
    <row r="4" spans="2:51" ht="15" customHeight="1" x14ac:dyDescent="0.25">
      <c r="B4" s="38"/>
      <c r="C4" s="706" t="s">
        <v>216</v>
      </c>
      <c r="D4" s="706"/>
      <c r="E4" s="706"/>
      <c r="F4" s="706"/>
      <c r="G4" s="706"/>
      <c r="H4" s="706"/>
      <c r="I4" s="706"/>
      <c r="J4" s="39"/>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row>
    <row r="5" spans="2:51" ht="15" customHeight="1" x14ac:dyDescent="0.25">
      <c r="B5" s="38"/>
      <c r="C5" s="273"/>
      <c r="D5" s="273"/>
      <c r="E5" s="273"/>
      <c r="F5" s="273"/>
      <c r="G5" s="273"/>
      <c r="H5" s="273"/>
      <c r="I5" s="273"/>
      <c r="J5" s="39"/>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row>
    <row r="6" spans="2:51" x14ac:dyDescent="0.25">
      <c r="B6" s="38"/>
      <c r="C6" s="40"/>
      <c r="D6" s="41"/>
      <c r="E6" s="41"/>
      <c r="F6" s="41"/>
      <c r="G6" s="41"/>
      <c r="H6" s="304"/>
      <c r="I6" s="304"/>
      <c r="J6" s="39"/>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row>
    <row r="7" spans="2:51" ht="15.75" customHeight="1" thickBot="1" x14ac:dyDescent="0.3">
      <c r="B7" s="38"/>
      <c r="C7" s="40"/>
      <c r="D7" s="685" t="s">
        <v>249</v>
      </c>
      <c r="E7" s="685"/>
      <c r="F7" s="685" t="s">
        <v>253</v>
      </c>
      <c r="G7" s="685"/>
      <c r="H7" s="90" t="s">
        <v>254</v>
      </c>
      <c r="I7" s="90" t="s">
        <v>225</v>
      </c>
      <c r="J7" s="39"/>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row>
    <row r="8" spans="2:51" s="20" customFormat="1" ht="24.75" customHeight="1" thickBot="1" x14ac:dyDescent="0.3">
      <c r="B8" s="42"/>
      <c r="C8" s="89" t="s">
        <v>246</v>
      </c>
      <c r="D8" s="715" t="s">
        <v>783</v>
      </c>
      <c r="E8" s="716"/>
      <c r="F8" s="716"/>
      <c r="G8" s="716"/>
      <c r="H8" s="716"/>
      <c r="I8" s="717"/>
      <c r="J8" s="4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row>
    <row r="9" spans="2:51" s="20" customFormat="1" ht="24" customHeight="1" thickBot="1" x14ac:dyDescent="0.3">
      <c r="B9" s="42"/>
      <c r="C9" s="270"/>
      <c r="D9" s="702" t="s">
        <v>793</v>
      </c>
      <c r="E9" s="703"/>
      <c r="F9" s="710"/>
      <c r="G9" s="710"/>
      <c r="H9" s="710"/>
      <c r="I9" s="711"/>
      <c r="J9" s="4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row>
    <row r="10" spans="2:51" s="20" customFormat="1" ht="217.5" customHeight="1" thickBot="1" x14ac:dyDescent="0.3">
      <c r="B10" s="42"/>
      <c r="C10" s="270"/>
      <c r="D10" s="693" t="s">
        <v>915</v>
      </c>
      <c r="E10" s="694"/>
      <c r="F10" s="672" t="s">
        <v>857</v>
      </c>
      <c r="G10" s="673"/>
      <c r="H10" s="319" t="s">
        <v>924</v>
      </c>
      <c r="I10" s="466" t="s">
        <v>1001</v>
      </c>
      <c r="J10" s="4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row>
    <row r="11" spans="2:51" s="20" customFormat="1" ht="166.5" customHeight="1" thickBot="1" x14ac:dyDescent="0.3">
      <c r="B11" s="42"/>
      <c r="C11" s="270"/>
      <c r="D11" s="695" t="s">
        <v>896</v>
      </c>
      <c r="E11" s="692"/>
      <c r="F11" s="696" t="s">
        <v>858</v>
      </c>
      <c r="G11" s="697"/>
      <c r="H11" s="320" t="s">
        <v>916</v>
      </c>
      <c r="I11" s="464" t="s">
        <v>1001</v>
      </c>
      <c r="J11" s="4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row>
    <row r="12" spans="2:51" s="20" customFormat="1" ht="248.45" customHeight="1" thickBot="1" x14ac:dyDescent="0.3">
      <c r="B12" s="42"/>
      <c r="C12" s="270"/>
      <c r="D12" s="702" t="s">
        <v>895</v>
      </c>
      <c r="E12" s="703"/>
      <c r="F12" s="700" t="s">
        <v>859</v>
      </c>
      <c r="G12" s="701"/>
      <c r="H12" s="321" t="s">
        <v>925</v>
      </c>
      <c r="I12" s="465" t="s">
        <v>20</v>
      </c>
      <c r="J12" s="4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row>
    <row r="13" spans="2:51" s="20" customFormat="1" ht="24" customHeight="1" thickBot="1" x14ac:dyDescent="0.3">
      <c r="B13" s="42"/>
      <c r="C13" s="270"/>
      <c r="D13" s="712" t="s">
        <v>792</v>
      </c>
      <c r="E13" s="713"/>
      <c r="F13" s="713"/>
      <c r="G13" s="713"/>
      <c r="H13" s="713"/>
      <c r="I13" s="714"/>
      <c r="J13" s="4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row>
    <row r="14" spans="2:51" s="20" customFormat="1" ht="224.1" customHeight="1" thickBot="1" x14ac:dyDescent="0.3">
      <c r="B14" s="42"/>
      <c r="C14" s="270"/>
      <c r="D14" s="672" t="s">
        <v>787</v>
      </c>
      <c r="E14" s="673"/>
      <c r="F14" s="696" t="s">
        <v>1006</v>
      </c>
      <c r="G14" s="697"/>
      <c r="H14" s="320" t="s">
        <v>1052</v>
      </c>
      <c r="I14" s="464" t="s">
        <v>20</v>
      </c>
      <c r="J14" s="4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row>
    <row r="15" spans="2:51" s="20" customFormat="1" ht="393.6" customHeight="1" thickBot="1" x14ac:dyDescent="0.3">
      <c r="B15" s="42"/>
      <c r="C15" s="270"/>
      <c r="D15" s="698" t="s">
        <v>852</v>
      </c>
      <c r="E15" s="699"/>
      <c r="F15" s="696" t="s">
        <v>1007</v>
      </c>
      <c r="G15" s="697"/>
      <c r="H15" s="322" t="s">
        <v>988</v>
      </c>
      <c r="I15" s="468" t="s">
        <v>20</v>
      </c>
      <c r="J15" s="4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row>
    <row r="16" spans="2:51" s="20" customFormat="1" ht="183" customHeight="1" thickBot="1" x14ac:dyDescent="0.3">
      <c r="B16" s="42"/>
      <c r="C16" s="270"/>
      <c r="D16" s="689" t="s">
        <v>788</v>
      </c>
      <c r="E16" s="690"/>
      <c r="F16" s="689" t="s">
        <v>860</v>
      </c>
      <c r="G16" s="690"/>
      <c r="H16" s="321" t="s">
        <v>912</v>
      </c>
      <c r="I16" s="465" t="s">
        <v>1001</v>
      </c>
      <c r="J16" s="4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row>
    <row r="17" spans="2:51" s="20" customFormat="1" ht="27" customHeight="1" thickBot="1" x14ac:dyDescent="0.3">
      <c r="B17" s="42"/>
      <c r="C17" s="270"/>
      <c r="D17" s="718" t="s">
        <v>791</v>
      </c>
      <c r="E17" s="719"/>
      <c r="F17" s="719"/>
      <c r="G17" s="719"/>
      <c r="H17" s="719"/>
      <c r="I17" s="720"/>
      <c r="J17" s="4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row>
    <row r="18" spans="2:51" s="20" customFormat="1" ht="167.45" customHeight="1" thickBot="1" x14ac:dyDescent="0.3">
      <c r="B18" s="42"/>
      <c r="C18" s="270"/>
      <c r="D18" s="665" t="s">
        <v>843</v>
      </c>
      <c r="E18" s="666"/>
      <c r="F18" s="665" t="s">
        <v>1008</v>
      </c>
      <c r="G18" s="666"/>
      <c r="H18" s="458" t="s">
        <v>1004</v>
      </c>
      <c r="I18" s="469" t="s">
        <v>1001</v>
      </c>
      <c r="J18" s="4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row>
    <row r="19" spans="2:51" s="20" customFormat="1" ht="63.95" customHeight="1" thickBot="1" x14ac:dyDescent="0.3">
      <c r="B19" s="42"/>
      <c r="C19" s="270"/>
      <c r="D19" s="667"/>
      <c r="E19" s="668"/>
      <c r="F19" s="667"/>
      <c r="G19" s="668"/>
      <c r="H19" s="458" t="s">
        <v>1005</v>
      </c>
      <c r="I19" s="470" t="s">
        <v>20</v>
      </c>
      <c r="J19" s="4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row>
    <row r="20" spans="2:51" s="20" customFormat="1" ht="95.1" customHeight="1" thickBot="1" x14ac:dyDescent="0.3">
      <c r="B20" s="42"/>
      <c r="C20" s="270"/>
      <c r="D20" s="698" t="s">
        <v>789</v>
      </c>
      <c r="E20" s="699"/>
      <c r="F20" s="689" t="s">
        <v>1009</v>
      </c>
      <c r="G20" s="690"/>
      <c r="H20" s="321" t="s">
        <v>990</v>
      </c>
      <c r="I20" s="465" t="s">
        <v>1001</v>
      </c>
      <c r="J20" s="4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row>
    <row r="21" spans="2:51" s="20" customFormat="1" ht="19.5" customHeight="1" thickBot="1" x14ac:dyDescent="0.3">
      <c r="B21" s="42"/>
      <c r="C21" s="270"/>
      <c r="D21" s="674" t="s">
        <v>794</v>
      </c>
      <c r="E21" s="675"/>
      <c r="F21" s="675"/>
      <c r="G21" s="675"/>
      <c r="H21" s="675"/>
      <c r="I21" s="676"/>
      <c r="J21" s="4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row>
    <row r="22" spans="2:51" s="20" customFormat="1" ht="264.95" customHeight="1" thickBot="1" x14ac:dyDescent="0.3">
      <c r="B22" s="42"/>
      <c r="C22" s="270"/>
      <c r="D22" s="695" t="s">
        <v>790</v>
      </c>
      <c r="E22" s="692"/>
      <c r="F22" s="672" t="s">
        <v>1010</v>
      </c>
      <c r="G22" s="673"/>
      <c r="H22" s="322" t="s">
        <v>991</v>
      </c>
      <c r="I22" s="471" t="s">
        <v>20</v>
      </c>
      <c r="J22" s="4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row>
    <row r="23" spans="2:51" s="20" customFormat="1" ht="314.10000000000002" customHeight="1" thickBot="1" x14ac:dyDescent="0.3">
      <c r="B23" s="42"/>
      <c r="C23" s="270"/>
      <c r="D23" s="702" t="s">
        <v>844</v>
      </c>
      <c r="E23" s="721"/>
      <c r="F23" s="672" t="s">
        <v>1011</v>
      </c>
      <c r="G23" s="673"/>
      <c r="H23" s="323" t="s">
        <v>992</v>
      </c>
      <c r="I23" s="465" t="s">
        <v>20</v>
      </c>
      <c r="J23" s="4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row>
    <row r="24" spans="2:51" s="20" customFormat="1" ht="140.1" customHeight="1" thickBot="1" x14ac:dyDescent="0.3">
      <c r="B24" s="42"/>
      <c r="C24" s="270"/>
      <c r="D24" s="672" t="s">
        <v>845</v>
      </c>
      <c r="E24" s="673"/>
      <c r="F24" s="691" t="s">
        <v>1012</v>
      </c>
      <c r="G24" s="692"/>
      <c r="H24" s="323" t="s">
        <v>913</v>
      </c>
      <c r="I24" s="466" t="s">
        <v>20</v>
      </c>
      <c r="J24" s="4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row>
    <row r="25" spans="2:51" s="20" customFormat="1" ht="18.75" customHeight="1" thickBot="1" x14ac:dyDescent="0.3">
      <c r="B25" s="42"/>
      <c r="C25" s="270"/>
      <c r="D25" s="255"/>
      <c r="E25" s="256"/>
      <c r="F25" s="253"/>
      <c r="G25" s="253"/>
      <c r="H25" s="254" t="s">
        <v>250</v>
      </c>
      <c r="I25" s="472" t="s">
        <v>20</v>
      </c>
      <c r="J25" s="4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row>
    <row r="26" spans="2:51" s="20" customFormat="1" ht="18.75" customHeight="1" x14ac:dyDescent="0.25">
      <c r="B26" s="42"/>
      <c r="C26" s="270"/>
      <c r="D26" s="44"/>
      <c r="E26" s="44"/>
      <c r="F26" s="44"/>
      <c r="G26" s="44"/>
      <c r="H26" s="93"/>
      <c r="I26" s="40"/>
      <c r="J26" s="4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row>
    <row r="27" spans="2:51" s="20" customFormat="1" x14ac:dyDescent="0.25">
      <c r="B27" s="42"/>
      <c r="C27" s="270"/>
      <c r="D27" s="709" t="s">
        <v>275</v>
      </c>
      <c r="E27" s="709"/>
      <c r="F27" s="709"/>
      <c r="G27" s="709"/>
      <c r="H27" s="709"/>
      <c r="I27" s="709"/>
      <c r="J27" s="4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row>
    <row r="28" spans="2:51" s="20" customFormat="1" x14ac:dyDescent="0.25">
      <c r="B28" s="42"/>
      <c r="C28" s="270"/>
      <c r="D28" s="75" t="s">
        <v>60</v>
      </c>
      <c r="E28" s="707" t="s">
        <v>839</v>
      </c>
      <c r="F28" s="707"/>
      <c r="G28" s="707"/>
      <c r="H28" s="707"/>
      <c r="I28" s="44"/>
      <c r="J28" s="4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row>
    <row r="29" spans="2:51" s="20" customFormat="1" x14ac:dyDescent="0.25">
      <c r="B29" s="42"/>
      <c r="C29" s="270"/>
      <c r="D29" s="75" t="s">
        <v>62</v>
      </c>
      <c r="E29" s="708" t="s">
        <v>766</v>
      </c>
      <c r="F29" s="708"/>
      <c r="G29" s="708"/>
      <c r="H29" s="708"/>
      <c r="I29" s="44"/>
      <c r="J29" s="4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row>
    <row r="30" spans="2:51" s="20" customFormat="1" ht="13.5" customHeight="1" x14ac:dyDescent="0.25">
      <c r="B30" s="42"/>
      <c r="C30" s="270"/>
      <c r="D30" s="44"/>
      <c r="E30" s="44"/>
      <c r="F30" s="44"/>
      <c r="G30" s="44"/>
      <c r="H30" s="44"/>
      <c r="I30" s="44"/>
      <c r="J30" s="4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row>
    <row r="31" spans="2:51" s="20" customFormat="1" ht="30.75" customHeight="1" thickBot="1" x14ac:dyDescent="0.3">
      <c r="B31" s="42"/>
      <c r="C31" s="506" t="s">
        <v>217</v>
      </c>
      <c r="D31" s="506"/>
      <c r="E31" s="506"/>
      <c r="F31" s="506"/>
      <c r="G31" s="506"/>
      <c r="H31" s="506"/>
      <c r="I31" s="304"/>
      <c r="J31" s="4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row>
    <row r="32" spans="2:51" s="20" customFormat="1" ht="30.75" customHeight="1" x14ac:dyDescent="0.25">
      <c r="B32" s="42"/>
      <c r="C32" s="271"/>
      <c r="D32" s="722" t="s">
        <v>1013</v>
      </c>
      <c r="E32" s="723"/>
      <c r="F32" s="723"/>
      <c r="G32" s="723"/>
      <c r="H32" s="723"/>
      <c r="I32" s="724"/>
      <c r="J32" s="4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row>
    <row r="33" spans="2:51" s="20" customFormat="1" ht="30.75" customHeight="1" x14ac:dyDescent="0.25">
      <c r="B33" s="42"/>
      <c r="C33" s="271"/>
      <c r="D33" s="725"/>
      <c r="E33" s="726"/>
      <c r="F33" s="726"/>
      <c r="G33" s="726"/>
      <c r="H33" s="726"/>
      <c r="I33" s="727"/>
      <c r="J33" s="4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row>
    <row r="34" spans="2:51" s="20" customFormat="1" ht="21.6" customHeight="1" x14ac:dyDescent="0.25">
      <c r="B34" s="42"/>
      <c r="C34" s="271"/>
      <c r="D34" s="725"/>
      <c r="E34" s="726"/>
      <c r="F34" s="726"/>
      <c r="G34" s="726"/>
      <c r="H34" s="726"/>
      <c r="I34" s="727"/>
      <c r="J34" s="4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row>
    <row r="35" spans="2:51" s="20" customFormat="1" ht="5.45" customHeight="1" thickBot="1" x14ac:dyDescent="0.3">
      <c r="B35" s="42"/>
      <c r="C35" s="271"/>
      <c r="D35" s="728"/>
      <c r="E35" s="729"/>
      <c r="F35" s="729"/>
      <c r="G35" s="729"/>
      <c r="H35" s="729"/>
      <c r="I35" s="730"/>
      <c r="J35" s="4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row>
    <row r="36" spans="2:51" s="20" customFormat="1" x14ac:dyDescent="0.25">
      <c r="B36" s="42"/>
      <c r="C36" s="271"/>
      <c r="D36" s="271"/>
      <c r="E36" s="271"/>
      <c r="F36" s="271"/>
      <c r="G36" s="271"/>
      <c r="H36" s="304"/>
      <c r="I36" s="304"/>
      <c r="J36" s="4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row>
    <row r="37" spans="2:51" ht="15.75" customHeight="1" thickBot="1" x14ac:dyDescent="0.3">
      <c r="B37" s="42"/>
      <c r="C37" s="45"/>
      <c r="D37" s="671" t="s">
        <v>249</v>
      </c>
      <c r="E37" s="671"/>
      <c r="F37" s="671" t="s">
        <v>253</v>
      </c>
      <c r="G37" s="671"/>
      <c r="H37" s="90" t="s">
        <v>254</v>
      </c>
      <c r="I37" s="90" t="s">
        <v>225</v>
      </c>
      <c r="J37" s="43"/>
      <c r="K37" s="22"/>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row>
    <row r="38" spans="2:51" ht="28.5" customHeight="1" thickBot="1" x14ac:dyDescent="0.3">
      <c r="B38" s="42"/>
      <c r="C38" s="89" t="s">
        <v>247</v>
      </c>
      <c r="D38" s="669" t="s">
        <v>1056</v>
      </c>
      <c r="E38" s="670"/>
      <c r="F38" s="677"/>
      <c r="G38" s="678"/>
      <c r="H38" s="323"/>
      <c r="I38" s="467"/>
      <c r="J38" s="43"/>
      <c r="K38" s="22"/>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row>
    <row r="39" spans="2:51" ht="18.75" customHeight="1" thickBot="1" x14ac:dyDescent="0.3">
      <c r="B39" s="42"/>
      <c r="C39" s="40"/>
      <c r="D39" s="40"/>
      <c r="E39" s="40"/>
      <c r="F39" s="40"/>
      <c r="G39" s="40"/>
      <c r="H39" s="92" t="s">
        <v>250</v>
      </c>
      <c r="I39" s="467" t="s">
        <v>20</v>
      </c>
      <c r="J39" s="4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row>
    <row r="40" spans="2:51" ht="15.75" thickBot="1" x14ac:dyDescent="0.3">
      <c r="B40" s="42"/>
      <c r="C40" s="40"/>
      <c r="D40" s="113" t="s">
        <v>275</v>
      </c>
      <c r="E40" s="203"/>
      <c r="F40" s="40"/>
      <c r="G40" s="40"/>
      <c r="H40" s="93"/>
      <c r="I40" s="40"/>
      <c r="J40" s="4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row>
    <row r="41" spans="2:51" x14ac:dyDescent="0.25">
      <c r="B41" s="42"/>
      <c r="C41" s="40"/>
      <c r="D41" s="75" t="s">
        <v>60</v>
      </c>
      <c r="E41" s="686" t="s">
        <v>840</v>
      </c>
      <c r="F41" s="687"/>
      <c r="G41" s="687"/>
      <c r="H41" s="688"/>
      <c r="I41" s="40"/>
      <c r="J41" s="4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row>
    <row r="42" spans="2:51" x14ac:dyDescent="0.25">
      <c r="B42" s="42"/>
      <c r="C42" s="40"/>
      <c r="D42" s="75" t="s">
        <v>62</v>
      </c>
      <c r="E42" s="682" t="s">
        <v>795</v>
      </c>
      <c r="F42" s="683"/>
      <c r="G42" s="683"/>
      <c r="H42" s="684"/>
      <c r="I42" s="40"/>
      <c r="J42" s="4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row>
    <row r="43" spans="2:51" x14ac:dyDescent="0.25">
      <c r="B43" s="42"/>
      <c r="C43" s="40"/>
      <c r="D43" s="40"/>
      <c r="E43" s="40"/>
      <c r="F43" s="40"/>
      <c r="G43" s="40"/>
      <c r="H43" s="93"/>
      <c r="I43" s="40"/>
      <c r="J43" s="4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row>
    <row r="44" spans="2:51" ht="15.75" customHeight="1" thickBot="1" x14ac:dyDescent="0.3">
      <c r="B44" s="42"/>
      <c r="C44" s="45"/>
      <c r="D44" s="685" t="s">
        <v>249</v>
      </c>
      <c r="E44" s="685"/>
      <c r="F44" s="685" t="s">
        <v>253</v>
      </c>
      <c r="G44" s="685"/>
      <c r="H44" s="90" t="s">
        <v>254</v>
      </c>
      <c r="I44" s="90" t="s">
        <v>225</v>
      </c>
      <c r="J44" s="43"/>
      <c r="K44" s="22"/>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row>
    <row r="45" spans="2:51" ht="89.1" customHeight="1" thickBot="1" x14ac:dyDescent="0.3">
      <c r="B45" s="42"/>
      <c r="C45" s="89" t="s">
        <v>277</v>
      </c>
      <c r="D45" s="669" t="s">
        <v>846</v>
      </c>
      <c r="E45" s="670"/>
      <c r="F45" s="677" t="s">
        <v>1051</v>
      </c>
      <c r="G45" s="678"/>
      <c r="H45" s="323" t="s">
        <v>1059</v>
      </c>
      <c r="I45" s="467" t="s">
        <v>1001</v>
      </c>
      <c r="J45" s="43"/>
      <c r="K45" s="22"/>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row>
    <row r="46" spans="2:51" ht="75.599999999999994" customHeight="1" thickBot="1" x14ac:dyDescent="0.3">
      <c r="B46" s="42"/>
      <c r="C46" s="89"/>
      <c r="D46" s="704" t="s">
        <v>784</v>
      </c>
      <c r="E46" s="705"/>
      <c r="F46" s="677" t="s">
        <v>946</v>
      </c>
      <c r="G46" s="678"/>
      <c r="H46" s="482" t="s">
        <v>1060</v>
      </c>
      <c r="I46" s="467" t="s">
        <v>20</v>
      </c>
      <c r="J46" s="43"/>
      <c r="K46" s="22"/>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row>
    <row r="47" spans="2:51" ht="54.95" customHeight="1" thickBot="1" x14ac:dyDescent="0.3">
      <c r="B47" s="42"/>
      <c r="C47" s="40"/>
      <c r="D47" s="744" t="s">
        <v>786</v>
      </c>
      <c r="E47" s="745"/>
      <c r="F47" s="677" t="s">
        <v>1002</v>
      </c>
      <c r="G47" s="678"/>
      <c r="H47" s="482" t="s">
        <v>1054</v>
      </c>
      <c r="I47" s="467" t="s">
        <v>1001</v>
      </c>
      <c r="J47" s="4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row>
    <row r="48" spans="2:51" ht="38.1" customHeight="1" thickBot="1" x14ac:dyDescent="0.3">
      <c r="B48" s="42"/>
      <c r="C48" s="40"/>
      <c r="D48" s="746"/>
      <c r="E48" s="747"/>
      <c r="F48" s="677" t="s">
        <v>1003</v>
      </c>
      <c r="G48" s="678"/>
      <c r="H48" s="482" t="s">
        <v>1053</v>
      </c>
      <c r="I48" s="467" t="s">
        <v>20</v>
      </c>
      <c r="J48" s="4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row>
    <row r="49" spans="2:51" ht="33.6" customHeight="1" thickBot="1" x14ac:dyDescent="0.3">
      <c r="B49" s="42"/>
      <c r="C49" s="40"/>
      <c r="D49" s="704" t="s">
        <v>785</v>
      </c>
      <c r="E49" s="705"/>
      <c r="F49" s="677" t="s">
        <v>946</v>
      </c>
      <c r="G49" s="678"/>
      <c r="H49" s="305" t="s">
        <v>1061</v>
      </c>
      <c r="I49" s="467" t="s">
        <v>20</v>
      </c>
      <c r="J49" s="4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row>
    <row r="50" spans="2:51" ht="15.75" thickBot="1" x14ac:dyDescent="0.3">
      <c r="B50" s="484"/>
      <c r="C50" s="485"/>
      <c r="D50" s="486" t="s">
        <v>275</v>
      </c>
      <c r="E50" s="203"/>
      <c r="F50" s="485"/>
      <c r="G50" s="485"/>
      <c r="H50" s="487"/>
      <c r="I50" s="485"/>
      <c r="J50" s="488"/>
    </row>
    <row r="51" spans="2:51" ht="15.75" thickBot="1" x14ac:dyDescent="0.3">
      <c r="B51" s="484"/>
      <c r="C51" s="485"/>
      <c r="D51" s="489" t="s">
        <v>60</v>
      </c>
      <c r="E51" s="679" t="s">
        <v>1057</v>
      </c>
      <c r="F51" s="680"/>
      <c r="G51" s="680"/>
      <c r="H51" s="681"/>
      <c r="I51" s="485"/>
      <c r="J51" s="488"/>
    </row>
    <row r="52" spans="2:51" ht="15.75" thickBot="1" x14ac:dyDescent="0.3">
      <c r="B52" s="484"/>
      <c r="C52" s="485"/>
      <c r="D52" s="489" t="s">
        <v>62</v>
      </c>
      <c r="E52" s="679" t="s">
        <v>1058</v>
      </c>
      <c r="F52" s="680"/>
      <c r="G52" s="680"/>
      <c r="H52" s="681"/>
      <c r="I52" s="485"/>
      <c r="J52" s="488"/>
    </row>
    <row r="53" spans="2:51" ht="15.75" thickBot="1" x14ac:dyDescent="0.3">
      <c r="B53" s="42"/>
      <c r="C53" s="40"/>
      <c r="D53" s="75"/>
      <c r="E53" s="40"/>
      <c r="F53" s="40"/>
      <c r="G53" s="40"/>
      <c r="H53" s="40"/>
      <c r="I53" s="40"/>
      <c r="J53" s="4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row>
    <row r="54" spans="2:51" ht="242.1" customHeight="1" thickBot="1" x14ac:dyDescent="0.3">
      <c r="B54" s="42"/>
      <c r="C54" s="306"/>
      <c r="D54" s="740" t="s">
        <v>255</v>
      </c>
      <c r="E54" s="740"/>
      <c r="F54" s="741" t="s">
        <v>1062</v>
      </c>
      <c r="G54" s="742"/>
      <c r="H54" s="742"/>
      <c r="I54" s="743"/>
      <c r="J54" s="4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row>
    <row r="55" spans="2:51" s="20" customFormat="1" ht="18.75" customHeight="1" x14ac:dyDescent="0.25">
      <c r="B55" s="42"/>
      <c r="C55" s="46"/>
      <c r="D55" s="46"/>
      <c r="E55" s="46"/>
      <c r="F55" s="46"/>
      <c r="G55" s="46"/>
      <c r="H55" s="304"/>
      <c r="I55" s="304"/>
      <c r="J55" s="4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row>
    <row r="56" spans="2:51" s="20" customFormat="1" ht="15.75" customHeight="1" thickBot="1" x14ac:dyDescent="0.3">
      <c r="B56" s="42"/>
      <c r="C56" s="40"/>
      <c r="D56" s="41"/>
      <c r="E56" s="41"/>
      <c r="F56" s="41"/>
      <c r="G56" s="74" t="s">
        <v>218</v>
      </c>
      <c r="H56" s="304"/>
      <c r="I56" s="304"/>
      <c r="J56" s="4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row>
    <row r="57" spans="2:51" s="20" customFormat="1" ht="33.950000000000003" customHeight="1" x14ac:dyDescent="0.25">
      <c r="B57" s="42"/>
      <c r="C57" s="40"/>
      <c r="D57" s="41"/>
      <c r="E57" s="41"/>
      <c r="F57" s="24" t="s">
        <v>219</v>
      </c>
      <c r="G57" s="734" t="s">
        <v>287</v>
      </c>
      <c r="H57" s="735"/>
      <c r="I57" s="736"/>
      <c r="J57" s="4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row>
    <row r="58" spans="2:51" s="20" customFormat="1" ht="33.950000000000003" customHeight="1" x14ac:dyDescent="0.25">
      <c r="B58" s="42"/>
      <c r="C58" s="40"/>
      <c r="D58" s="41"/>
      <c r="E58" s="41"/>
      <c r="F58" s="25" t="s">
        <v>220</v>
      </c>
      <c r="G58" s="737" t="s">
        <v>288</v>
      </c>
      <c r="H58" s="738"/>
      <c r="I58" s="739"/>
      <c r="J58" s="4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row>
    <row r="59" spans="2:51" s="20" customFormat="1" ht="33.950000000000003" customHeight="1" x14ac:dyDescent="0.25">
      <c r="B59" s="42"/>
      <c r="C59" s="40"/>
      <c r="D59" s="41"/>
      <c r="E59" s="41"/>
      <c r="F59" s="25" t="s">
        <v>221</v>
      </c>
      <c r="G59" s="737" t="s">
        <v>289</v>
      </c>
      <c r="H59" s="738"/>
      <c r="I59" s="739"/>
      <c r="J59" s="4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row>
    <row r="60" spans="2:51" ht="33.950000000000003" customHeight="1" x14ac:dyDescent="0.25">
      <c r="B60" s="42"/>
      <c r="C60" s="40"/>
      <c r="D60" s="41"/>
      <c r="E60" s="41"/>
      <c r="F60" s="25" t="s">
        <v>222</v>
      </c>
      <c r="G60" s="737" t="s">
        <v>290</v>
      </c>
      <c r="H60" s="738"/>
      <c r="I60" s="739"/>
      <c r="J60" s="4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row>
    <row r="61" spans="2:51" ht="33.950000000000003" customHeight="1" x14ac:dyDescent="0.25">
      <c r="B61" s="38"/>
      <c r="C61" s="40"/>
      <c r="D61" s="41"/>
      <c r="E61" s="41"/>
      <c r="F61" s="25" t="s">
        <v>223</v>
      </c>
      <c r="G61" s="737" t="s">
        <v>291</v>
      </c>
      <c r="H61" s="738"/>
      <c r="I61" s="739"/>
      <c r="J61" s="39"/>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row>
    <row r="62" spans="2:51" ht="33.950000000000003" customHeight="1" thickBot="1" x14ac:dyDescent="0.3">
      <c r="B62" s="38"/>
      <c r="C62" s="40"/>
      <c r="D62" s="41"/>
      <c r="E62" s="41"/>
      <c r="F62" s="26" t="s">
        <v>224</v>
      </c>
      <c r="G62" s="731" t="s">
        <v>292</v>
      </c>
      <c r="H62" s="732"/>
      <c r="I62" s="733"/>
      <c r="J62" s="39"/>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row>
    <row r="63" spans="2:51" ht="15.75" thickBot="1" x14ac:dyDescent="0.3">
      <c r="B63" s="47"/>
      <c r="C63" s="48"/>
      <c r="D63" s="49"/>
      <c r="E63" s="49"/>
      <c r="F63" s="49"/>
      <c r="G63" s="49"/>
      <c r="H63" s="307"/>
      <c r="I63" s="307"/>
      <c r="J63" s="50"/>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row>
    <row r="64" spans="2:51" ht="50.25" customHeight="1" x14ac:dyDescent="0.25">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row>
    <row r="65" spans="1:51" ht="50.25" customHeight="1" x14ac:dyDescent="0.2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row>
    <row r="66" spans="1:51" ht="49.5" customHeight="1" x14ac:dyDescent="0.25">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row>
    <row r="67" spans="1:51" ht="50.25" customHeight="1" x14ac:dyDescent="0.25">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row>
    <row r="68" spans="1:51" ht="50.25" customHeight="1" x14ac:dyDescent="0.2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row>
    <row r="69" spans="1:51" ht="50.25" customHeight="1" x14ac:dyDescent="0.25">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row>
    <row r="70" spans="1:51" x14ac:dyDescent="0.25">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row>
    <row r="71" spans="1:51" x14ac:dyDescent="0.25">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row>
    <row r="72" spans="1:51" x14ac:dyDescent="0.25">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row>
    <row r="73" spans="1:51" x14ac:dyDescent="0.25">
      <c r="A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row>
    <row r="74" spans="1:51"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row>
    <row r="75" spans="1:51"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row>
    <row r="76" spans="1:51"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row>
    <row r="77" spans="1:51" x14ac:dyDescent="0.25">
      <c r="A77" s="23"/>
      <c r="B77" s="23"/>
      <c r="C77" s="23"/>
      <c r="D77" s="23"/>
      <c r="E77" s="23"/>
      <c r="F77" s="23"/>
      <c r="G77" s="23"/>
      <c r="H77" s="23"/>
      <c r="I77" s="23"/>
      <c r="J77" s="23"/>
      <c r="K77" s="23"/>
    </row>
    <row r="78" spans="1:51" x14ac:dyDescent="0.25">
      <c r="A78" s="23"/>
      <c r="B78" s="23"/>
      <c r="C78" s="23"/>
      <c r="D78" s="23"/>
      <c r="E78" s="23"/>
      <c r="F78" s="23"/>
      <c r="G78" s="23"/>
      <c r="H78" s="23"/>
      <c r="I78" s="23"/>
      <c r="J78" s="23"/>
      <c r="K78" s="23"/>
    </row>
    <row r="79" spans="1:51" x14ac:dyDescent="0.25">
      <c r="A79" s="23"/>
      <c r="B79" s="23"/>
      <c r="C79" s="23"/>
      <c r="D79" s="23"/>
      <c r="E79" s="23"/>
      <c r="F79" s="23"/>
      <c r="G79" s="23"/>
      <c r="H79" s="23"/>
      <c r="I79" s="23"/>
      <c r="J79" s="23"/>
      <c r="K79" s="23"/>
    </row>
    <row r="80" spans="1:51" x14ac:dyDescent="0.25">
      <c r="A80" s="23"/>
      <c r="B80" s="23"/>
      <c r="C80" s="23"/>
      <c r="D80" s="23"/>
      <c r="E80" s="23"/>
      <c r="F80" s="23"/>
      <c r="G80" s="23"/>
      <c r="H80" s="23"/>
      <c r="I80" s="23"/>
      <c r="J80" s="23"/>
      <c r="K80" s="23"/>
    </row>
    <row r="81" spans="1:11" x14ac:dyDescent="0.25">
      <c r="A81" s="23"/>
      <c r="B81" s="23"/>
      <c r="C81" s="23"/>
      <c r="D81" s="23"/>
      <c r="E81" s="23"/>
      <c r="F81" s="23"/>
      <c r="G81" s="23"/>
      <c r="H81" s="23"/>
      <c r="I81" s="23"/>
      <c r="J81" s="23"/>
      <c r="K81" s="23"/>
    </row>
    <row r="82" spans="1:11" x14ac:dyDescent="0.25">
      <c r="A82" s="23"/>
      <c r="B82" s="23"/>
      <c r="C82" s="23"/>
      <c r="D82" s="23"/>
      <c r="E82" s="23"/>
      <c r="F82" s="23"/>
      <c r="G82" s="23"/>
      <c r="H82" s="23"/>
      <c r="I82" s="23"/>
      <c r="J82" s="23"/>
      <c r="K82" s="23"/>
    </row>
    <row r="83" spans="1:11" x14ac:dyDescent="0.25">
      <c r="A83" s="23"/>
      <c r="B83" s="23"/>
      <c r="C83" s="23"/>
      <c r="D83" s="23"/>
      <c r="E83" s="23"/>
      <c r="F83" s="23"/>
      <c r="G83" s="23"/>
      <c r="H83" s="23"/>
      <c r="I83" s="23"/>
      <c r="J83" s="23"/>
      <c r="K83" s="23"/>
    </row>
    <row r="84" spans="1:11" x14ac:dyDescent="0.25">
      <c r="A84" s="23"/>
      <c r="B84" s="23"/>
      <c r="C84" s="23"/>
      <c r="D84" s="23"/>
      <c r="E84" s="23"/>
      <c r="F84" s="23"/>
      <c r="G84" s="23"/>
      <c r="H84" s="23"/>
      <c r="I84" s="23"/>
      <c r="J84" s="23"/>
      <c r="K84" s="23"/>
    </row>
    <row r="85" spans="1:11" x14ac:dyDescent="0.25">
      <c r="A85" s="23"/>
      <c r="B85" s="23"/>
      <c r="C85" s="23"/>
      <c r="D85" s="23"/>
      <c r="E85" s="23"/>
      <c r="F85" s="23"/>
      <c r="G85" s="23"/>
      <c r="H85" s="23"/>
      <c r="I85" s="23"/>
      <c r="J85" s="23"/>
      <c r="K85" s="23"/>
    </row>
    <row r="86" spans="1:11" x14ac:dyDescent="0.25">
      <c r="A86" s="23"/>
      <c r="B86" s="23"/>
      <c r="C86" s="23"/>
      <c r="D86" s="23"/>
      <c r="E86" s="23"/>
      <c r="F86" s="23"/>
      <c r="G86" s="23"/>
      <c r="H86" s="23"/>
      <c r="I86" s="23"/>
      <c r="J86" s="23"/>
      <c r="K86" s="23"/>
    </row>
    <row r="87" spans="1:11" x14ac:dyDescent="0.25">
      <c r="A87" s="23"/>
      <c r="B87" s="23"/>
      <c r="C87" s="23"/>
      <c r="D87" s="23"/>
      <c r="E87" s="23"/>
      <c r="F87" s="23"/>
      <c r="G87" s="23"/>
      <c r="H87" s="23"/>
      <c r="I87" s="23"/>
      <c r="J87" s="23"/>
      <c r="K87" s="23"/>
    </row>
    <row r="88" spans="1:11" x14ac:dyDescent="0.25">
      <c r="A88" s="23"/>
      <c r="B88" s="23"/>
      <c r="C88" s="23"/>
      <c r="D88" s="23"/>
      <c r="E88" s="23"/>
      <c r="F88" s="23"/>
      <c r="G88" s="23"/>
      <c r="H88" s="23"/>
      <c r="I88" s="23"/>
      <c r="J88" s="23"/>
      <c r="K88" s="23"/>
    </row>
    <row r="89" spans="1:11" x14ac:dyDescent="0.25">
      <c r="A89" s="23"/>
      <c r="B89" s="23"/>
      <c r="C89" s="23"/>
      <c r="D89" s="23"/>
      <c r="E89" s="23"/>
      <c r="F89" s="23"/>
      <c r="G89" s="23"/>
      <c r="H89" s="23"/>
      <c r="I89" s="23"/>
      <c r="J89" s="23"/>
      <c r="K89" s="23"/>
    </row>
    <row r="90" spans="1:11" x14ac:dyDescent="0.25">
      <c r="A90" s="23"/>
      <c r="B90" s="23"/>
      <c r="C90" s="23"/>
      <c r="D90" s="23"/>
      <c r="E90" s="23"/>
      <c r="F90" s="23"/>
      <c r="G90" s="23"/>
      <c r="H90" s="23"/>
      <c r="I90" s="23"/>
      <c r="J90" s="23"/>
      <c r="K90" s="23"/>
    </row>
    <row r="91" spans="1:11" x14ac:dyDescent="0.25">
      <c r="A91" s="23"/>
      <c r="B91" s="23"/>
      <c r="C91" s="23"/>
      <c r="D91" s="23"/>
      <c r="E91" s="23"/>
      <c r="F91" s="23"/>
      <c r="G91" s="23"/>
      <c r="H91" s="23"/>
      <c r="I91" s="23"/>
      <c r="J91" s="23"/>
      <c r="K91" s="23"/>
    </row>
    <row r="92" spans="1:11" x14ac:dyDescent="0.25">
      <c r="A92" s="23"/>
      <c r="B92" s="23"/>
      <c r="C92" s="23"/>
      <c r="D92" s="23"/>
      <c r="E92" s="23"/>
      <c r="F92" s="23"/>
      <c r="G92" s="23"/>
      <c r="H92" s="23"/>
      <c r="I92" s="23"/>
      <c r="J92" s="23"/>
      <c r="K92" s="23"/>
    </row>
    <row r="93" spans="1:11" x14ac:dyDescent="0.25">
      <c r="A93" s="23"/>
      <c r="B93" s="23"/>
      <c r="C93" s="23"/>
      <c r="D93" s="23"/>
      <c r="E93" s="23"/>
      <c r="F93" s="23"/>
      <c r="G93" s="23"/>
      <c r="H93" s="23"/>
      <c r="I93" s="23"/>
      <c r="J93" s="23"/>
      <c r="K93" s="23"/>
    </row>
    <row r="94" spans="1:11" x14ac:dyDescent="0.25">
      <c r="A94" s="23"/>
      <c r="B94" s="23"/>
      <c r="C94" s="23"/>
      <c r="D94" s="23"/>
      <c r="E94" s="23"/>
      <c r="F94" s="23"/>
      <c r="G94" s="23"/>
      <c r="H94" s="23"/>
      <c r="I94" s="23"/>
      <c r="J94" s="23"/>
      <c r="K94" s="23"/>
    </row>
    <row r="95" spans="1:11" x14ac:dyDescent="0.25">
      <c r="A95" s="23"/>
      <c r="B95" s="23"/>
      <c r="C95" s="23"/>
      <c r="D95" s="23"/>
      <c r="E95" s="23"/>
      <c r="F95" s="23"/>
      <c r="G95" s="23"/>
      <c r="H95" s="23"/>
      <c r="I95" s="23"/>
      <c r="J95" s="23"/>
      <c r="K95" s="23"/>
    </row>
    <row r="96" spans="1:11" x14ac:dyDescent="0.25">
      <c r="A96" s="23"/>
      <c r="B96" s="23"/>
      <c r="C96" s="23"/>
      <c r="D96" s="23"/>
      <c r="E96" s="23"/>
      <c r="F96" s="23"/>
      <c r="G96" s="23"/>
      <c r="H96" s="23"/>
      <c r="I96" s="23"/>
      <c r="J96" s="23"/>
      <c r="K96" s="23"/>
    </row>
    <row r="97" spans="1:11" x14ac:dyDescent="0.25">
      <c r="A97" s="23"/>
      <c r="B97" s="23"/>
      <c r="C97" s="23"/>
      <c r="D97" s="23"/>
      <c r="E97" s="23"/>
      <c r="F97" s="23"/>
      <c r="G97" s="23"/>
      <c r="H97" s="23"/>
      <c r="I97" s="23"/>
      <c r="J97" s="23"/>
      <c r="K97" s="23"/>
    </row>
    <row r="98" spans="1:11" x14ac:dyDescent="0.25">
      <c r="A98" s="23"/>
      <c r="B98" s="23"/>
      <c r="C98" s="23"/>
      <c r="D98" s="23"/>
      <c r="E98" s="23"/>
      <c r="F98" s="23"/>
      <c r="G98" s="23"/>
      <c r="H98" s="23"/>
      <c r="I98" s="23"/>
      <c r="J98" s="23"/>
      <c r="K98" s="23"/>
    </row>
    <row r="99" spans="1:11" x14ac:dyDescent="0.25">
      <c r="A99" s="23"/>
      <c r="B99" s="23"/>
      <c r="C99" s="23"/>
      <c r="D99" s="23"/>
      <c r="E99" s="23"/>
      <c r="F99" s="23"/>
      <c r="G99" s="23"/>
      <c r="H99" s="23"/>
      <c r="I99" s="23"/>
      <c r="J99" s="23"/>
      <c r="K99" s="23"/>
    </row>
    <row r="100" spans="1:11" x14ac:dyDescent="0.25">
      <c r="A100" s="23"/>
      <c r="B100" s="23"/>
      <c r="C100" s="23"/>
      <c r="D100" s="23"/>
      <c r="E100" s="23"/>
      <c r="F100" s="23"/>
      <c r="G100" s="23"/>
      <c r="H100" s="23"/>
      <c r="I100" s="23"/>
      <c r="J100" s="23"/>
      <c r="K100" s="23"/>
    </row>
    <row r="101" spans="1:11" x14ac:dyDescent="0.25">
      <c r="A101" s="23"/>
      <c r="B101" s="23"/>
      <c r="C101" s="23"/>
      <c r="D101" s="23"/>
      <c r="E101" s="23"/>
      <c r="F101" s="23"/>
      <c r="G101" s="23"/>
      <c r="H101" s="23"/>
      <c r="I101" s="23"/>
      <c r="J101" s="23"/>
      <c r="K101" s="23"/>
    </row>
    <row r="102" spans="1:11" x14ac:dyDescent="0.25">
      <c r="A102" s="23"/>
      <c r="B102" s="23"/>
      <c r="C102" s="23"/>
      <c r="D102" s="23"/>
      <c r="E102" s="23"/>
      <c r="F102" s="23"/>
      <c r="G102" s="23"/>
      <c r="H102" s="23"/>
      <c r="I102" s="23"/>
      <c r="J102" s="23"/>
      <c r="K102" s="23"/>
    </row>
    <row r="103" spans="1:11" x14ac:dyDescent="0.25">
      <c r="A103" s="23"/>
      <c r="B103" s="23"/>
      <c r="C103" s="23"/>
      <c r="D103" s="23"/>
      <c r="E103" s="23"/>
      <c r="F103" s="23"/>
      <c r="G103" s="23"/>
      <c r="H103" s="23"/>
      <c r="I103" s="23"/>
      <c r="J103" s="23"/>
      <c r="K103" s="23"/>
    </row>
    <row r="104" spans="1:11" x14ac:dyDescent="0.25">
      <c r="A104" s="23"/>
      <c r="B104" s="23"/>
      <c r="C104" s="23"/>
      <c r="D104" s="23"/>
      <c r="E104" s="23"/>
      <c r="F104" s="23"/>
      <c r="G104" s="23"/>
      <c r="H104" s="23"/>
      <c r="I104" s="23"/>
      <c r="J104" s="23"/>
      <c r="K104" s="23"/>
    </row>
    <row r="105" spans="1:11" x14ac:dyDescent="0.25">
      <c r="A105" s="23"/>
      <c r="B105" s="23"/>
      <c r="C105" s="23"/>
      <c r="D105" s="23"/>
      <c r="E105" s="23"/>
      <c r="F105" s="23"/>
      <c r="G105" s="23"/>
      <c r="H105" s="23"/>
      <c r="I105" s="23"/>
      <c r="J105" s="23"/>
      <c r="K105" s="23"/>
    </row>
    <row r="106" spans="1:11" x14ac:dyDescent="0.25">
      <c r="A106" s="23"/>
      <c r="B106" s="23"/>
      <c r="C106" s="23"/>
      <c r="D106" s="23"/>
      <c r="E106" s="23"/>
      <c r="F106" s="23"/>
      <c r="G106" s="23"/>
      <c r="H106" s="23"/>
      <c r="I106" s="23"/>
      <c r="J106" s="23"/>
      <c r="K106" s="23"/>
    </row>
    <row r="107" spans="1:11" x14ac:dyDescent="0.25">
      <c r="A107" s="23"/>
      <c r="B107" s="23"/>
      <c r="C107" s="23"/>
      <c r="D107" s="23"/>
      <c r="E107" s="23"/>
      <c r="F107" s="23"/>
      <c r="G107" s="23"/>
      <c r="H107" s="23"/>
      <c r="I107" s="23"/>
      <c r="J107" s="23"/>
      <c r="K107" s="23"/>
    </row>
    <row r="108" spans="1:11" x14ac:dyDescent="0.25">
      <c r="A108" s="23"/>
      <c r="B108" s="23"/>
      <c r="C108" s="23"/>
      <c r="D108" s="23"/>
      <c r="E108" s="23"/>
      <c r="F108" s="23"/>
      <c r="G108" s="23"/>
      <c r="H108" s="23"/>
      <c r="I108" s="23"/>
      <c r="J108" s="23"/>
      <c r="K108" s="23"/>
    </row>
    <row r="109" spans="1:11" x14ac:dyDescent="0.25">
      <c r="A109" s="23"/>
      <c r="B109" s="23"/>
      <c r="C109" s="23"/>
      <c r="D109" s="23"/>
      <c r="E109" s="23"/>
      <c r="F109" s="23"/>
      <c r="G109" s="23"/>
      <c r="H109" s="23"/>
      <c r="I109" s="23"/>
      <c r="J109" s="23"/>
      <c r="K109" s="23"/>
    </row>
    <row r="110" spans="1:11" x14ac:dyDescent="0.25">
      <c r="A110" s="23"/>
      <c r="B110" s="23"/>
      <c r="C110" s="23"/>
      <c r="D110" s="23"/>
      <c r="E110" s="23"/>
      <c r="F110" s="23"/>
      <c r="G110" s="23"/>
      <c r="H110" s="23"/>
      <c r="I110" s="23"/>
      <c r="J110" s="23"/>
      <c r="K110" s="23"/>
    </row>
    <row r="111" spans="1:11" x14ac:dyDescent="0.25">
      <c r="A111" s="23"/>
      <c r="B111" s="23"/>
      <c r="C111" s="23"/>
      <c r="D111" s="23"/>
      <c r="E111" s="23"/>
      <c r="F111" s="23"/>
      <c r="G111" s="23"/>
      <c r="H111" s="23"/>
      <c r="I111" s="23"/>
      <c r="J111" s="23"/>
      <c r="K111" s="23"/>
    </row>
    <row r="112" spans="1:11" x14ac:dyDescent="0.25">
      <c r="A112" s="23"/>
      <c r="B112" s="23"/>
      <c r="H112" s="23"/>
      <c r="I112" s="23"/>
      <c r="J112" s="23"/>
      <c r="K112" s="23"/>
    </row>
    <row r="113" spans="1:11" x14ac:dyDescent="0.25">
      <c r="A113" s="23"/>
      <c r="B113" s="23"/>
      <c r="H113" s="23"/>
      <c r="I113" s="23"/>
      <c r="J113" s="23"/>
      <c r="K113" s="23"/>
    </row>
    <row r="114" spans="1:11" x14ac:dyDescent="0.25">
      <c r="A114" s="23"/>
      <c r="B114" s="23"/>
      <c r="H114" s="23"/>
      <c r="I114" s="23"/>
      <c r="J114" s="23"/>
      <c r="K114" s="23"/>
    </row>
    <row r="115" spans="1:11" x14ac:dyDescent="0.25">
      <c r="A115" s="23"/>
      <c r="B115" s="23"/>
      <c r="H115" s="23"/>
      <c r="I115" s="23"/>
      <c r="J115" s="23"/>
      <c r="K115" s="23"/>
    </row>
    <row r="116" spans="1:11" x14ac:dyDescent="0.25">
      <c r="A116" s="23"/>
      <c r="B116" s="23"/>
      <c r="H116" s="23"/>
      <c r="I116" s="23"/>
      <c r="J116" s="23"/>
      <c r="K116" s="23"/>
    </row>
    <row r="117" spans="1:11" x14ac:dyDescent="0.25">
      <c r="A117" s="23"/>
      <c r="B117" s="23"/>
      <c r="H117" s="23"/>
      <c r="I117" s="23"/>
      <c r="J117" s="23"/>
      <c r="K117" s="23"/>
    </row>
    <row r="118" spans="1:11" x14ac:dyDescent="0.25">
      <c r="A118" s="23"/>
      <c r="B118" s="23"/>
      <c r="H118" s="23"/>
      <c r="I118" s="23"/>
      <c r="J118" s="23"/>
      <c r="K118" s="23"/>
    </row>
    <row r="119" spans="1:11" x14ac:dyDescent="0.25">
      <c r="A119" s="23"/>
      <c r="B119" s="23"/>
      <c r="H119" s="23"/>
      <c r="I119" s="23"/>
      <c r="J119" s="23"/>
      <c r="K119" s="23"/>
    </row>
    <row r="120" spans="1:11" x14ac:dyDescent="0.25">
      <c r="A120" s="23"/>
      <c r="B120" s="23"/>
      <c r="H120" s="23"/>
      <c r="I120" s="23"/>
      <c r="J120" s="23"/>
      <c r="K120" s="23"/>
    </row>
    <row r="121" spans="1:11" x14ac:dyDescent="0.25">
      <c r="B121" s="23"/>
      <c r="J121" s="23"/>
    </row>
  </sheetData>
  <customSheetViews>
    <customSheetView guid="{8F0D285A-0224-4C31-92C2-6C61BAA6C63C}" scale="80">
      <selection activeCell="D8" sqref="D8:E8"/>
      <pageMargins left="0.2" right="0.21" top="0.17" bottom="0.17" header="0.17" footer="0.17"/>
      <pageSetup orientation="landscape"/>
    </customSheetView>
  </customSheetViews>
  <mergeCells count="63">
    <mergeCell ref="D54:E54"/>
    <mergeCell ref="F54:I54"/>
    <mergeCell ref="D45:E45"/>
    <mergeCell ref="F45:G45"/>
    <mergeCell ref="D47:E48"/>
    <mergeCell ref="F47:G47"/>
    <mergeCell ref="G62:I62"/>
    <mergeCell ref="G57:I57"/>
    <mergeCell ref="G58:I58"/>
    <mergeCell ref="G59:I59"/>
    <mergeCell ref="G60:I60"/>
    <mergeCell ref="G61:I61"/>
    <mergeCell ref="C3:I3"/>
    <mergeCell ref="C4:I4"/>
    <mergeCell ref="C31:H31"/>
    <mergeCell ref="D7:E7"/>
    <mergeCell ref="F7:G7"/>
    <mergeCell ref="E28:H28"/>
    <mergeCell ref="E29:H29"/>
    <mergeCell ref="D27:I27"/>
    <mergeCell ref="D9:I9"/>
    <mergeCell ref="D13:I13"/>
    <mergeCell ref="D8:I8"/>
    <mergeCell ref="D17:I17"/>
    <mergeCell ref="D20:E20"/>
    <mergeCell ref="D23:E23"/>
    <mergeCell ref="D22:E22"/>
    <mergeCell ref="F16:G16"/>
    <mergeCell ref="D24:E24"/>
    <mergeCell ref="F24:G24"/>
    <mergeCell ref="F20:G20"/>
    <mergeCell ref="D10:E10"/>
    <mergeCell ref="F10:G10"/>
    <mergeCell ref="D11:E11"/>
    <mergeCell ref="D16:E16"/>
    <mergeCell ref="F11:G11"/>
    <mergeCell ref="F15:G15"/>
    <mergeCell ref="D15:E15"/>
    <mergeCell ref="F12:G12"/>
    <mergeCell ref="F14:G14"/>
    <mergeCell ref="D12:E12"/>
    <mergeCell ref="D14:E14"/>
    <mergeCell ref="F18:G19"/>
    <mergeCell ref="F46:G46"/>
    <mergeCell ref="E51:H51"/>
    <mergeCell ref="E52:H52"/>
    <mergeCell ref="F38:G38"/>
    <mergeCell ref="D37:E37"/>
    <mergeCell ref="E42:H42"/>
    <mergeCell ref="D44:E44"/>
    <mergeCell ref="F44:G44"/>
    <mergeCell ref="E41:H41"/>
    <mergeCell ref="F48:G48"/>
    <mergeCell ref="D49:E49"/>
    <mergeCell ref="F49:G49"/>
    <mergeCell ref="D46:E46"/>
    <mergeCell ref="D18:E19"/>
    <mergeCell ref="D38:E38"/>
    <mergeCell ref="F37:G37"/>
    <mergeCell ref="F23:G23"/>
    <mergeCell ref="D21:I21"/>
    <mergeCell ref="F22:G22"/>
    <mergeCell ref="D32:I35"/>
  </mergeCells>
  <hyperlinks>
    <hyperlink ref="E42" r:id="rId1"/>
  </hyperlinks>
  <pageMargins left="0.2" right="0.21" top="0.17" bottom="0.17" header="0.17" footer="0.17"/>
  <pageSetup paperSize="9" scale="48" fitToHeight="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I23"/>
  <sheetViews>
    <sheetView topLeftCell="A16" zoomScale="62" zoomScaleNormal="60" workbookViewId="0">
      <selection activeCell="G20" sqref="G20"/>
    </sheetView>
  </sheetViews>
  <sheetFormatPr defaultColWidth="8.85546875" defaultRowHeight="15" x14ac:dyDescent="0.25"/>
  <cols>
    <col min="1" max="1" width="1.42578125" customWidth="1"/>
    <col min="2" max="2" width="1.85546875" customWidth="1"/>
    <col min="3" max="3" width="13.42578125" customWidth="1"/>
    <col min="4" max="4" width="14.85546875" customWidth="1"/>
    <col min="5" max="5" width="21.42578125" customWidth="1"/>
    <col min="6" max="6" width="9.42578125" customWidth="1"/>
    <col min="7" max="7" width="69.140625" style="330" customWidth="1"/>
    <col min="8" max="8" width="53" customWidth="1"/>
    <col min="9" max="10" width="1.42578125" customWidth="1"/>
  </cols>
  <sheetData>
    <row r="1" spans="2:9" ht="15.75" thickBot="1" x14ac:dyDescent="0.3"/>
    <row r="2" spans="2:9" ht="15.75" thickBot="1" x14ac:dyDescent="0.3">
      <c r="B2" s="34"/>
      <c r="C2" s="35"/>
      <c r="D2" s="36"/>
      <c r="E2" s="36"/>
      <c r="F2" s="36"/>
      <c r="G2" s="331"/>
      <c r="H2" s="36"/>
      <c r="I2" s="37"/>
    </row>
    <row r="3" spans="2:9" ht="21" thickBot="1" x14ac:dyDescent="0.35">
      <c r="B3" s="81"/>
      <c r="C3" s="497" t="s">
        <v>243</v>
      </c>
      <c r="D3" s="756"/>
      <c r="E3" s="756"/>
      <c r="F3" s="756"/>
      <c r="G3" s="756"/>
      <c r="H3" s="757"/>
      <c r="I3" s="83"/>
    </row>
    <row r="4" spans="2:9" x14ac:dyDescent="0.25">
      <c r="B4" s="38"/>
      <c r="C4" s="758" t="s">
        <v>244</v>
      </c>
      <c r="D4" s="758"/>
      <c r="E4" s="758"/>
      <c r="F4" s="758"/>
      <c r="G4" s="758"/>
      <c r="H4" s="758"/>
      <c r="I4" s="39"/>
    </row>
    <row r="5" spans="2:9" x14ac:dyDescent="0.25">
      <c r="B5" s="38"/>
      <c r="C5" s="759"/>
      <c r="D5" s="759"/>
      <c r="E5" s="759"/>
      <c r="F5" s="759"/>
      <c r="G5" s="759"/>
      <c r="H5" s="759"/>
      <c r="I5" s="39"/>
    </row>
    <row r="6" spans="2:9" ht="45.95" customHeight="1" thickBot="1" x14ac:dyDescent="0.3">
      <c r="B6" s="38"/>
      <c r="C6" s="762" t="s">
        <v>245</v>
      </c>
      <c r="D6" s="762"/>
      <c r="E6" s="41"/>
      <c r="F6" s="41"/>
      <c r="G6" s="332"/>
      <c r="H6" s="41"/>
      <c r="I6" s="39"/>
    </row>
    <row r="7" spans="2:9" ht="30" customHeight="1" thickBot="1" x14ac:dyDescent="0.3">
      <c r="B7" s="38"/>
      <c r="C7" s="118" t="s">
        <v>242</v>
      </c>
      <c r="D7" s="763" t="s">
        <v>241</v>
      </c>
      <c r="E7" s="764"/>
      <c r="F7" s="85" t="s">
        <v>239</v>
      </c>
      <c r="G7" s="333" t="s">
        <v>271</v>
      </c>
      <c r="H7" s="85" t="s">
        <v>278</v>
      </c>
      <c r="I7" s="39"/>
    </row>
    <row r="8" spans="2:9" ht="44.25" customHeight="1" x14ac:dyDescent="0.25">
      <c r="B8" s="42"/>
      <c r="C8" s="748" t="s">
        <v>768</v>
      </c>
      <c r="D8" s="760" t="s">
        <v>908</v>
      </c>
      <c r="E8" s="761"/>
      <c r="F8" s="225">
        <v>0</v>
      </c>
      <c r="G8" s="334" t="s">
        <v>959</v>
      </c>
      <c r="H8" s="226" t="s">
        <v>798</v>
      </c>
      <c r="I8" s="43"/>
    </row>
    <row r="9" spans="2:9" ht="29.25" customHeight="1" thickBot="1" x14ac:dyDescent="0.3">
      <c r="B9" s="42"/>
      <c r="C9" s="749"/>
      <c r="D9" s="750" t="s">
        <v>808</v>
      </c>
      <c r="E9" s="751"/>
      <c r="F9" s="225">
        <v>0</v>
      </c>
      <c r="G9" s="25" t="s">
        <v>897</v>
      </c>
      <c r="H9" s="225" t="s">
        <v>799</v>
      </c>
      <c r="I9" s="43"/>
    </row>
    <row r="10" spans="2:9" ht="32.25" customHeight="1" thickBot="1" x14ac:dyDescent="0.3">
      <c r="B10" s="42"/>
      <c r="C10" s="227" t="s">
        <v>769</v>
      </c>
      <c r="D10" s="750" t="s">
        <v>819</v>
      </c>
      <c r="E10" s="751"/>
      <c r="F10" s="225">
        <v>0</v>
      </c>
      <c r="G10" s="25" t="s">
        <v>861</v>
      </c>
      <c r="H10" s="225" t="s">
        <v>800</v>
      </c>
      <c r="I10" s="43"/>
    </row>
    <row r="11" spans="2:9" ht="42.95" customHeight="1" x14ac:dyDescent="0.25">
      <c r="B11" s="42"/>
      <c r="C11" s="748" t="s">
        <v>770</v>
      </c>
      <c r="D11" s="750" t="s">
        <v>812</v>
      </c>
      <c r="E11" s="751"/>
      <c r="F11" s="225">
        <v>0</v>
      </c>
      <c r="G11" s="25" t="s">
        <v>909</v>
      </c>
      <c r="H11" s="225" t="s">
        <v>813</v>
      </c>
      <c r="I11" s="43"/>
    </row>
    <row r="12" spans="2:9" ht="32.25" customHeight="1" thickBot="1" x14ac:dyDescent="0.3">
      <c r="B12" s="42"/>
      <c r="C12" s="749"/>
      <c r="D12" s="750" t="s">
        <v>802</v>
      </c>
      <c r="E12" s="751"/>
      <c r="F12" s="225">
        <v>0</v>
      </c>
      <c r="G12" s="25" t="s">
        <v>897</v>
      </c>
      <c r="H12" s="225" t="s">
        <v>799</v>
      </c>
      <c r="I12" s="43"/>
    </row>
    <row r="13" spans="2:9" ht="71.099999999999994" customHeight="1" thickBot="1" x14ac:dyDescent="0.3">
      <c r="B13" s="42"/>
      <c r="C13" s="227" t="s">
        <v>810</v>
      </c>
      <c r="D13" s="752" t="s">
        <v>809</v>
      </c>
      <c r="E13" s="753"/>
      <c r="F13" s="225">
        <v>0</v>
      </c>
      <c r="G13" s="448" t="s">
        <v>972</v>
      </c>
      <c r="H13" s="225" t="s">
        <v>814</v>
      </c>
      <c r="I13" s="43"/>
    </row>
    <row r="14" spans="2:9" ht="29.45" customHeight="1" x14ac:dyDescent="0.25">
      <c r="B14" s="42"/>
      <c r="C14" s="748" t="s">
        <v>771</v>
      </c>
      <c r="D14" s="750" t="s">
        <v>820</v>
      </c>
      <c r="E14" s="751"/>
      <c r="F14" s="225">
        <v>0</v>
      </c>
      <c r="G14" s="25" t="s">
        <v>960</v>
      </c>
      <c r="H14" s="225" t="s">
        <v>801</v>
      </c>
      <c r="I14" s="43"/>
    </row>
    <row r="15" spans="2:9" ht="71.099999999999994" customHeight="1" thickBot="1" x14ac:dyDescent="0.3">
      <c r="B15" s="42"/>
      <c r="C15" s="749"/>
      <c r="D15" s="750" t="s">
        <v>802</v>
      </c>
      <c r="E15" s="751"/>
      <c r="F15" s="225">
        <v>0</v>
      </c>
      <c r="G15" s="449" t="s">
        <v>987</v>
      </c>
      <c r="H15" s="225" t="s">
        <v>799</v>
      </c>
      <c r="I15" s="43"/>
    </row>
    <row r="16" spans="2:9" ht="69" customHeight="1" x14ac:dyDescent="0.25">
      <c r="B16" s="42"/>
      <c r="C16" s="748" t="s">
        <v>772</v>
      </c>
      <c r="D16" s="750" t="s">
        <v>818</v>
      </c>
      <c r="E16" s="751"/>
      <c r="F16" s="225">
        <v>0</v>
      </c>
      <c r="G16" s="449" t="s">
        <v>961</v>
      </c>
      <c r="H16" s="225" t="s">
        <v>821</v>
      </c>
      <c r="I16" s="43"/>
    </row>
    <row r="17" spans="2:9" ht="30" customHeight="1" thickBot="1" x14ac:dyDescent="0.3">
      <c r="B17" s="42"/>
      <c r="C17" s="749"/>
      <c r="D17" s="750" t="s">
        <v>802</v>
      </c>
      <c r="E17" s="751"/>
      <c r="F17" s="225">
        <v>0</v>
      </c>
      <c r="G17" s="449" t="s">
        <v>962</v>
      </c>
      <c r="H17" s="225" t="s">
        <v>799</v>
      </c>
      <c r="I17" s="43"/>
    </row>
    <row r="18" spans="2:9" ht="42.95" customHeight="1" thickBot="1" x14ac:dyDescent="0.3">
      <c r="B18" s="42"/>
      <c r="C18" s="227" t="s">
        <v>773</v>
      </c>
      <c r="D18" s="750" t="s">
        <v>811</v>
      </c>
      <c r="E18" s="751"/>
      <c r="F18" s="225">
        <v>0</v>
      </c>
      <c r="G18" s="336" t="s">
        <v>926</v>
      </c>
      <c r="H18" s="225">
        <v>1</v>
      </c>
      <c r="I18" s="43"/>
    </row>
    <row r="19" spans="2:9" ht="56.45" customHeight="1" x14ac:dyDescent="0.25">
      <c r="B19" s="42"/>
      <c r="C19" s="748" t="s">
        <v>774</v>
      </c>
      <c r="D19" s="754" t="s">
        <v>817</v>
      </c>
      <c r="E19" s="755"/>
      <c r="F19" s="225">
        <v>0</v>
      </c>
      <c r="G19" s="459" t="s">
        <v>1014</v>
      </c>
      <c r="H19" s="225" t="s">
        <v>1015</v>
      </c>
      <c r="I19" s="43"/>
    </row>
    <row r="20" spans="2:9" ht="36.950000000000003" customHeight="1" thickBot="1" x14ac:dyDescent="0.3">
      <c r="B20" s="42"/>
      <c r="C20" s="749"/>
      <c r="D20" s="752" t="s">
        <v>807</v>
      </c>
      <c r="E20" s="753"/>
      <c r="F20" s="225">
        <v>0</v>
      </c>
      <c r="G20" s="336" t="s">
        <v>1016</v>
      </c>
      <c r="H20" s="225" t="s">
        <v>803</v>
      </c>
      <c r="I20" s="43"/>
    </row>
    <row r="21" spans="2:9" ht="59.1" customHeight="1" x14ac:dyDescent="0.25">
      <c r="B21" s="42"/>
      <c r="C21" s="748" t="s">
        <v>815</v>
      </c>
      <c r="D21" s="752" t="s">
        <v>816</v>
      </c>
      <c r="E21" s="753"/>
      <c r="F21" s="225">
        <v>0</v>
      </c>
      <c r="G21" s="449" t="s">
        <v>957</v>
      </c>
      <c r="H21" s="225" t="s">
        <v>804</v>
      </c>
      <c r="I21" s="43"/>
    </row>
    <row r="22" spans="2:9" ht="14.45" customHeight="1" thickBot="1" x14ac:dyDescent="0.3">
      <c r="B22" s="42"/>
      <c r="C22" s="749"/>
      <c r="D22" s="752" t="s">
        <v>805</v>
      </c>
      <c r="E22" s="753"/>
      <c r="F22" s="225">
        <v>0</v>
      </c>
      <c r="G22" s="448" t="s">
        <v>958</v>
      </c>
      <c r="H22" s="225" t="s">
        <v>806</v>
      </c>
      <c r="I22" s="43"/>
    </row>
    <row r="23" spans="2:9" ht="15.75" thickBot="1" x14ac:dyDescent="0.3">
      <c r="B23" s="86"/>
      <c r="C23" s="87"/>
      <c r="D23" s="87"/>
      <c r="E23" s="87"/>
      <c r="F23" s="87"/>
      <c r="G23" s="335"/>
      <c r="H23" s="87"/>
      <c r="I23" s="88"/>
    </row>
  </sheetData>
  <customSheetViews>
    <customSheetView guid="{8F0D285A-0224-4C31-92C2-6C61BAA6C63C}">
      <selection activeCell="F12" sqref="F12"/>
      <pageMargins left="0.25" right="0.25" top="0.17" bottom="0.17" header="0.17" footer="0.17"/>
      <pageSetup orientation="portrait"/>
    </customSheetView>
  </customSheetViews>
  <mergeCells count="26">
    <mergeCell ref="D10:E10"/>
    <mergeCell ref="D13:E13"/>
    <mergeCell ref="D14:E14"/>
    <mergeCell ref="D11:E11"/>
    <mergeCell ref="D7:E7"/>
    <mergeCell ref="D12:E12"/>
    <mergeCell ref="C3:H3"/>
    <mergeCell ref="C4:H4"/>
    <mergeCell ref="C5:H5"/>
    <mergeCell ref="D8:E8"/>
    <mergeCell ref="C6:D6"/>
    <mergeCell ref="C8:C9"/>
    <mergeCell ref="D9:E9"/>
    <mergeCell ref="C21:C22"/>
    <mergeCell ref="D16:E16"/>
    <mergeCell ref="D18:E18"/>
    <mergeCell ref="D22:E22"/>
    <mergeCell ref="D17:E17"/>
    <mergeCell ref="D19:E19"/>
    <mergeCell ref="D21:E21"/>
    <mergeCell ref="C14:C15"/>
    <mergeCell ref="D15:E15"/>
    <mergeCell ref="D20:E20"/>
    <mergeCell ref="C11:C12"/>
    <mergeCell ref="C16:C17"/>
    <mergeCell ref="C19:C20"/>
  </mergeCells>
  <pageMargins left="0.25" right="0.25" top="0.17" bottom="0.17" header="0.17" footer="0.17"/>
  <pageSetup paperSize="9" scale="7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3"/>
  <sheetViews>
    <sheetView topLeftCell="A2" zoomScale="90" zoomScaleNormal="90" workbookViewId="0">
      <selection activeCell="D8" sqref="D8"/>
    </sheetView>
  </sheetViews>
  <sheetFormatPr defaultColWidth="8.85546875" defaultRowHeight="15" x14ac:dyDescent="0.25"/>
  <cols>
    <col min="1" max="1" width="1.42578125" style="21" customWidth="1"/>
    <col min="2" max="2" width="2" style="21" customWidth="1"/>
    <col min="3" max="3" width="45.42578125" style="21" customWidth="1"/>
    <col min="4" max="4" width="53.7109375" style="293" customWidth="1"/>
    <col min="5" max="5" width="2.42578125" style="21" customWidth="1"/>
    <col min="6" max="6" width="1.42578125" style="21" customWidth="1"/>
    <col min="7" max="8" width="8.85546875" style="21"/>
    <col min="9" max="9" width="30.42578125" style="21" customWidth="1"/>
    <col min="10" max="10" width="8.85546875" style="21" customWidth="1"/>
    <col min="11" max="16384" width="8.85546875" style="21"/>
  </cols>
  <sheetData>
    <row r="1" spans="2:10" ht="15.75" thickBot="1" x14ac:dyDescent="0.3"/>
    <row r="2" spans="2:10" ht="15.75" thickBot="1" x14ac:dyDescent="0.3">
      <c r="B2" s="94"/>
      <c r="C2" s="63"/>
      <c r="D2" s="294"/>
      <c r="E2" s="64"/>
    </row>
    <row r="3" spans="2:10" ht="19.5" thickBot="1" x14ac:dyDescent="0.35">
      <c r="B3" s="95"/>
      <c r="C3" s="766" t="s">
        <v>256</v>
      </c>
      <c r="D3" s="767"/>
      <c r="E3" s="96"/>
    </row>
    <row r="4" spans="2:10" x14ac:dyDescent="0.25">
      <c r="B4" s="95"/>
      <c r="C4" s="97"/>
      <c r="D4" s="295"/>
      <c r="E4" s="96"/>
    </row>
    <row r="5" spans="2:10" x14ac:dyDescent="0.25">
      <c r="B5" s="95"/>
      <c r="C5" s="98" t="s">
        <v>296</v>
      </c>
      <c r="D5" s="295"/>
      <c r="E5" s="96"/>
    </row>
    <row r="6" spans="2:10" x14ac:dyDescent="0.25">
      <c r="B6" s="95"/>
      <c r="C6" s="297" t="s">
        <v>257</v>
      </c>
      <c r="D6" s="297" t="s">
        <v>258</v>
      </c>
      <c r="E6" s="96"/>
    </row>
    <row r="7" spans="2:10" ht="185.1" customHeight="1" x14ac:dyDescent="0.25">
      <c r="B7" s="95"/>
      <c r="C7" s="298" t="s">
        <v>300</v>
      </c>
      <c r="D7" s="473" t="s">
        <v>1017</v>
      </c>
      <c r="E7" s="96"/>
    </row>
    <row r="8" spans="2:10" ht="90" customHeight="1" x14ac:dyDescent="0.25">
      <c r="B8" s="95"/>
      <c r="C8" s="298" t="s">
        <v>301</v>
      </c>
      <c r="D8" s="474" t="s">
        <v>1018</v>
      </c>
      <c r="E8" s="96"/>
      <c r="I8" s="22"/>
    </row>
    <row r="9" spans="2:10" ht="45.75" thickBot="1" x14ac:dyDescent="0.3">
      <c r="B9" s="95"/>
      <c r="C9" s="311" t="s">
        <v>259</v>
      </c>
      <c r="D9" s="451" t="s">
        <v>973</v>
      </c>
      <c r="E9" s="96"/>
      <c r="I9" s="22"/>
    </row>
    <row r="10" spans="2:10" ht="45.75" thickBot="1" x14ac:dyDescent="0.3">
      <c r="B10" s="95"/>
      <c r="C10" s="298" t="s">
        <v>725</v>
      </c>
      <c r="D10" s="318" t="s">
        <v>914</v>
      </c>
      <c r="E10" s="96"/>
      <c r="I10" s="22"/>
    </row>
    <row r="11" spans="2:10" ht="231.95" customHeight="1" thickBot="1" x14ac:dyDescent="0.3">
      <c r="B11" s="95"/>
      <c r="C11" s="298" t="s">
        <v>898</v>
      </c>
      <c r="D11" s="450" t="s">
        <v>974</v>
      </c>
      <c r="E11" s="96"/>
      <c r="I11" s="22"/>
    </row>
    <row r="12" spans="2:10" x14ac:dyDescent="0.25">
      <c r="B12" s="95"/>
      <c r="C12" s="97"/>
      <c r="D12" s="295"/>
      <c r="E12" s="96"/>
      <c r="I12" s="22"/>
    </row>
    <row r="13" spans="2:10" x14ac:dyDescent="0.25">
      <c r="B13" s="95"/>
      <c r="C13" s="768" t="s">
        <v>297</v>
      </c>
      <c r="D13" s="768"/>
      <c r="E13" s="96"/>
      <c r="I13" s="22"/>
    </row>
    <row r="14" spans="2:10" x14ac:dyDescent="0.25">
      <c r="B14" s="95"/>
      <c r="C14" s="299" t="s">
        <v>260</v>
      </c>
      <c r="D14" s="299" t="s">
        <v>258</v>
      </c>
      <c r="E14" s="96"/>
      <c r="I14" s="22"/>
    </row>
    <row r="15" spans="2:10" ht="15.75" thickBot="1" x14ac:dyDescent="0.3">
      <c r="B15" s="95"/>
      <c r="C15" s="769" t="s">
        <v>298</v>
      </c>
      <c r="D15" s="769"/>
      <c r="E15" s="96"/>
      <c r="I15" s="22"/>
    </row>
    <row r="16" spans="2:10" ht="90.75" thickBot="1" x14ac:dyDescent="0.3">
      <c r="B16" s="95"/>
      <c r="C16" s="298" t="s">
        <v>302</v>
      </c>
      <c r="D16" s="324" t="s">
        <v>1019</v>
      </c>
      <c r="E16" s="96"/>
      <c r="I16" s="131"/>
      <c r="J16" s="269"/>
    </row>
    <row r="17" spans="2:9" ht="51.6" customHeight="1" thickBot="1" x14ac:dyDescent="0.3">
      <c r="B17" s="95"/>
      <c r="C17" s="298" t="s">
        <v>303</v>
      </c>
      <c r="D17" s="325" t="s">
        <v>975</v>
      </c>
      <c r="E17" s="96"/>
      <c r="I17" s="131"/>
    </row>
    <row r="18" spans="2:9" x14ac:dyDescent="0.25">
      <c r="B18" s="95"/>
      <c r="C18" s="770" t="s">
        <v>661</v>
      </c>
      <c r="D18" s="770"/>
      <c r="E18" s="96"/>
    </row>
    <row r="19" spans="2:9" ht="75.75" customHeight="1" x14ac:dyDescent="0.25">
      <c r="B19" s="95"/>
      <c r="C19" s="300" t="s">
        <v>659</v>
      </c>
      <c r="D19" s="301"/>
      <c r="E19" s="96"/>
    </row>
    <row r="20" spans="2:9" ht="95.1" customHeight="1" x14ac:dyDescent="0.25">
      <c r="B20" s="95"/>
      <c r="C20" s="300" t="s">
        <v>660</v>
      </c>
      <c r="D20" s="301"/>
      <c r="E20" s="96"/>
    </row>
    <row r="21" spans="2:9" ht="15.75" thickBot="1" x14ac:dyDescent="0.3">
      <c r="B21" s="95"/>
      <c r="C21" s="765" t="s">
        <v>299</v>
      </c>
      <c r="D21" s="765"/>
      <c r="E21" s="96"/>
    </row>
    <row r="22" spans="2:9" ht="102.6" customHeight="1" thickBot="1" x14ac:dyDescent="0.3">
      <c r="B22" s="95"/>
      <c r="C22" s="298" t="s">
        <v>304</v>
      </c>
      <c r="D22" s="324" t="s">
        <v>1020</v>
      </c>
      <c r="E22" s="96"/>
    </row>
    <row r="23" spans="2:9" ht="105.95" customHeight="1" thickBot="1" x14ac:dyDescent="0.3">
      <c r="B23" s="95"/>
      <c r="C23" s="298" t="s">
        <v>295</v>
      </c>
      <c r="D23" s="325" t="s">
        <v>975</v>
      </c>
      <c r="E23" s="96"/>
    </row>
    <row r="24" spans="2:9" ht="15.75" thickBot="1" x14ac:dyDescent="0.3">
      <c r="B24" s="95"/>
      <c r="C24" s="765" t="s">
        <v>261</v>
      </c>
      <c r="D24" s="765"/>
      <c r="E24" s="96"/>
    </row>
    <row r="25" spans="2:9" ht="32.1" customHeight="1" thickBot="1" x14ac:dyDescent="0.3">
      <c r="B25" s="95"/>
      <c r="C25" s="302" t="s">
        <v>262</v>
      </c>
      <c r="D25" s="326" t="s">
        <v>976</v>
      </c>
      <c r="E25" s="96"/>
    </row>
    <row r="26" spans="2:9" ht="37.5" customHeight="1" thickBot="1" x14ac:dyDescent="0.3">
      <c r="B26" s="95"/>
      <c r="C26" s="302" t="s">
        <v>263</v>
      </c>
      <c r="D26" s="326" t="s">
        <v>977</v>
      </c>
      <c r="E26" s="96"/>
    </row>
    <row r="27" spans="2:9" ht="135.75" thickBot="1" x14ac:dyDescent="0.3">
      <c r="B27" s="95"/>
      <c r="C27" s="302" t="s">
        <v>264</v>
      </c>
      <c r="D27" s="326" t="s">
        <v>978</v>
      </c>
      <c r="E27" s="96"/>
    </row>
    <row r="28" spans="2:9" ht="15.75" thickBot="1" x14ac:dyDescent="0.3">
      <c r="B28" s="95"/>
      <c r="C28" s="765" t="s">
        <v>265</v>
      </c>
      <c r="D28" s="765"/>
      <c r="E28" s="96"/>
    </row>
    <row r="29" spans="2:9" ht="59.1" customHeight="1" thickBot="1" x14ac:dyDescent="0.3">
      <c r="B29" s="95"/>
      <c r="C29" s="298" t="s">
        <v>305</v>
      </c>
      <c r="D29" s="326" t="s">
        <v>979</v>
      </c>
      <c r="E29" s="96"/>
    </row>
    <row r="30" spans="2:9" ht="26.45" customHeight="1" thickBot="1" x14ac:dyDescent="0.3">
      <c r="B30" s="95"/>
      <c r="C30" s="298" t="s">
        <v>306</v>
      </c>
      <c r="D30" s="325" t="s">
        <v>980</v>
      </c>
      <c r="E30" s="96"/>
    </row>
    <row r="31" spans="2:9" ht="62.45" customHeight="1" thickBot="1" x14ac:dyDescent="0.3">
      <c r="B31" s="95"/>
      <c r="C31" s="298" t="s">
        <v>266</v>
      </c>
      <c r="D31" s="325" t="s">
        <v>981</v>
      </c>
      <c r="E31" s="96"/>
    </row>
    <row r="32" spans="2:9" ht="195.75" thickBot="1" x14ac:dyDescent="0.3">
      <c r="B32" s="95"/>
      <c r="C32" s="298" t="s">
        <v>307</v>
      </c>
      <c r="D32" s="325" t="s">
        <v>982</v>
      </c>
      <c r="E32" s="96"/>
    </row>
    <row r="33" spans="2:5" ht="15.75" thickBot="1" x14ac:dyDescent="0.3">
      <c r="B33" s="119"/>
      <c r="C33" s="99"/>
      <c r="D33" s="296"/>
      <c r="E33" s="120"/>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paperSize="9" scale="9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6317</ProjectId>
    <ReportingPeriod xmlns="dc9b7735-1e97-4a24-b7a2-47bf824ab39e" xsi:nil="true"/>
    <WBDocsDocURL xmlns="dc9b7735-1e97-4a24-b7a2-47bf824ab39e">https://spfilesapi.worldbank.org/services?I4_SERVICE=VC&amp;I4_KEY=TF069013&amp;I4_DOCID=ad0b4283-d0fd-4a98-b9dc-1ca28782eb5a</WBDocsDocURL>
    <WBDocsDocURLPublicOnly xmlns="dc9b7735-1e97-4a24-b7a2-47bf824ab39e">https://spxdocs.worldbank.org/en/081400011032229379/6317_UNHabitat-Mongolia-FRUGA PPR April 2022 revised -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15C8A118-55B7-4B67-85C5-8029B86C90E4}"/>
</file>

<file path=customXml/itemProps2.xml><?xml version="1.0" encoding="utf-8"?>
<ds:datastoreItem xmlns:ds="http://schemas.openxmlformats.org/officeDocument/2006/customXml" ds:itemID="{93C95FC7-FAAF-4B02-B822-1A0A5C464F50}"/>
</file>

<file path=customXml/itemProps3.xml><?xml version="1.0" encoding="utf-8"?>
<ds:datastoreItem xmlns:ds="http://schemas.openxmlformats.org/officeDocument/2006/customXml" ds:itemID="{2FDC5E99-6D85-4B42-BD7C-8A6C3AD104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Procurement</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 Chilombo</cp:lastModifiedBy>
  <cp:lastPrinted>2022-03-18T08:52:29Z</cp:lastPrinted>
  <dcterms:created xsi:type="dcterms:W3CDTF">2010-11-30T14:15:01Z</dcterms:created>
  <dcterms:modified xsi:type="dcterms:W3CDTF">2022-11-02T22:38:52Z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