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2.xml" ContentType="application/vnd.openxmlformats-officedocument.spreadsheetml.worksheet+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71.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3.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7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Mongolia_UNHabitat/PPR 2/"/>
    </mc:Choice>
  </mc:AlternateContent>
  <xr:revisionPtr revIDLastSave="0" documentId="8_{64D2CB58-EE69-4197-9A34-D78B8CFBB996}"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4" r:id="rId3"/>
    <sheet name="ESP Compliance" sheetId="12" r:id="rId4"/>
    <sheet name="GP Compliance" sheetId="6" r:id="rId5"/>
    <sheet name="ESP and GP Guidance notes" sheetId="14" r:id="rId6"/>
    <sheet name="Rating" sheetId="7" r:id="rId7"/>
    <sheet name="Project Indicators" sheetId="8" r:id="rId8"/>
    <sheet name="Lessons Learned" sheetId="9" r:id="rId9"/>
    <sheet name="Results Tracker" sheetId="10" r:id="rId10"/>
    <sheet name="Units for Indicators" sheetId="11" r:id="rId11"/>
  </sheets>
  <externalReferences>
    <externalReference r:id="rId12"/>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2" l="1"/>
  <c r="F29" i="2" l="1"/>
  <c r="L65" i="10" l="1"/>
  <c r="M21" i="10"/>
  <c r="H65" i="10" l="1"/>
  <c r="E22" i="10"/>
  <c r="E21" i="10"/>
  <c r="I21" i="10" l="1"/>
  <c r="F4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Laxman</author>
  </authors>
  <commentList>
    <comment ref="J16" authorId="0" shapeId="0" xr:uid="{00000000-0006-0000-0400-000001000000}">
      <text>
        <r>
          <rPr>
            <b/>
            <sz val="9"/>
            <color indexed="81"/>
            <rFont val="Tahoma"/>
            <family val="2"/>
          </rPr>
          <t>Laxman:</t>
        </r>
        <r>
          <rPr>
            <sz val="9"/>
            <color indexed="81"/>
            <rFont val="Tahoma"/>
            <family val="2"/>
          </rPr>
          <t xml:space="preserve">
</t>
        </r>
      </text>
    </comment>
  </commentList>
</comments>
</file>

<file path=xl/sharedStrings.xml><?xml version="1.0" encoding="utf-8"?>
<sst xmlns="http://schemas.openxmlformats.org/spreadsheetml/2006/main" count="1875" uniqueCount="1054">
  <si>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</si>
  <si>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</si>
  <si>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</si>
  <si>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</si>
  <si>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</si>
  <si>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</si>
  <si>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</si>
  <si>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</si>
  <si>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</si>
  <si>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</si>
  <si>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</si>
  <si>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</si>
  <si>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</si>
  <si>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</si>
  <si>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</si>
  <si>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</si>
  <si>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</si>
  <si>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</si>
  <si>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</si>
  <si>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</si>
  <si>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</si>
  <si>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</si>
  <si>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</si>
  <si>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</si>
  <si>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</si>
  <si>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</si>
  <si>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</si>
  <si>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</si>
  <si>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</si>
  <si>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</si>
  <si>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</si>
  <si>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</si>
  <si>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</si>
  <si>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</si>
  <si>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</si>
  <si>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</si>
  <si>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</si>
  <si>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</si>
  <si>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</si>
  <si>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</si>
  <si>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</si>
  <si>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</si>
  <si>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</si>
  <si>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</si>
  <si>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</si>
  <si>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</si>
  <si>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</si>
  <si>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</si>
  <si>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</si>
  <si>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</si>
  <si>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</si>
  <si>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</si>
  <si>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</si>
  <si>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</si>
  <si>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</si>
  <si>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</si>
  <si>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</si>
  <si>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</si>
  <si>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</si>
  <si>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</si>
  <si>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</si>
  <si>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</si>
  <si>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</si>
  <si>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</si>
  <si>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</si>
  <si>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</si>
  <si>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</si>
  <si>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</si>
  <si>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</si>
  <si>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</si>
  <si>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</si>
  <si>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</si>
  <si>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</si>
  <si>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</si>
  <si>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</si>
  <si>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</si>
  <si>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</si>
  <si>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</si>
  <si>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</si>
  <si>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</si>
  <si>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</si>
  <si>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</si>
  <si>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</si>
  <si>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</si>
  <si>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</si>
  <si>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</si>
  <si>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</si>
  <si>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</si>
  <si>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</si>
  <si>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</si>
  <si>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</si>
  <si>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</si>
  <si>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</si>
  <si>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</si>
  <si>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</si>
  <si>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</si>
  <si>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</si>
  <si>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</si>
  <si>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</si>
  <si>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</si>
  <si>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</si>
  <si>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</si>
  <si>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</si>
  <si>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</si>
  <si>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</si>
  <si>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</si>
  <si>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</si>
  <si>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</si>
  <si>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</si>
  <si>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</si>
  <si>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</si>
  <si>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</si>
  <si>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</si>
  <si>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</si>
  <si>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</si>
  <si>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</si>
  <si>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</si>
  <si>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</si>
  <si>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</si>
  <si>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</si>
  <si>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</si>
  <si>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</si>
  <si>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</si>
  <si>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</si>
  <si>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</si>
  <si>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</si>
  <si>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</si>
  <si>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</si>
  <si>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</si>
  <si>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</si>
  <si>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</si>
  <si>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</si>
  <si>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</si>
  <si>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</si>
  <si>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</si>
  <si>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</si>
  <si>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</si>
  <si>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</si>
  <si>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</si>
  <si>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</si>
  <si>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</si>
  <si>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</si>
  <si>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</si>
  <si>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</si>
  <si>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</si>
  <si>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</si>
  <si>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</si>
  <si>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</si>
  <si>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</si>
  <si>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</si>
  <si>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</si>
  <si>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</si>
  <si>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</si>
  <si>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</si>
  <si>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</si>
  <si>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</si>
  <si>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</si>
  <si>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</si>
  <si>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</si>
  <si>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</si>
  <si>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</si>
  <si>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</si>
  <si>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</si>
  <si>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</si>
  <si>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</si>
  <si>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</si>
  <si>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</si>
  <si>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</si>
  <si>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</si>
  <si>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</si>
  <si>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</si>
  <si>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</si>
  <si>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</si>
  <si>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</si>
  <si>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</si>
  <si>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</si>
  <si>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</si>
  <si>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</si>
  <si>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</si>
  <si>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</si>
  <si>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</si>
  <si>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</si>
  <si>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</si>
  <si>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</si>
  <si>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</si>
  <si>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</si>
  <si>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</si>
  <si>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</si>
  <si>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</si>
  <si>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</si>
  <si>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</si>
  <si>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</si>
  <si>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</si>
  <si>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</si>
  <si>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</si>
  <si>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</si>
  <si>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</si>
  <si>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</si>
  <si>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</si>
  <si>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</si>
  <si>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</si>
  <si>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</si>
  <si>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</si>
  <si>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</si>
  <si>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</si>
  <si>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</si>
  <si>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</si>
  <si>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</si>
  <si>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</si>
  <si>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</si>
  <si>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</si>
  <si>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</si>
  <si>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</si>
  <si>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</si>
  <si>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</si>
  <si>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</si>
  <si>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</si>
  <si>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</si>
  <si>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</si>
  <si>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</si>
  <si>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</si>
  <si>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</si>
  <si>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</si>
  <si>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</si>
  <si>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</si>
  <si>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</si>
  <si>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</si>
  <si>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</si>
  <si>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</si>
  <si>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</si>
  <si>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</si>
  <si>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</si>
  <si>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</si>
  <si>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</si>
  <si>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</si>
  <si>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</si>
  <si>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</si>
  <si>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</si>
  <si>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</si>
  <si>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</si>
  <si>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</si>
  <si>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</si>
  <si>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</si>
  <si>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</si>
  <si>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</si>
  <si>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</si>
  <si>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</si>
  <si>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</si>
  <si>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</si>
  <si>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</si>
  <si>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</si>
  <si>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</si>
  <si>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</si>
  <si>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</si>
  <si>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</si>
  <si>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</si>
  <si>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</si>
  <si>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</si>
  <si>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</si>
  <si>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</si>
  <si>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</si>
  <si>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</si>
  <si>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</si>
  <si>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</si>
  <si>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</si>
  <si>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</si>
  <si>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</si>
  <si>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</si>
  <si>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</si>
  <si>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</si>
  <si>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</si>
  <si>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</si>
  <si>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</si>
  <si>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</si>
  <si>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</si>
  <si>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</si>
  <si>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</si>
  <si>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</si>
  <si>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</si>
  <si>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</si>
  <si>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</si>
  <si>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</si>
  <si>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</si>
  <si>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</si>
  <si>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</si>
  <si>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</si>
  <si>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</si>
  <si>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</si>
  <si>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</si>
  <si>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</si>
  <si>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</si>
  <si>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</si>
  <si>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</si>
  <si>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</si>
  <si>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</si>
  <si>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</si>
  <si>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</si>
  <si>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</si>
  <si>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</si>
  <si>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</si>
  <si>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</si>
  <si>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</si>
  <si>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</si>
  <si>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</si>
  <si>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</si>
  <si>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</si>
  <si>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</si>
  <si>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</si>
  <si>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</si>
  <si>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</si>
  <si>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</si>
  <si>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</si>
  <si>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</si>
  <si>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</si>
  <si>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</si>
  <si>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</si>
  <si>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</si>
  <si>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</si>
  <si>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</si>
  <si>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</si>
  <si>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</si>
  <si>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</si>
  <si>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</si>
  <si>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</si>
  <si>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</si>
  <si>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</si>
  <si>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</si>
  <si>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</si>
  <si>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</si>
  <si>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</si>
  <si>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</si>
  <si>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</si>
  <si>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</si>
  <si>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</si>
  <si>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</si>
  <si>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</si>
  <si>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</si>
  <si>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</si>
  <si>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</si>
  <si>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</si>
  <si>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</si>
  <si>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</si>
  <si>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</si>
  <si>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</si>
  <si>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</si>
  <si>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</si>
  <si>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</si>
  <si>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</si>
  <si>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</si>
  <si>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</si>
  <si>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</si>
  <si>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</si>
  <si>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</si>
  <si>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</si>
  <si>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</si>
  <si>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</si>
  <si>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</si>
  <si>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</si>
  <si>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</si>
  <si>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</si>
  <si>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</si>
  <si>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</si>
  <si>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</si>
  <si>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</si>
  <si>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</si>
  <si>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</si>
  <si>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</si>
  <si>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</si>
  <si>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</si>
  <si>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</si>
  <si>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</si>
  <si>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</si>
  <si>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</si>
  <si>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</si>
  <si>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</si>
  <si>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</si>
  <si>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</si>
  <si>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</si>
  <si>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</si>
  <si>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</si>
  <si>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</si>
  <si>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</si>
  <si>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</si>
  <si>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</si>
  <si>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</si>
  <si>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</si>
  <si>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</si>
  <si>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</si>
  <si>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</si>
  <si>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</si>
  <si>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</si>
  <si>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</si>
  <si>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</si>
  <si>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</si>
  <si>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</si>
  <si>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</si>
  <si>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</si>
  <si>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</si>
  <si>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</si>
  <si>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</si>
  <si>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</si>
  <si>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</si>
  <si>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</si>
  <si>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</si>
  <si>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</si>
  <si>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</si>
  <si>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</si>
  <si>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</si>
  <si>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</si>
  <si>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</si>
  <si>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</si>
  <si>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</si>
  <si>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</si>
  <si>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</si>
  <si>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</si>
  <si>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</si>
  <si>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</si>
  <si>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</si>
  <si>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</si>
  <si>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</si>
  <si>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</si>
  <si>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</si>
  <si>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</si>
  <si>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</si>
  <si>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</si>
  <si>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</si>
  <si>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</si>
  <si>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</si>
  <si>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</si>
  <si>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</si>
  <si>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</si>
  <si>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</si>
  <si>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</si>
  <si>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</si>
  <si>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</si>
  <si>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</si>
  <si>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</si>
  <si>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</si>
  <si>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</si>
  <si>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</si>
  <si>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</si>
  <si>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</si>
  <si>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</si>
  <si>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</si>
  <si>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</si>
  <si>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</si>
  <si>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</si>
  <si>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</si>
  <si>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</si>
  <si>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</si>
  <si>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</si>
  <si>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</si>
  <si>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</si>
  <si>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</si>
  <si>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</si>
  <si>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</si>
  <si>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</si>
  <si>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</si>
  <si>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</si>
  <si>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</si>
  <si>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</si>
  <si>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</si>
  <si>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</si>
  <si>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</si>
  <si>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</si>
  <si>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</si>
  <si>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</si>
  <si>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</si>
  <si>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</si>
  <si>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</si>
  <si>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</si>
  <si>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</si>
  <si>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</si>
  <si>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</si>
  <si>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</si>
  <si>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</si>
  <si>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</si>
  <si>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</si>
  <si>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</si>
  <si>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</si>
  <si>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</si>
  <si>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</si>
  <si>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</si>
  <si>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</si>
  <si>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</si>
  <si>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</si>
  <si>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</si>
  <si>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</si>
  <si>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</si>
  <si>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</si>
  <si>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</si>
  <si>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</si>
  <si>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</si>
  <si>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</si>
  <si>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</si>
  <si>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</si>
  <si>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</si>
  <si>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</si>
  <si>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</si>
  <si>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</si>
  <si>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</si>
  <si>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</si>
  <si>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</si>
  <si>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</si>
  <si>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</si>
  <si>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</si>
  <si>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</si>
  <si>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</si>
  <si>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</si>
  <si>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</si>
  <si>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</si>
  <si>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</si>
  <si>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</si>
  <si>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</si>
  <si>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</si>
  <si>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</si>
  <si>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</si>
  <si>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</si>
  <si>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</si>
  <si>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</si>
  <si>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</si>
  <si>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</si>
  <si>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</si>
  <si>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</si>
  <si>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</si>
  <si>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</si>
  <si>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</si>
  <si>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</si>
  <si>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</si>
  <si>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</si>
  <si>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</si>
  <si>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</si>
  <si>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</si>
  <si>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</si>
  <si>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</si>
  <si>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</si>
  <si>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</si>
  <si>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</si>
  <si>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</si>
  <si>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</si>
  <si>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</si>
  <si>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</si>
  <si>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</si>
  <si>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</si>
  <si>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</si>
  <si>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</si>
  <si>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</si>
  <si>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</si>
  <si>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</si>
  <si>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</si>
  <si>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</si>
  <si>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</si>
  <si>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</si>
  <si>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</si>
  <si>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</si>
  <si>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</si>
  <si>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</si>
  <si>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</si>
  <si>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</si>
  <si>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</si>
  <si>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</si>
  <si>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</si>
  <si>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</si>
  <si>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</si>
  <si>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</si>
  <si>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</si>
  <si>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</si>
  <si>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</si>
  <si>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</si>
  <si>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</si>
  <si>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</si>
  <si>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</si>
  <si>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</si>
  <si>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</si>
  <si>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</si>
  <si>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</si>
  <si>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</si>
  <si>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</si>
  <si>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</si>
  <si>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</si>
  <si>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</si>
  <si>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</si>
  <si>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</si>
  <si>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</si>
  <si>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</si>
  <si>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</si>
  <si>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</si>
  <si>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</si>
  <si>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</si>
  <si>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</si>
  <si>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</si>
  <si>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</si>
  <si>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</si>
  <si>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</si>
  <si>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</si>
  <si>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</si>
  <si>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</si>
  <si>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</si>
  <si>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</si>
  <si>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</si>
  <si>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</si>
  <si>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</si>
  <si>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</si>
  <si>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</si>
  <si>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</si>
  <si>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</si>
  <si>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</si>
  <si>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</si>
  <si>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</si>
  <si>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</si>
  <si>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</si>
  <si>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</si>
  <si>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</si>
  <si>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</si>
  <si>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</si>
  <si>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</si>
  <si>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</si>
  <si>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</si>
  <si>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</si>
  <si>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</si>
  <si>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</si>
  <si>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</si>
  <si>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</si>
  <si>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</si>
  <si>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</si>
  <si>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</si>
  <si>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</si>
  <si>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</si>
  <si>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</si>
  <si>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</si>
  <si>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</si>
  <si>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</si>
  <si>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</si>
  <si>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</si>
  <si>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</si>
  <si>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</si>
  <si>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</si>
  <si>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</si>
  <si>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</si>
  <si>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</si>
  <si>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</si>
  <si>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</si>
  <si>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</si>
  <si>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</si>
  <si>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</si>
  <si>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</si>
  <si>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</si>
  <si>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</si>
  <si>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</si>
  <si>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</si>
  <si>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</si>
  <si>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</si>
  <si>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</si>
  <si>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</si>
  <si>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</si>
  <si>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</si>
  <si>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</si>
  <si>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</si>
  <si>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</si>
  <si>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</si>
  <si>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</si>
  <si>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</si>
  <si>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</si>
  <si>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</si>
  <si>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</si>
  <si>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</si>
  <si>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</si>
  <si>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</si>
  <si>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</si>
  <si>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9 – Protection of natural habitats</t>
  </si>
  <si>
    <t>10 – Conservation of biological diversity</t>
  </si>
  <si>
    <t>11 – Climate change</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</si>
  <si>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</si>
  <si>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</si>
  <si>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</si>
  <si>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</si>
  <si>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</si>
  <si>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</si>
  <si>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</si>
  <si>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</si>
  <si>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</si>
  <si>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</si>
  <si>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</si>
  <si>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</si>
  <si>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</si>
  <si>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</si>
  <si>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</si>
  <si>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</si>
  <si>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</si>
  <si>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</si>
  <si>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</si>
  <si>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</si>
  <si>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</si>
  <si>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</si>
  <si>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</si>
  <si>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</si>
  <si>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</si>
  <si>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</si>
  <si>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</si>
  <si>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</si>
  <si>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</si>
  <si>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</si>
  <si>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</si>
  <si>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</si>
  <si>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</si>
  <si>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</si>
  <si>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</si>
  <si>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</si>
  <si>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</si>
  <si>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</si>
  <si>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</si>
  <si>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</si>
  <si>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</si>
  <si>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</si>
  <si>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</si>
  <si>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</si>
  <si>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</si>
  <si>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</si>
  <si>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</si>
  <si>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</si>
  <si>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</si>
  <si>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</si>
  <si>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</si>
  <si>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</si>
  <si>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</si>
  <si>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</si>
  <si>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</si>
  <si>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</si>
  <si>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</si>
  <si>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</si>
  <si>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</si>
  <si>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</si>
  <si>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</si>
  <si>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</si>
  <si>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</si>
  <si>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</si>
  <si>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</si>
  <si>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</si>
  <si>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</si>
  <si>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</si>
  <si>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</si>
  <si>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</si>
  <si>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</si>
  <si>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</si>
  <si>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</si>
  <si>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</si>
  <si>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</si>
  <si>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</si>
  <si>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</si>
  <si>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</si>
  <si>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</si>
  <si>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</si>
  <si>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</si>
  <si>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</si>
  <si>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</si>
  <si>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</si>
  <si>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</si>
  <si>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</si>
  <si>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</si>
  <si>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</si>
  <si>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</si>
  <si>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</si>
  <si>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</si>
  <si>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</si>
  <si>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</si>
  <si>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</si>
  <si>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</si>
  <si>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</si>
  <si>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</si>
  <si>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</si>
  <si>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UN-Habitat</t>
  </si>
  <si>
    <t>enkhtsetseg.shagdarsuren@un.org</t>
  </si>
  <si>
    <t>z_batjargal@yahoo.com</t>
  </si>
  <si>
    <t>Output 1.1</t>
  </si>
  <si>
    <t>Output 1.2</t>
  </si>
  <si>
    <t>Output 1.3</t>
  </si>
  <si>
    <t>Output 2.1</t>
  </si>
  <si>
    <t>Output 2.2</t>
  </si>
  <si>
    <t>Output 2.3</t>
  </si>
  <si>
    <t>Output 3.1</t>
  </si>
  <si>
    <t>PROJECT EXECUTION COST</t>
  </si>
  <si>
    <t>Environmental/social:</t>
  </si>
  <si>
    <t xml:space="preserve">Current climate and seasonal variability and long winters (October – April) result in infrastructure construction delays  </t>
  </si>
  <si>
    <t xml:space="preserve">Institutional: </t>
  </si>
  <si>
    <t xml:space="preserve">Loss of government support (at Khoroo / community level) for the project (activities and outputs) may result in lack of prioritization of AF project activities; Due to communist history and many immigrant communities, organisation is limited. </t>
  </si>
  <si>
    <t xml:space="preserve">Communities may not adopt activities during or after the AF project, including infrastructure maintenance </t>
  </si>
  <si>
    <t xml:space="preserve">A lack of coordination between and within national government Ministries and Departments. </t>
  </si>
  <si>
    <t>Inflation and instability of the national currency leading to budget issues and increased prices for infrastructure delivery</t>
  </si>
  <si>
    <t xml:space="preserve">Financial: </t>
  </si>
  <si>
    <t xml:space="preserve">Complexity of financial management and procurement. Certain administrative processes could delay the project execution or could lack integrity </t>
  </si>
  <si>
    <r>
      <rPr>
        <b/>
        <sz val="11"/>
        <color indexed="8"/>
        <rFont val="Times New Roman"/>
        <family val="1"/>
      </rPr>
      <t>Project Objective</t>
    </r>
    <r>
      <rPr>
        <sz val="11"/>
        <color indexed="8"/>
        <rFont val="Times New Roman"/>
        <family val="1"/>
      </rPr>
      <t xml:space="preserve"> is to enhance the climate change resilience of the seven most vulnerable Ger khoroo settlements focusing on flooding in Ulaanbaatar City.</t>
    </r>
  </si>
  <si>
    <t xml:space="preserve">Outcome 2: Target community members are aware of  resilience building and climate risk reduction processes and have ownership over proposed interventions at the District, Khoroo and community level. </t>
  </si>
  <si>
    <t xml:space="preserve">Outcome 4: Institutional capacity strengthened to develop and replicate this approach. </t>
  </si>
  <si>
    <t xml:space="preserve">Outcome 3: Increased adaptive capacity within prioritized community assets  </t>
  </si>
  <si>
    <t>See above.</t>
  </si>
  <si>
    <t xml:space="preserve">2.1 Seven (7) Khoroo-level floods resilience action plans to implement the interventions identified under component 3;  A series of District, Khoroo and community level consultations / workshops (50 percent women where possible)  introducing the People's Process and Community Based Disaster Risk Reduction approach, focused on building social cohesion and consensus on community level implementation of interventions under component 3.22  </t>
  </si>
  <si>
    <t>2.3 Technical studies – Engineering and hydrological - required to implement the interventions under component 3.</t>
  </si>
  <si>
    <t xml:space="preserve">3.2 Management &amp; operations; design &amp; supervision of assets / physical infrastructure to comply with national and local regulations and processes – procured as consulting services </t>
  </si>
  <si>
    <t xml:space="preserve">4.1 Lessons learned and best practices regarding flood-resilient urban community development are generated, captured and distributed to other Districts and khoroo communities, civil society, and policymakers in government appropriate </t>
  </si>
  <si>
    <r>
      <t xml:space="preserve">Outcome 3: </t>
    </r>
    <r>
      <rPr>
        <sz val="11"/>
        <color indexed="8"/>
        <rFont val="Times New Roman"/>
        <family val="1"/>
      </rPr>
      <t xml:space="preserve">Increased adaptive capacity within prioritized community assets </t>
    </r>
  </si>
  <si>
    <r>
      <rPr>
        <b/>
        <sz val="11"/>
        <color indexed="8"/>
        <rFont val="Times New Roman"/>
        <family val="1"/>
      </rPr>
      <t xml:space="preserve">Outcome 2: </t>
    </r>
    <r>
      <rPr>
        <sz val="11"/>
        <color indexed="8"/>
        <rFont val="Times New Roman"/>
        <family val="1"/>
      </rPr>
      <t xml:space="preserve">Target community members are aware of  resilience building and climate risk reduction processes and have ownership over proposed interventions at the District, Khoroo and community level. </t>
    </r>
  </si>
  <si>
    <r>
      <rPr>
        <b/>
        <sz val="11"/>
        <color indexed="8"/>
        <rFont val="Times New Roman"/>
        <family val="1"/>
      </rPr>
      <t>Outcome 1:</t>
    </r>
    <r>
      <rPr>
        <sz val="11"/>
        <color indexed="8"/>
        <rFont val="Times New Roman"/>
        <family val="1"/>
      </rPr>
      <t xml:space="preserve"> Relevant threat, hazard information, evidence and recommendations (on land use and zoning) generated for increasing resilience at the city level.  
</t>
    </r>
  </si>
  <si>
    <r>
      <t xml:space="preserve">Outcome 4: </t>
    </r>
    <r>
      <rPr>
        <sz val="11"/>
        <color indexed="8"/>
        <rFont val="Times New Roman"/>
        <family val="1"/>
      </rPr>
      <t xml:space="preserve">Institutional capacity strengthened to develop and replicate this approach. </t>
    </r>
  </si>
  <si>
    <t xml:space="preserve">laxman.perera@un.org </t>
  </si>
  <si>
    <t>Batjargal Zamba, Special Envoy for Climate Change</t>
  </si>
  <si>
    <t>Mongolian Taiwanese Technology Transfer Center (MTTTC)</t>
  </si>
  <si>
    <t xml:space="preserve">One (1) </t>
  </si>
  <si>
    <t xml:space="preserve">&gt; 50 % women </t>
  </si>
  <si>
    <t xml:space="preserve">One (simulation model) </t>
  </si>
  <si>
    <t xml:space="preserve">Seven (7) </t>
  </si>
  <si>
    <t>Women participating in planning process</t>
  </si>
  <si>
    <t xml:space="preserve">&gt;50 % of toilets adapted to specific needs </t>
  </si>
  <si>
    <t>&gt;1 municipal &gt;3 districts</t>
  </si>
  <si>
    <t xml:space="preserve">Women participating </t>
  </si>
  <si>
    <t>&gt; 50 % women</t>
  </si>
  <si>
    <t>Toilets are appropriate for women, elderly and disabled where required</t>
  </si>
  <si>
    <t xml:space="preserve">Women participating in planning process </t>
  </si>
  <si>
    <t>Percentage of targeted population aware of predicted flood risks and appropriate responses</t>
  </si>
  <si>
    <t xml:space="preserve">Outcome 2.1 </t>
  </si>
  <si>
    <t xml:space="preserve"> Number of studies </t>
  </si>
  <si>
    <t xml:space="preserve">Number of Territorial land use plans with identified flood risks developed </t>
  </si>
  <si>
    <t xml:space="preserve">Seven (7)  </t>
  </si>
  <si>
    <t xml:space="preserve"> Mid-term: 30 %      End: 50 % 
 &gt; 50 % women</t>
  </si>
  <si>
    <t>Output 4.1</t>
  </si>
  <si>
    <t xml:space="preserve">Number of institutions trained </t>
  </si>
  <si>
    <t>Number of physical assets strengthened, constructed, and/or modified. to reduce or withstand floods</t>
  </si>
  <si>
    <t xml:space="preserve">Number of awareness campaigns and trainings </t>
  </si>
  <si>
    <t xml:space="preserve">Number of flood simulation models developed </t>
  </si>
  <si>
    <t xml:space="preserve"> Number of Khoroo level flood resilience action plans</t>
  </si>
  <si>
    <t>4 per Khoroo</t>
  </si>
  <si>
    <t xml:space="preserve"> Laxman Perera, Project Leader, Human Settlements Officer, UN-Habitat Regional Office   </t>
  </si>
  <si>
    <t>Climate Change Impact on Society NGO (CCNS)</t>
  </si>
  <si>
    <t>World Vision International Mongolia (WVIM)</t>
  </si>
  <si>
    <t>Enkhtsetseg Shagdarsuren, Project manager, UN-Habitat Mongolia</t>
  </si>
  <si>
    <t>.</t>
  </si>
  <si>
    <t>Output 1.1.</t>
  </si>
  <si>
    <t xml:space="preserve">&gt; 50 % </t>
  </si>
  <si>
    <t>satisfactory</t>
  </si>
  <si>
    <t xml:space="preserve">Output 1.3. </t>
  </si>
  <si>
    <t>Output 2.1.</t>
  </si>
  <si>
    <t>Number of awareness campaigns and trainings</t>
  </si>
  <si>
    <t>Output 2.2.</t>
  </si>
  <si>
    <t>&gt;50 % of toilets adapted to specific needs</t>
  </si>
  <si>
    <t>Output 4.1.</t>
  </si>
  <si>
    <t xml:space="preserve">Women participation by percentage </t>
  </si>
  <si>
    <t>good</t>
  </si>
  <si>
    <t xml:space="preserve">Toilets </t>
  </si>
  <si>
    <t>Capacity Building Strategy:</t>
  </si>
  <si>
    <t>Enkhtsetseg Shagdarsuren,  National Project Manager</t>
  </si>
  <si>
    <t xml:space="preserve">Laxman Perera, Project Leader, Human Settlements Officer, UN-Habitat Regional Office   </t>
  </si>
  <si>
    <t>Loss of government support (at ministerial and municipal level) for the project (activities and outputs) may result in lack of prioritization of AF project activities</t>
  </si>
  <si>
    <t>During the project preparation phase, the gender assessment  had been done through desk research, surveys, women focus group discussions and community needs assessments. UN-Habitat headquarter gender specialist had been involved in the project preparation/review process to ensure compliance with the AF Gender Policy as well as the UN-Habitat gender mainstreaming guidelines.</t>
  </si>
  <si>
    <t>3.1 Developing or strengthening physical assets in response to climate change related flood impacts as prioritized by Khoroos.</t>
  </si>
  <si>
    <t>4.2 Workshops and trainings to be organised targeting city- and district government officials with a focus on replication of processes, land use plans and interventions and to discuss how lessons can be integrated into existing strategies and plans</t>
  </si>
  <si>
    <t xml:space="preserve">4.3 Technical Support and Coordination: Bringing Global Knowledge on best practices to in country Implementing Partners and communities, customized widely used appropriate tools on adaptation building local capacity  
</t>
  </si>
  <si>
    <t xml:space="preserve">Outcome 1: Relevant threat, hazard information, evidence and recommendations (on land use and zoning) generated for increasing resilience at the city level.  </t>
  </si>
  <si>
    <t>A series of District, Khoroo and community level consultations / workshops introducing the People's Process and Community Based Disaster Risk Reduction approach, focused on building social cohesion and consensus on community level implementation of interventions under component 3 is being held</t>
  </si>
  <si>
    <t xml:space="preserve">The communities are being involved in the planning and execution of the proposed interventions under component 3; to ensure the proper operation and maintenance (and implementation of potential risk mitigation measures) of these interventions through community involvement. </t>
  </si>
  <si>
    <t xml:space="preserve">Trainings are being conducted for city- and district government officials from other potential high-risk areas on the project approach and knowledge generated for replication based on demand by the communities and local authorities. </t>
  </si>
  <si>
    <t>Relevant activities have been started</t>
  </si>
  <si>
    <t>Flood Resilience in Ulaanbaatar Ger Areas – Climate Change Adaptation through community-driven small-scale protective and basic-services interventions</t>
  </si>
  <si>
    <t xml:space="preserve">UN-Habitat </t>
  </si>
  <si>
    <t>munkhbayar_bayasgalan@wvi.org</t>
  </si>
  <si>
    <t>ccnsmongolia@gmail.com</t>
  </si>
  <si>
    <t>daniduudee@gmail.com</t>
  </si>
  <si>
    <t>PROJECT/PROGRAMME CYCLE MANAGEMENT FEE</t>
  </si>
  <si>
    <t xml:space="preserve">2.2 Khoroo community level interventions operation &amp; maintenance and awareness campaigns and trainings (50 percent women where possible) to support the sustainable implementation of interventions under component 3.  An Estimated 20.nos. of trainings   *(Awareness will also cover potential risks mitigation)  </t>
  </si>
  <si>
    <t xml:space="preserve">The result framework includes gender-responsive indicators at outcome and output levels. </t>
  </si>
  <si>
    <r>
      <rPr>
        <b/>
        <sz val="11"/>
        <color indexed="8"/>
        <rFont val="Times New Roman"/>
        <family val="1"/>
      </rPr>
      <t xml:space="preserve">Goal: </t>
    </r>
    <r>
      <rPr>
        <sz val="11"/>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1"/>
        <color indexed="8"/>
        <rFont val="Times New Roman"/>
        <family val="1"/>
      </rPr>
      <t xml:space="preserve">Impact: </t>
    </r>
    <r>
      <rPr>
        <sz val="11"/>
        <color indexed="8"/>
        <rFont val="Times New Roman"/>
        <family val="1"/>
      </rPr>
      <t xml:space="preserve">Increased resiliency at the community, national, and regional levels to climate variability and change. </t>
    </r>
  </si>
  <si>
    <r>
      <rPr>
        <b/>
        <sz val="11"/>
        <color indexed="8"/>
        <rFont val="Times New Roman"/>
        <family val="1"/>
      </rPr>
      <t>Important:</t>
    </r>
    <r>
      <rPr>
        <sz val="11"/>
        <color indexed="8"/>
        <rFont val="Times New Roman"/>
        <family val="1"/>
      </rPr>
      <t xml:space="preserve"> Please read the following guidance document (also posted on the Adaptation Fund website) before entering your data </t>
    </r>
  </si>
  <si>
    <r>
      <rPr>
        <b/>
        <u/>
        <sz val="11"/>
        <color theme="1"/>
        <rFont val="Calibri"/>
        <family val="2"/>
        <scheme val="minor"/>
      </rPr>
      <t>Core Indicator</t>
    </r>
    <r>
      <rPr>
        <sz val="11"/>
        <color theme="1"/>
        <rFont val="Calibri"/>
        <family val="2"/>
        <scheme val="minor"/>
      </rPr>
      <t>: No. of beneficiaries</t>
    </r>
  </si>
  <si>
    <r>
      <rPr>
        <b/>
        <u/>
        <sz val="11"/>
        <color theme="1"/>
        <rFont val="Calibri"/>
        <family val="2"/>
        <scheme val="minor"/>
      </rPr>
      <t>Core Indicator</t>
    </r>
    <r>
      <rPr>
        <sz val="11"/>
        <color theme="1"/>
        <rFont val="Calibri"/>
        <family val="2"/>
        <scheme val="minor"/>
      </rPr>
      <t xml:space="preserve"> 1.2: No. of Early Warning Systems</t>
    </r>
  </si>
  <si>
    <r>
      <rPr>
        <b/>
        <u/>
        <sz val="11"/>
        <color theme="1"/>
        <rFont val="Calibri"/>
        <family val="2"/>
        <scheme val="minor"/>
      </rPr>
      <t>Core Indicator</t>
    </r>
    <r>
      <rPr>
        <sz val="11"/>
        <color theme="1"/>
        <rFont val="Calibri"/>
        <family val="2"/>
        <scheme val="minor"/>
      </rPr>
      <t xml:space="preserve"> 4.2: Assets produced, developed, improved or strengthened</t>
    </r>
  </si>
  <si>
    <r>
      <rPr>
        <b/>
        <u/>
        <sz val="11"/>
        <color theme="1"/>
        <rFont val="Calibri"/>
        <family val="2"/>
        <scheme val="minor"/>
      </rPr>
      <t>Core Indicator</t>
    </r>
    <r>
      <rPr>
        <sz val="11"/>
        <color theme="1"/>
        <rFont val="Calibri"/>
        <family val="2"/>
        <scheme val="minor"/>
      </rPr>
      <t xml:space="preserve"> 5.1: Natural Assets protected or rehabilitated</t>
    </r>
  </si>
  <si>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</si>
  <si>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11"/>
        <color theme="1"/>
        <rFont val="Calibri"/>
        <family val="2"/>
        <scheme val="minor"/>
      </rPr>
      <t>(total number in the project area)</t>
    </r>
  </si>
  <si>
    <t>Ulaanbaatar city northern Ger-Area (including the three high risk target districts covering the ten most vulnerable khoroos) 1. Songinokhairkhan district (SkhD): 7, 24, 25, 40, 41, 42nd khoroo;  2. Bayanzurkh district (BZD):  9th khoroo; and, 3. Sukhbaatar district (SBD): 12, 13, 16th khoroo</t>
  </si>
  <si>
    <t>1. Reports: a)  Inception report b) Quarterly report to ROAP c)  Annual PPR 2020 to AF</t>
  </si>
  <si>
    <t>www.frugamongolia.com</t>
  </si>
  <si>
    <r>
      <t xml:space="preserve">Financial information:  cumulative from project start to </t>
    </r>
    <r>
      <rPr>
        <b/>
        <sz val="16"/>
        <color rgb="FF0000FF"/>
        <rFont val="Times New Roman"/>
        <family val="1"/>
      </rPr>
      <t>1 March 2021</t>
    </r>
  </si>
  <si>
    <t>Cumulative total disbursement as of 1 March 2021</t>
  </si>
  <si>
    <t xml:space="preserve">A northern Ger-Area Territorial Land Use Plan is developed.
</t>
  </si>
  <si>
    <t>The city wide simulation model forecasting impacts of the current and future Climate Change and flooding, which includes a) simulation of extreme flood case using hydro meteorological model; b) projection and downscaling of climate change and extreme event (flood, heat wave etc) frequency and intensity; c) flood producing rainfall intensity analysis around the Ulaanbaatar city; d) impact and risk assessment of flood on targeted area is developed.</t>
  </si>
  <si>
    <t xml:space="preserve">The Detailed Ger-khoroo level Land Use Plans for the 7 most-at-risk Ger-areas are developed.
</t>
  </si>
  <si>
    <t>The engineering and hydrological studies for the implementation of the flood protection and drainage infrastructure are completed.</t>
  </si>
  <si>
    <t>As a response to the Khoroo-specific climate change resilience building needs and intervention prioritization by communities,  flood control facilities and flood resilient latrines are being developed by the communities</t>
  </si>
  <si>
    <t>Respective procurement and financial management of the design preparation, construction and supervision activities for the construction of the flood facilities are being done</t>
  </si>
  <si>
    <t xml:space="preserve">Lessons learned are being captured; and municipal and district level government officials exposed to these principles and trained on lessons learned to ensure buy-in and the sustainability of this project for effective replication of best practices. </t>
  </si>
  <si>
    <t>50% of the planned activities are implemented</t>
  </si>
  <si>
    <t>90% of the work is completed</t>
  </si>
  <si>
    <t xml:space="preserve">The work is completed. </t>
  </si>
  <si>
    <t xml:space="preserve">Ten (10) Khoroo-level annual Community Action Plans (CAP) developed </t>
  </si>
  <si>
    <t xml:space="preserve">Four (4) for the flood protection and drainage intervention:  3x Khoroo 40; 2x Khoroo 9  
</t>
  </si>
  <si>
    <t>1 Oct 2019 - 1 March 2021</t>
  </si>
  <si>
    <t xml:space="preserve">The project has not experienced to the date any delay related to this risk. </t>
  </si>
  <si>
    <t xml:space="preserve">The project has not experienced to the date any problem related to this risk. </t>
  </si>
  <si>
    <t>The COVID-19 related restrictions by the government have been impacted the socio-economic sectors of the country. One of the results so far, there is a drastic increase in the costs of imported construction materials.  However, the risk was not significant for the project to the date.</t>
  </si>
  <si>
    <t>A partial lockdown of the target areas as preventive measure of the government against COVID-19 spread may result in delays of the project implementation</t>
  </si>
  <si>
    <t>Infection of significant number of project team members with COVID-19 may result in delays of project implementation until full recovery of the team members</t>
  </si>
  <si>
    <t>No one in the project team was confirmed with COVID-19.</t>
  </si>
  <si>
    <t>Insufficient alignment with laws and technical standards, especially related to implementation of concrete interventions under components 3</t>
  </si>
  <si>
    <t>Measure to ensure equal participation in planning and decision-making processes for women and to enable them as agents of change: It will be ensured women will be able to participate through participation quota. The project included gender targets and involves existing women committees at Khoroo level and women representatives at the ministerial level. Trainings only inviting women will be organized as necessary.</t>
  </si>
  <si>
    <t>Employment and working conditions following ILO standards will be included in legal agreements with all subcontractor. The project will monitor that international and national labour laws and codes are respected, for any work that may be carried out in relation to the project. This includes the eight International Labour Organization Convention (ILO) core labour standards related to fundamental principles and rights of workers, as well as ILO Convention No. 169, which concerns rights of indigenous and tribal peoples.</t>
  </si>
  <si>
    <t>Community Development Councils will be formed with membership of all households benefitting from construction. The design of drainage sections will be managed in neighborhood sections which are small enough so that they can be managed by these Community Development Councils. Construction of the drainage channels will only start when all possibly affected households sign that they agree with the intervention. This will be done through a participatory planning process through the Community Development Councils. Besides that, a clause will be included in all contracts stating that contractors will comply to human rights markers (and other relevant safeguard areas). The intervention is budgeted in a way that inhabitants can be compensated for expenses if they need to temporary relocate during construction. Moreover, an alternative drainage plan has been developed (and has already been considered) if inhabitants don’t agree. The UN-Habitat Human rights officers and PAG will check compliance. The intervention is budgeted in a way that inhabitants can be compensated for expenses if they need to temporary relocate during construction.</t>
  </si>
  <si>
    <t>Indigenous groups may not participate in decisions making processes regarding design and planning of activities 
that may affect them.</t>
  </si>
  <si>
    <t>No indigenous groups have been identified in the target areas</t>
  </si>
  <si>
    <t>It will be ensured that ICSC international health and safety standards are clearly accessible and understood. e.g. by putting clearly visible signs detailing health and safety standards to be located at projects sites and by supplying protective equipment.</t>
  </si>
  <si>
    <t>7 – Indigenous peoples</t>
  </si>
  <si>
    <t xml:space="preserve"> Consumption of raw materials will have a negative effect (elsewhere). </t>
  </si>
  <si>
    <t xml:space="preserve">14 – Physical and cultural heritage  </t>
  </si>
  <si>
    <t>The project will ensure the principle will be taking into account when developing land use plans and technical studies, thus ensuring compliance to the AF ESP also for non-concrete measures under component 1-2. Standard clauses requiring the compliance with the safeguard areas will be included in AoC and contracts and the plans will.</t>
  </si>
  <si>
    <t xml:space="preserve">15 – Lands and soil conservation </t>
  </si>
  <si>
    <t>4 – Human rights:  Tenure arrangements 
and property rights are violated 
in the three northern drainage 
sections in Khoroo 7</t>
  </si>
  <si>
    <t>Although land is public (along the road) for most of the proposed drainage channels, the proposed drainage in the norther 
three section of Khoroo 7 planned to go through 37 plots.</t>
  </si>
  <si>
    <t>5 – Gender equality and women’s empowerment: Unintentional) risk of not providing fair and equitable access to employment opportunities for women</t>
  </si>
  <si>
    <t>No specific concerns of inequitable or discriminatory practices have been raised during consultations, but this can still occur (unintentionally) during project implementation.</t>
  </si>
  <si>
    <t>6 – Core labour rights: Non-compliance to ILO standards when contracting community members</t>
  </si>
  <si>
    <t>At the local level there is limited knowledge of ILO standards and procedures and communities often work informally</t>
  </si>
  <si>
    <t>8 – Involuntary resettlement: Risk of (unintentional) involuntary resettlement</t>
  </si>
  <si>
    <t>Although inhabitants (including directly affected) proposed and agreed with the planned drainage in Khoroo 7, which will go through 37 plots during the 2nd and 3rd round of consultations, the project needs to ensure inhabitants are not resettled involuntarily</t>
  </si>
  <si>
    <t>The intervention is not within or adjacent to critical habitats and/or environmentally sensitive areas</t>
  </si>
  <si>
    <t>The intervention has no impact on biodiversity (see also above)</t>
  </si>
  <si>
    <t>The intervention will not result in significant greenhouse gas emissions or maladaptation</t>
  </si>
  <si>
    <t>12 – Pollution prevention and resource efficiency:  Risk of requiring significant consumption of materials</t>
  </si>
  <si>
    <t>13 – Public health:Risk of not ensuring safety measures during construction and maintenance</t>
  </si>
  <si>
    <t>At the local level there is limited knowledge of ILO standards and procedures 
and communities often work informally without safety measures</t>
  </si>
  <si>
    <t>No heritage sites were identified in target areas</t>
  </si>
  <si>
    <t>The intervention will focus on area where’old fashion’ latrines are already constructed</t>
  </si>
  <si>
    <t>No specific concerns of unfair treatments have been raised during consultations, but this can still occur (unintentionally) during project 
implementation</t>
  </si>
  <si>
    <t>Meeting attendance sheets with quota numbers and photo_x0002_graphs</t>
  </si>
  <si>
    <t>Signed sheet                    Check contracts on HR markers</t>
  </si>
  <si>
    <t>Check contract and signs</t>
  </si>
  <si>
    <t>Materials on bills/BOQ’s</t>
  </si>
  <si>
    <t>Construction of foot bridge - Check drainage channel dimensions before construction - Consultation notes</t>
  </si>
  <si>
    <t xml:space="preserve">Check list </t>
  </si>
  <si>
    <t>N/A</t>
  </si>
  <si>
    <t xml:space="preserve">The implementation arrangements were effective during the reporting period. </t>
  </si>
  <si>
    <t>The implementation arrangements at the EE including CDC and communities were effective.</t>
  </si>
  <si>
    <t>None</t>
  </si>
  <si>
    <t>Community Development Councils will be formed with membership of all households benefitting from construction. The design of drainage sections will be managed in neighborhood sections which are small enough so that they can be managed by these Community Development Councils. Construction of the drainage channels will only start when all possibly affected households sign that they agree with the intervention. This will be done through a participatory planning process through the Community Development Councils. Besides that, a clause will be included in all contracts stating that contractors will comply to human rights markers (and other relevant safeguard areas). The intervention is budgeted in a way that inhabitants can be compensated for expenses if they need to temporary relocate during construction. Moreover, an alternative drainage plan has been developed (and has already been considered) if inhabitants don’t agree. The UN-Habitat Human rights officers and PAG will check compliance. The intervention is budgeted in a way that inhabitants can be compensated for expenses if they need to temporary relocate during construction.  References to relevant Humans rights declarations will be included in all legal agreements with all sub-contractors.</t>
  </si>
  <si>
    <t>3 – Marginalized and vulnerable Groups: (Unintentional) risk of excluding vulnerable and marginalized groups from being involved drainage intervention activities</t>
  </si>
  <si>
    <t>1 - Compliance with the law: Risk of Insufficient alignment with laws and technical standards, especially related to implementation of concrete interventions under components 3</t>
  </si>
  <si>
    <t>2 - Access and equity: (Unintentional) risk of excluding any potentially affected stakeholders from fully participating in decisions that may affect them; risk of unequal distribution among target population / communities and households of project benefits.</t>
  </si>
  <si>
    <t>Toilets are appropriate for women, elderly and disabled.</t>
  </si>
  <si>
    <t xml:space="preserve">As a gender focal point for the project, the national project manager of the Implementing Entity has been monitored the activities of the PWG, Sub Working Groups at the districts, EEs and beneficiary communities for the compliance of the gender policy of the project. EE were requested to submit the sex disaggregated reports on quarterly and delivery basis.  The Project Working Group and District Sub Working Groups were requested to have their meetings at least with 35-40% women representation by inviting women representations from the member organisations when women are under-represented.   </t>
  </si>
  <si>
    <r>
      <rPr>
        <b/>
        <sz val="11"/>
        <color indexed="8"/>
        <rFont val="Times New Roman"/>
        <family val="1"/>
      </rPr>
      <t xml:space="preserve">1.3 </t>
    </r>
    <r>
      <rPr>
        <sz val="11"/>
        <color indexed="8"/>
        <rFont val="Times New Roman"/>
        <family val="1"/>
      </rPr>
      <t>Seven (7) Detailed Ger-khoroo level Land Use Plans with specific focus on flood risk reduction and building resilience of the most vulnerable areas and people</t>
    </r>
  </si>
  <si>
    <r>
      <rPr>
        <b/>
        <sz val="11"/>
        <color indexed="8"/>
        <rFont val="Times New Roman"/>
        <family val="1"/>
      </rPr>
      <t xml:space="preserve">1.2 </t>
    </r>
    <r>
      <rPr>
        <sz val="11"/>
        <color indexed="8"/>
        <rFont val="Times New Roman"/>
        <family val="1"/>
      </rPr>
      <t>Simulation model for forecasting future impacts of climate change flooding in UB city &amp; Ger-areas established.</t>
    </r>
  </si>
  <si>
    <t>The planned activities for the reporting period have been completed.</t>
  </si>
  <si>
    <t>52% were women</t>
  </si>
  <si>
    <t xml:space="preserve">The following feedback and complaints were received in regard of the improved toilet design: 1. The seat design of the newly constructed toilets by the community is somewhat problematic for person with disabilities. A toilet seat should have support at both sides where elderly or disabled can push on both hands. 2. The insulation of the outdoor toilet is good in a way of protecting from wind and cold especially for women and girls. But it causes a frosting inside of the toilet  during winter and makes the floor slippery.  3. A support handle needs to be installed at both sides of the wall to help disabled. 4.  A wastewater holding tank for a latrine and household grey water should be separate as the greywater disposal from washing fills up the tank and makes the latrine useless. It is hard especially during the winter. </t>
  </si>
  <si>
    <t xml:space="preserve">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 </t>
  </si>
  <si>
    <t>2: Physical asset (produced/improved/strenghtened)</t>
  </si>
  <si>
    <t>Land use plan</t>
  </si>
  <si>
    <t>50.6% women participation</t>
  </si>
  <si>
    <r>
      <rPr>
        <b/>
        <sz val="10"/>
        <color indexed="8"/>
        <rFont val="Times New Roman"/>
        <family val="1"/>
      </rPr>
      <t>Output 1.2</t>
    </r>
    <r>
      <rPr>
        <sz val="10"/>
        <color indexed="8"/>
        <rFont val="Times New Roman"/>
        <family val="1"/>
      </rPr>
      <t xml:space="preserve"> Simulation model for forecasting future impacts of climate change flooding in UB city &amp; Ger-areas established</t>
    </r>
  </si>
  <si>
    <r>
      <rPr>
        <b/>
        <sz val="10"/>
        <color indexed="8"/>
        <rFont val="Times New Roman"/>
        <family val="1"/>
      </rPr>
      <t>Output 1.3</t>
    </r>
    <r>
      <rPr>
        <sz val="10"/>
        <color indexed="8"/>
        <rFont val="Times New Roman"/>
        <family val="1"/>
      </rPr>
      <t xml:space="preserve"> Seven (7) Detailed Ger-khoroo level Land Use Plans with specific focus on flood risk reduction and building resilience of the most vulnerable areas and people</t>
    </r>
  </si>
  <si>
    <r>
      <rPr>
        <b/>
        <sz val="10"/>
        <color indexed="8"/>
        <rFont val="Times New Roman"/>
        <family val="1"/>
      </rPr>
      <t xml:space="preserve">Output 2.1 </t>
    </r>
    <r>
      <rPr>
        <sz val="10"/>
        <color indexed="8"/>
        <rFont val="Times New Roman"/>
        <family val="1"/>
      </rPr>
      <t>Seven (7) Khoroo-level floods resilience action plans to implement the interventions identified under component 3;  A series of District, Khoroo and community level consultations / workshops (50 percent women where possible)  introducing the People's Process and Community Based Disaster Risk Reduction approach, focused on building social cohesion and consensus on community level implementation of interventions under component 3</t>
    </r>
  </si>
  <si>
    <r>
      <rPr>
        <b/>
        <sz val="10"/>
        <color indexed="8"/>
        <rFont val="Times New Roman"/>
        <family val="1"/>
      </rPr>
      <t>Output 2.3</t>
    </r>
    <r>
      <rPr>
        <sz val="10"/>
        <color indexed="8"/>
        <rFont val="Times New Roman"/>
        <family val="1"/>
      </rPr>
      <t xml:space="preserve"> Technical studies – Engineering and hydrological - required to implement the interventions under component 3. </t>
    </r>
  </si>
  <si>
    <r>
      <rPr>
        <b/>
        <sz val="10"/>
        <color indexed="8"/>
        <rFont val="Times New Roman"/>
        <family val="1"/>
      </rPr>
      <t>Output 3.1</t>
    </r>
    <r>
      <rPr>
        <sz val="10"/>
        <color indexed="8"/>
        <rFont val="Times New Roman"/>
        <family val="1"/>
      </rPr>
      <t xml:space="preserve"> Physical assets developed in response to climate change related flood impacts as prioritized by Khoroo communities the core concrete interventions are flood protection and drainage infrastructure5 and resilient sanitation6 to reduce floods impacts – implemented through community contracting.</t>
    </r>
  </si>
  <si>
    <r>
      <rPr>
        <b/>
        <sz val="10"/>
        <color indexed="8"/>
        <rFont val="Times New Roman"/>
        <family val="1"/>
      </rPr>
      <t>Output 3.2</t>
    </r>
    <r>
      <rPr>
        <sz val="10"/>
        <color indexed="8"/>
        <rFont val="Times New Roman"/>
        <family val="1"/>
      </rPr>
      <t xml:space="preserve"> Management &amp; operations; design &amp; supervision of assets / physical infrastructure to comply with national and local regulations and processes – procured as consulting services </t>
    </r>
  </si>
  <si>
    <r>
      <rPr>
        <b/>
        <sz val="10"/>
        <color indexed="8"/>
        <rFont val="Times New Roman"/>
        <family val="1"/>
      </rPr>
      <t xml:space="preserve">Output 4.1 </t>
    </r>
    <r>
      <rPr>
        <sz val="10"/>
        <color indexed="8"/>
        <rFont val="Times New Roman"/>
        <family val="1"/>
      </rPr>
      <t xml:space="preserve">Lessons learned and best practices regarding flood-resilient urban community development are generated, captured and distributed to other Districts and khoroo communities, civil society, and policymakers in government appropriate mechanisms.                                                                                                                              &amp; </t>
    </r>
    <r>
      <rPr>
        <b/>
        <sz val="10"/>
        <color indexed="8"/>
        <rFont val="Times New Roman"/>
        <family val="1"/>
      </rPr>
      <t>Output 4.2</t>
    </r>
    <r>
      <rPr>
        <sz val="10"/>
        <color indexed="8"/>
        <rFont val="Times New Roman"/>
        <family val="1"/>
      </rPr>
      <t xml:space="preserve"> Workshops and trainings will be organised targeting city- and district government officials (50 percent women where possible) with a focus on replication of processes, land use plans and interventions and to discuss how lessons can be integrated into existing strategies and plans</t>
    </r>
  </si>
  <si>
    <r>
      <rPr>
        <b/>
        <sz val="10"/>
        <color indexed="8"/>
        <rFont val="Times New Roman"/>
        <family val="1"/>
      </rPr>
      <t>Output 4.3</t>
    </r>
    <r>
      <rPr>
        <sz val="10"/>
        <color indexed="8"/>
        <rFont val="Times New Roman"/>
        <family val="1"/>
      </rPr>
      <t xml:space="preserve"> Technical Support and Coordination: Bringing Global Knowledge on best practices to in country Implementing Partners and communities, customized widely used appropriate tools on adaptation building local capacity</t>
    </r>
  </si>
  <si>
    <r>
      <rPr>
        <b/>
        <sz val="10"/>
        <color indexed="8"/>
        <rFont val="Times New Roman"/>
        <family val="1"/>
      </rPr>
      <t xml:space="preserve">Output 1.2 </t>
    </r>
    <r>
      <rPr>
        <sz val="10"/>
        <color indexed="8"/>
        <rFont val="Times New Roman"/>
        <family val="1"/>
      </rPr>
      <t>Simulation model for forecasting future impacts of climate change flooding in UB city &amp; Ger-areas established</t>
    </r>
  </si>
  <si>
    <r>
      <rPr>
        <b/>
        <sz val="10"/>
        <color indexed="8"/>
        <rFont val="Times New Roman"/>
        <family val="1"/>
      </rPr>
      <t>Output 2.1</t>
    </r>
    <r>
      <rPr>
        <sz val="10"/>
        <color indexed="8"/>
        <rFont val="Times New Roman"/>
        <family val="1"/>
      </rPr>
      <t xml:space="preserve"> Seven (7) Khoroo-level floods resilience action plans to implement the interventions identified under component 3;  A series of District, Khoroo and community level consultations / workshops (50 percent women where possible)  introducing the People's Process and Community Based Disaster Risk Reduction approach, focused on building social cohesion and consensus on community level implementation of interventions under component 3</t>
    </r>
  </si>
  <si>
    <r>
      <rPr>
        <b/>
        <sz val="10"/>
        <color indexed="8"/>
        <rFont val="Times New Roman"/>
        <family val="1"/>
      </rPr>
      <t xml:space="preserve">Output 2.3 </t>
    </r>
    <r>
      <rPr>
        <sz val="10"/>
        <color indexed="8"/>
        <rFont val="Times New Roman"/>
        <family val="1"/>
      </rPr>
      <t xml:space="preserve">Technical studies – Engineering and hydrological - required to implement the interventions under component 3. </t>
    </r>
  </si>
  <si>
    <r>
      <rPr>
        <b/>
        <sz val="10"/>
        <color indexed="8"/>
        <rFont val="Times New Roman"/>
        <family val="1"/>
      </rPr>
      <t xml:space="preserve">Output 4.1 </t>
    </r>
    <r>
      <rPr>
        <sz val="10"/>
        <color indexed="8"/>
        <rFont val="Times New Roman"/>
        <family val="1"/>
      </rPr>
      <t xml:space="preserve">Lessons learned and best practices regarding flood-resilient urban community development are generated, captured and distributed to other Districts and khoroo communities, civil society, and policymakers in government appropriate mechanisms.                                                                                                          &amp; </t>
    </r>
    <r>
      <rPr>
        <b/>
        <sz val="10"/>
        <color indexed="8"/>
        <rFont val="Times New Roman"/>
        <family val="1"/>
      </rPr>
      <t>Output 4.2</t>
    </r>
    <r>
      <rPr>
        <sz val="10"/>
        <color indexed="8"/>
        <rFont val="Times New Roman"/>
        <family val="1"/>
      </rPr>
      <t xml:space="preserve"> Workshops and trainings will be organised targeting city- and district government officials (50 percent women where possible) with a focus on replication of processes, land use plans and interventions and to discuss how lessons can be integrated into existing strategies and plans</t>
    </r>
  </si>
  <si>
    <t>The PIU and IPs have been working closely with the target khoroo administrations, regularly engaging them in-field activities and community consultations. Khoroo governors and officers have supported the project by liaising with the communities, validating the community action plans, supporting the community initiatives under the project, and providing meeting venues.</t>
  </si>
  <si>
    <t>During the reporting period, the Project Working Group met eight times and provided directives for the project implementation. Also, sub-working groups in the three target districts were very active and provided support in project implementation.</t>
  </si>
  <si>
    <t>The PIU and IPs work closely with PWG and NDA, regularly updating and engaging them to the extent possible. During the reporting period, Project Working Groups met eight times and provided directives and support to the project. The sub-working groups in the three target districts were very active and supported in the project implementation.</t>
  </si>
  <si>
    <t xml:space="preserve">The cost increase of construction material did not impact the project implementation during the reporting period. The project team mitigated the potential risk by putting the prior requirements for selecting the construction companies. The companies were selected based on their years of experience in constructing flood control facilities and financial credibilities. </t>
  </si>
  <si>
    <t>The PIU  worked closely with ROAP and IPs to avoid delays and integrity issues in administrative and procurement processes.</t>
  </si>
  <si>
    <t xml:space="preserve">The PIU requests all the PEU and IP team members to take all necessary measures to prevent the COVID-19  transmission. All the team members were encouraged to get vaccinated.  </t>
  </si>
  <si>
    <t>1.The project will ensure the principle will be taking into account when developing land use plans and technical studies, thus ensuring compliance to the AF ESP also for the ‘supporting’ measures under component 1-2. Standard clauses requiring the compliance with the safeguard areas will be included in AoC and contracts and the plans will be screening for consideration of the risk areas.   2.Although the practice is that soil and rocks are purchased through Mongolian companies, a risk preventive measure is proposed to ensure these are not mined from areas where it can have a negative effect, such as from the river. This will be done by checking the sources of material before purchase by companies.</t>
  </si>
  <si>
    <t xml:space="preserve">Sex disaggregated databases for meetings and community profiles were developed and maintained by the EE field staff and monitoring officer to ensure the beneficiaries' equal participation.  UN-Habitat and EE have established a grievance redress mechanism for the project that uses communication tools accessible for target communities such as grievance boxes in the target areas, project email, phone call and message, Facebook page, and website. A template for complaint was developed and placed at the target khoroo offices to provide the target communities an accessible, transparent, fair, and effective means of communication if there are any concerns regarding project implementation.  EE field staff and community leaders were provided training in procedures for receiving messages, recording, and reporting of any grievances. The Grievance Redress system information is published on the project website and Facebook page and placed in the target khoroo offices to allow communities to voice their opinions or complaints.  Email and post addresses of the AFB, PIU, and PEU are published on the project website and FB page. </t>
  </si>
  <si>
    <t xml:space="preserve">IE and EE have assured that all contract documents with subcontractors require adherence to ILO standards for employment and working conditions.  The subcontractors must monitor that international and national labour laws and codes are respected during project implementation. 
</t>
  </si>
  <si>
    <t>References to standards and laws to which the activity will need to comply will be included in all legal agreements with all sub-contractors, including steps and responsibilities for compliance.</t>
  </si>
  <si>
    <t>1. Community organization processes (through Community Development Councils) and quotas (&gt; 50 percent women and to-be-defined percentages for other groups) will be used to ensure vulnerable groups are represented during meetings, trainings, decision-making.   
2. For the drainage interventions, all households potentially affected by the construction of the channels are included in decision-making processes. 
3. For the latrines, criteria for beneficiaries’ selection (including poverty rate, women-headed households, willingness to make contribution) have been established but will be confirmed again with community members / vulnerable groups once the project starts</t>
  </si>
  <si>
    <t xml:space="preserve">During the reporting period UN-Habitat and the Executing Entities, including the Community Development Councils and primary groups, implemented the project ESPM under the national project manager's direct oversight.  
The Agreement of Cooperation with WVIM, the main Executing Entity of the project, includes detailed reference to the project ESMP and GP. The National Project Manager and EE's monitoring officer have monitored the compliance to the AF ESP. 
UN-Habitat and EE established a grievance redress mechanism for the project that uses communication tools accessible for target communities such as grievance boxes in the target areas, project email, phone call and message, Facebook page, and website. A template for complaints about the project was developed and placed at the target khoroo offices to provide the target communities an accessible, transparent, fair, and effective means of communication if there are any concerns regarding project implementation. The EE field staff and community leaders were trained in receiving messages, recording and reporting any grievances. The Grievance Redress system information is published on the project website and Facebook page and placed in the target khoroo offices to allow communities to voice their opinions or complaints.  Email and post addresses of the AFB, PIU, and PEU are published on the project website and FB </t>
  </si>
  <si>
    <t xml:space="preserve">The project received the following complaints from the residents during the construction of flood dikes in Khoroo 9: 
1. (in-person) An owner of a plot requested the project team to shift the dike alignment in Khoroo 9 a bit further from his plot to save his fruit bushes from the construction area. 
2. (by phone) A plot owner complained about the blockage of car access to his plot entrance due to nearby excavated earth from the dike construction area. 
3. (by phone)  A plot owner requested to widen the bridge over the constructed flood channel. The bridge was meant for access by medium-sized cars to the plots from the road over the channel.  However, residents found out that big trucks were using the bridge during the night and damaging the bridge's frames. 
4. Governor of Khoroo 9 informed about the flooding by the stream which suddenly emerged in the middle of the settlement. The stream water was running along the slope and accumulated near the flood channel, causing flooding. </t>
  </si>
  <si>
    <t xml:space="preserve">The project received the following complaints from the residents during the construction of flood dikes in Khoroo 40: 
1. (by phone) One resident complained that the waste collection truck could not access the plots in his locality as the street was blocked due to the ongoing construction of the dike. 
2. (by phone) One resident complained that the construction company put the excavated soil blocking access to his plots. 
3. (by phone) One resident complained that the construction company did not properly restore the street after its completion of the construction work, and the cars were getting stuck in the loose soil.
4. (by phone) Two complaints were received from the residents during and after installing the street lights. The company cut the electricity for few hours for installation.  Few of the street lights did not work after the restoration of the electricity </t>
  </si>
  <si>
    <t xml:space="preserve">The complaints were recorded in the logbook and addressed as follows, and the project informed the communities in writing through the CDC:
 1. EE requested the construction company (CC) to provide access for the truck as needed. 
2. The excavated soil was temporarily shifted by the CC as it was required for later refilling.  The CC explained this in writing through the CDC. 
3. The CC rechecked the area and leveled and compacted the uneven surfaces. 
4. The CC brought in the district electricity company to fix the technical problem. </t>
  </si>
  <si>
    <t xml:space="preserve">The Project Working Group has 13 members, including the chair and co-chair. The members were nominated based on their functional titles at the Ministry of Environment and Tourism and in the Municipality. When the PWG was established, 23% of the members were women. After the municipal election in 2020, some of the members were replaced by new ones.  The new mayor was appointed in December 2020, and another restructuring is ongoing.  So the gender composition of the PWG is expected to change again.    </t>
  </si>
  <si>
    <t>Yes.  The sex-disaggregated data regularly reported by EE shows the state of gender equity and whether there is a need for additional measures for improvement.</t>
  </si>
  <si>
    <t>1. A template for recording attendance at meetings is being used for gender-specific data collection. 
2. An Excel database has been maintained by the monitoring officer and field staff of EE to monitor the participation and gender equity during the project implementation. 
3. A template for community consent from the primary group was developed for sex-disaggregated data collection.                                                
4. A community profile database was developed to monitor gender equity in the community organizations' composition and is being used for data collection.</t>
  </si>
  <si>
    <t xml:space="preserve">Yes.  With the help of the above tools, EE has monitored gender equity and women empowerment.
Data shows that 43 women (51.2%) hold the leadership position in the PG groups. In 21 of the 28 PG groups, there are women in leadership positions. 28 Primary Groups (PG) have been established representing 357 households. One hundred thirty women members represent their households.  The collected data shows that women's engagement in different activities under EEs is more than 50%.  </t>
  </si>
  <si>
    <t xml:space="preserve">The National Project Manager requested the PWG and District sub-working groups to maintain the women's representation at 35-40% as a minimum when they have a meeting. In case women are under-represented, women representations from the member organizations were to be invited. So far, the result of the arrangement has been satisfactory. The project team has been able to have the meetings with women's participation rate as required.  </t>
  </si>
  <si>
    <t xml:space="preserve">The complaints were recorded in the logbook and addressed as follows, and the project informed the communities in writing through the CDC:   
1. The EE team worked with the communities and changed the seat design to have hand support on both sides. 
2. The EE team worked with communities on the toilet chamber design and added a small window to release humidity during winter. 
3.  The support handles were solved with the integration of the No. 1 solution above. 
4. As an additional holding tank construction has a cost implication, the EE proposed that the communities put a subdivision in the holding tank to separate the greywater and feces collection. </t>
  </si>
  <si>
    <t xml:space="preserve">Number of territorial land use plans with identified flood risks developed </t>
  </si>
  <si>
    <t>The work is completed. The land use plans with consideration of flood risks for 10 khoroos were developed.</t>
  </si>
  <si>
    <t xml:space="preserve">Work has been completed. Respective integrations to the annual land management plans of the city and target districts is remaining. </t>
  </si>
  <si>
    <t xml:space="preserve">30% of the targeted population have been informed about the flood risks and appropriate  response and adaptation measures through their participation in workshops, trainings, and physical involvements in the design and implementation of the flood resilient toilets and planning and implementation monitoring of flood control facilities.  </t>
  </si>
  <si>
    <r>
      <t xml:space="preserve">1. Generation of relevant data, Stakeholders, and Timeliness 
2.1. Include both qualitative and quantitative measures of capacity level within targeted institutions
2.2. Number (men and women and other vulnerable groups)
3.1. Use scale from 1 to 5: 5: Fully aware 4: Mostly aware 3: Partially aware 2: Partially not aware 1: Aware of neither predicted adverse impacts of climate change nor of appropriate responses
3.2. Use scale from 1 to 5:  5: All 4: Almost all 3: Half 2: Some 1: None
4.1. Summarize in an overall scale (1-5): 5: Highly responsive (All defined elements ) 4: Mostly responsive (Most defined elements) 3: Moderately responsive (Some defined elements) 2: Partially responsive (Lacks most elements) 1: Non responsive (Lacks all elements )                                                                                                                                                                                                                    4.2.  Summarize in an overall scale (1-5):  5: Fully improved 4: Mostly Improved 3: Moderately improved 2: Somewhat improved
1: Not improved                                                                                                                                                                                                                          
5.  Depends on the targeted natural asset: 
</t>
    </r>
    <r>
      <rPr>
        <i/>
        <sz val="10"/>
        <color indexed="8"/>
        <rFont val="Times New Roman"/>
        <family val="1"/>
      </rPr>
      <t>Biological (species):</t>
    </r>
    <r>
      <rPr>
        <sz val="10"/>
        <color indexed="8"/>
        <rFont val="Times New Roman"/>
        <family val="1"/>
      </rPr>
      <t xml:space="preserve"> measure through changes in population numbers (dynamics, structure, etc.)
</t>
    </r>
    <r>
      <rPr>
        <i/>
        <sz val="10"/>
        <color indexed="8"/>
        <rFont val="Times New Roman"/>
        <family val="1"/>
      </rPr>
      <t xml:space="preserve">Land: </t>
    </r>
    <r>
      <rPr>
        <sz val="10"/>
        <color indexed="8"/>
        <rFont val="Times New Roman"/>
        <family val="1"/>
      </rPr>
      <t>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6.1.  Summarize in an overall scale (1-5):  5: Very high improvement 4: High improvement 3: Moderate improvement 2: Limited improvement 1: No improvement                                                                                                                                                                                                                                                         6.2.  Household income by source of livelihood in project area (USD) prior and post project intervention                                                                                                                                                                                                                                                      7. Summarize in an overall scale (1-5).  5: All (Fully integrated) 4: Most 3: Some 2: Most not integrated 1: None</t>
    </r>
  </si>
  <si>
    <r>
      <t xml:space="preserve">1.1.  Number, sector(s) and level(s) of projects or interventions in separate fields of monitoring plan                                                                                  
1.2. Number
2.1.1. Number of staff (male/female) of targeted institutions: a. Obtain baseline information: total number of staff from targeted institutions b. Define target
2.1.2. Number of staff (male/female) of targeted institutions: a. Obtain baseline information: total number of staff from targeted institutions b. Define target: needs to be defined by project proponents
2.2.1. </t>
    </r>
    <r>
      <rPr>
        <i/>
        <sz val="10"/>
        <color indexed="8"/>
        <rFont val="Times New Roman"/>
        <family val="1"/>
      </rPr>
      <t>Quantitative:</t>
    </r>
    <r>
      <rPr>
        <sz val="10"/>
        <color indexed="8"/>
        <rFont val="Times New Roman"/>
        <family val="1"/>
      </rPr>
      <t xml:space="preserve"> Percentage (includes women – and other vulnerable groups – and men).
</t>
    </r>
    <r>
      <rPr>
        <i/>
        <sz val="10"/>
        <color indexed="8"/>
        <rFont val="Times New Roman"/>
        <family val="1"/>
      </rPr>
      <t>Qualitative:</t>
    </r>
    <r>
      <rPr>
        <sz val="10"/>
        <color indexed="8"/>
        <rFont val="Times New Roman"/>
        <family val="1"/>
      </rPr>
      <t xml:space="preserve"> Adequacy: include direct analysis of major areas; adequacy/effectiveness of systems or analysis of perceptions of populations and institutions.
2.2.2. Number (broken down by gender and, if possible, by vulnerable groups defined in the area of intervention) of people                                                                                                        3.1. Number and type (in separate columns) at local level.                                                                                                                                   
3.2. Number                                                                                                                                                                                                                                     
4.1. Number and type                                                                                                                                                                                                              
4. 2.  Number and type (entered in separate columns)                                                                                                                                                    
 5.  Number of interventions by type of natural asset and intervention                                                                                                                    
6.1.  Number and type (in separate columns of monitoring plan)                                                                                                                                                                                                                                                    6.2. Income sources per household; description of income source and number of households.                                                                                                                                                                                                                                                     7.1.  Number/Sector                                                                                                                                                                                                                                                   7.2. Number; Effectiveness (see previous indicator) through enforcement level.</t>
    </r>
  </si>
  <si>
    <t>1. The AOC signed between UN-Habitat and World Vision International Mongolia in 2019 covers the delivery of the first-ever Khoroo-level community action plans for flood resilience building. 
2. Between the start of the project and the end of February 2021, the field team organized 192 consultations for community mobilization and organization. The consultations were attended by 2649 representatives of beneficiary communities, with 58.9 percent female participation. 
3. The first community action plans for flood resilience building in 10 target khoroos were prepared by the respective khoroo communities in 2019.  Seven workshops for community action planning were organized and attended by 158 community members, with 68.3% female participation. 
4. Based on the review of the above plans' implementation status, khoroo-level workshops were organized in August 2020 to prepare new action plans for 2020. The community action planning workshops were conducted in 2020 in the ten target khoroos as follows: on 25 August in 24, 41, 40, 7, 25 and 42nd khoroos, on 28 and 31 August in 13, 12 and 16th khoroos, and on 26 August 2020 in 9th khoroo. These planning workshops were attended by 204 community members, with 64.7% female participation.  The communities will repeat this exercise in 2021 to prepare plans for 2022.</t>
  </si>
  <si>
    <t xml:space="preserve">1. On 25 October 2019, WVIM signed a contract with BD Engineering Company for a hydrology study and preparation of detailed engineering design for the required flood interventions in the target khoroo areas. 
2. Based on its hydrology study, the Consultant proposed constructing the below facilities to protect the population in the target khoroos, and they prepared the detailed engineering designs: 
-	3 Drainage channels in khoroo 40  
-	1 Flood retention dike in khoroo 24
-	1 Drainage channel in khoroo 9
-	1 Flood protection channel in  khoroo 9
-	1 Flood retention dike in khoroo 9 
-	2 Drainage channels in khoroo 13 
-	1 Flood retention dike in khoroo 16 </t>
  </si>
  <si>
    <t xml:space="preserve">• Works through Community Implementation Agreement (CIA): the communities constructed 203 new outdoor toilets adapted to the specific needs of women, children, disabled people, and the elderly with support from the project team. With these interventions, 1600 people from 410 households now have improved sanitation facilities.  The project delivered nine indoor portable toilets to the nine households with who have a disabled person.
</t>
  </si>
  <si>
    <t>• The PIU held the Inception Workshop at two levels (1 national level, 3 district level) to inform the interested stakeholders and beneficiary communities about the project and engage them from the beginning of the project implementation. In total, 237 (67.51% women) representations of the Ministry of Environment and Tourism, Ministry of Construction and Urban Development, Mayor's Office, Municipal Departments, and target Districts and Khoroo; representatives of potential partners and interested parties including UN sister agencies, international communities, non-governmental organizations, individual experts and residents from flood-prone areas attended the workshops and were consulted and informed on the project. The inception workshop at the national level was participated in by 54 persons (57.4 percent women). The workshop in Songino-khairkhan district was attended by 54 (74.07 percent women), in Sukhbaatar by 83 persons (68.67 percent women), and Bayanzurkh by 46 persons (69.57 percent women) participants.
• The Project Working Group (PWG) meetings were organized eight times in 2020 and provided necessary, timely support and guidance for the project's design and construction activities.
• The project organized meetings of sub-working groups in the districts after PWG meetings (1 in Sukhbaatar District, 3 in Songinohaitkhan District) to inform and discuss the PWG decisions.                                                                                                                                                                                                                           • For the project visibility, T-shirts, flash drives, and calendar with the AF and FRUGA project logos have been prepared and distributed to the community members and project stakeholders during the project events. The project team members have been using vest jackets with AF and the project's logos during their field activities.
• The project posters were designed and published, and used during training and workshops for project information dissemination. 
• The FRUGA website was developed and has been functional since 25 June 2020 in two languages: Mongolian and English. The website has become an essential tool to share and disseminate information, knowledge, and experience and publicize the project activities and achievements to the public. The PEU team members have been trained to update and maintain the website. Please refer to  www.frugamongolia.com for the website.</t>
  </si>
  <si>
    <t>On 18-22 November 2019, UNICEF hosted the 2019 World Toilet Day Events and 5th China Toilet Revolution Innovation Expo in Shanghai, China. A group of 20 representatives of FRUGA project stakeholders, including target community members, Governor's offices of two project districts and Ulaanbaatar City, Ministry of Environment and Tourism, and the FRUGA project team participated in the workshop, learned about the experiences and good practices from India, China, Nepal, Pakistan, Cambodia, and Bangladesh and introduced to the proven solutions of the sanitation improvements during the China Toilet Revolution Campaign. All participants acknowledged the workshop's importance for their work and initiated the "MGL toilet revolution" Facebook group to further share relevant information and practices among the group.</t>
  </si>
  <si>
    <t>Initially, the construction of flood protection facilities in Khoroo 40 (former khoroo 7) was planned to start in April 2020 but had to be postponed. UN-Habitat requested AFB approval to change the flood drainage alignment designed in Khoroo 40.  
Due to COVID-19 related restrictions, the AFB approval came in September 2020, and the construction work started soon after. Despite the start-up delay, the project team worked closely with the selected companies to complete the maximum amount of work during the remaining construction season.  Of the four construction activities started in 2020, two were fully completed, while in the other sites, 80% and 90% of the work was completed.</t>
  </si>
  <si>
    <t>Along with the 1st PPR submitted in March 2020, UN-Habitat requested approval from AFB to change the alignment of drainage infrastructure planned in Khoroo 40 under Output 3.1. AFB approved the change in September 2020.</t>
  </si>
  <si>
    <t xml:space="preserve">With the planned environmental and social safeguard measures, the project team avoided any negative impacts during the reporting period. </t>
  </si>
  <si>
    <t>There is a high potential for replication and scaling up of the project's activities within and outside the project area.  As the beneficiaries were involved in decision-making and implementation, the knowledge and experience will remain in the community.  Also, the beneficiary communities were trained as trainers for disaster risk reduction and resilience building. So, they can teach others and share their experiences in and outside the project area.</t>
  </si>
  <si>
    <t xml:space="preserve">The People' Process approach for community organizations was introduced to ensure the sustainability of the project results. Organized communities will be key stakeholders to maintain the project's achievements and continue the resilience-building activities at the community level. 	</t>
  </si>
  <si>
    <t>All soft and hard interventions under the project have contributed to the local resilience-building, particularly at the household and community level. The primary purpose of concrete adaptation measures was to address the priorities of the high-risk communities and vulnerable Ger-residents and demonstrate quick improvement in the living condition.  The People's Process approach introduced under the project helps and trains the target communities to get organized into and work as community organizations for the disaster resilience building that can be operational even after the project completion.</t>
  </si>
  <si>
    <t>Two versions of the project brochures were developed and disseminated to inform the general public and the international community about the project's proposed activities. The leaflet for the general public was in the Mongolian language with simplified content. The one for the international community was in English. Both versions were designed such that the project could add updates as the implementation progressed.
The monitoring system was designed to collect sex-disaggregated data for the number of community consultations, meetings, and training; the number of participants; the number of community organizations; and community members, etc.</t>
  </si>
  <si>
    <t xml:space="preserve">The project team has not faced any difficulties accessing and retrieving existing information relevant to the project as the project team is working closely with the municipality. However, some of the required data were not available or of poor quality. For instance, there is GIS data of the existing flood infrastructure, but it was incomplete. </t>
  </si>
  <si>
    <t xml:space="preserve">The project's learning objectives provided evidence and information that facilitated the understanding of the project stakeholders and target communities about the climate change and flood impacts and potential risks. 
Based on their understanding, the communities participate actively in the project to learn and implement adaptation measures and reduce potential risks in their living areas. For the city, district, and khoroo authorities, the study by the project revealed that the city's development policies and plans, including the urban development master plan, lack the consideration about climate change impacts and an urgent need to improve the strategies reflecting potential flood risks. 	</t>
  </si>
  <si>
    <t xml:space="preserve">All the evidence and information on climate change-related impacts and risks in the ten khoroos of northern ger areas of Ulaanbaatar city were generated after consultation with the municipality, target district, and khoroo administrations and communities. 
These include the simulation model to forecast future climate change and flooding impacts and land use plans considering flood risk for ten target khoroo and northern ger areas of Ulaanbaatar city. The knowledge and information generated by the project were presented during the community consultations to raise awareness about the climate impacts in their regions and possible adaptation measures. </t>
  </si>
  <si>
    <t>2. Advocacy materials: 1 pager Project Introduction, Project Brochure in Mongolian and English, 2 posters with project information</t>
  </si>
  <si>
    <t>To avoid any climate-related delay, the PIU and IP team prepared an intensive work plan to complete all procurement and contractual processes to select a construction company by the end of April. The selected company could then utilize the entire construction season starting from 1 May 2020 and ending on 15 October for the construction activities.</t>
  </si>
  <si>
    <t xml:space="preserve">There were partial lockdowns in the target khoroos and also the complete lockdown of the city was announced 3 times in 2020. </t>
  </si>
  <si>
    <r>
      <rPr>
        <b/>
        <sz val="11"/>
        <color theme="1"/>
        <rFont val="Times New Roman"/>
        <family val="1"/>
      </rPr>
      <t>1.1</t>
    </r>
    <r>
      <rPr>
        <sz val="11"/>
        <color theme="1"/>
        <rFont val="Times New Roman"/>
        <family val="1"/>
      </rPr>
      <t xml:space="preserve"> One (1) Ulaanbaatar northern Ger-Area Territorial Land Use Plan, with legal framework recommendations and a specific focus on flood risk reduction -building on 1.2 (includes the three (3) high risk target districts covering the seven (7) most vulnerable khoroos) </t>
    </r>
  </si>
  <si>
    <t>1. The UN-Habitat signed an AOC with the Climate Change on Nature and Society (CCNS) NGO for the delivery of Output 1.2 in July 2019. The consultant completed the assignment on 31 December 2020.
2.  The consultant started the assignment with participatory data collection, mapping, and preliminary study to prepare a simulation model for forecasting future impacts of climate change and flooding in UB city &amp; Ger-areas (Output 1.1 and 1.3). Maps of current flood risks and projected risks for 30, 50, and 80 years for UB city, northern ger areas, and target ten khoroos were developed using the model. 
3. The Consultant presented their findings and maps of current and future food risks to the project stakeholders, including the target areas' communities. 
4. The Consultant submitted the final report in Mongolian and English.</t>
  </si>
  <si>
    <t xml:space="preserve">1. Under the AOC with WVIM, various trainings on community organizations were conducted to organize target khoroo communities into community organizations. 
The objectives for the formation of community organizations were a) to support the implementation of the project through community participation and monitoring and b) to further ensure the sustainability of the project achievements in terms of flood resilience after the project completion. 
2. During 2019, the field team organized 54 consultations at the community level and 36 at the primary group level. As the  results, 451 households (13 in khoroo 9, 5 in Khoroo 7, 6 in Khoroo 24, 5 in Khoroo 25, 4 in Khoroo 40, 1 in Khoroo 41, 1 in Khoroo 42, 4 in Khoroo 12, 7 in Khoroo 13, 8 in Khoroo 16) formed their groups.                                                                                                                           3. The community organization trainings continued during 2020. The field team organized 88 consultations at the community level.  The process resulted in the formation of 49 primary groups (representing 603 households) and 5 Community Development Councils (one in Khoroo 9, one for Khoroo 7, 24, 25, 40, 41 and 42, one in Khoroo 12, one in Koroo 13, one in Khoroo 16). The Community Development Councils (CDC) were established with the composition of the leaders and deputy leaders of the primary groups of the khoroo through a CDC formation workshop in each project khoroo. Ninety-four people (70.2 percent female) attended CDC formation workshops.                                                                                                                                                                     4. The project organized the following capacity-building activities for the target primary groups, CDCs, local people, and kheseg leaders until December 2020, taking sufficient preventive measures against the Covid-19 transmission. 
-	Two Trainings of Trainers on Disaster preparedness were conducted in December 2019 attended by 72 and 31 community members. The following year the community trainers, with assistance from project social organizers, completed ten subsequent training on disaster preparedness and mitigation. Two hundred sixty-five community members (65.28% female) participated in these trainings.  
-	10 trainings on environmental hygiene and disinfection were organized and attended by 116 community members (94.83% female). 
-	3 trainings on lessons learned and best practices for community organisations were organized and attended by 324 community members (72.24% female). 
-	13 trainings on Operation &amp; Maintenance; Awareness Campaigns; Sustainable Implementation were organized and attended by 161 community members (74.53% female).
-	One training on household finance management with a focus on creating savings was organized and attended by 20 community members (70% female). The purpose of this training was to facilitate the community members to come up with ideas for a collective fund creation for emergency use to help each other. 
-	3 training on project proposal preparation for resource mobilization at the khoroo level was organized and attended by 66 community members (63.64% female). 
-	 9 trainings on community monitoring were organized and attended by 75 community members (72% female). </t>
  </si>
  <si>
    <t xml:space="preserve">1. During 2020, WVIM completed respective procurement and financial management of the design preparation, construction, and supervision activities to construct the flood facilities.
2. The BD Engineering Company was contracted in 2020 for the author's monitoring and supervision for all the construction activities under the contract with WVIM.
3. The WVIM field engineer and planner have completed the client's monitoring and supervision of the flood facilities' construction activities.
4. Monitoring of the toilets' construction has been done by the communities with support from the WVIM social mobilizers. </t>
  </si>
  <si>
    <t xml:space="preserve">Despite the challenging situation due to the covid-19 outbreak, the project team has made excellent progress, especially in implementing Outputs 1 and 3.  
Restrictions in travel and holding community meetings/training/workshops that have been put in force in Mongolia since 27 January 2020 were an unprecedented challenge for the project in 2020, particularly for the implementation of Outputs 2 and 4. However, the project team managed to implement the planned activities by applying different alternatives. Online meetings and training were designed and implemented. It has been challenging for the project team to train the community members to organize online workshops and community mobilization activities as the accesses and capabilities of the target area communities to use the internet vary and many limitations. 	 </t>
  </si>
  <si>
    <t xml:space="preserve">The development of simulation model, land use plans and legal framework recommendations have been completed during the reporting period. The remaining work is an integration of the land use plans and recommendations in the 2021 annual land management plans of the city and districts and be approved by the Ulaanbaatar City Council for implementation. </t>
  </si>
  <si>
    <t xml:space="preserve">The project implementation has been put under a risk of a potential delay by the restrictions in organizing community meetings, trainings, and workshops and the ban on international travel since 27 January 2020 imposed by the Mongolian Government to manage the COVID-19 situation. There were citywide and partial lockdowns (1st citywide lockdown was in March 2020, 2nd in November 2020 for two months, and 3rd in February 2021). The staff had to work from home and arrange for online activities. </t>
  </si>
  <si>
    <t xml:space="preserve">- The communities contributed in the design of the adaptation measures under the project, bringing in their life experiences to address the climate impact in the daily lives.  The interventions have incorporated these lessons and experiences. 
'- The beneficiaries have been involved in the design of the adaptation measures. So they have been supporting the implementation with a sense of commitment and ownership.	</t>
  </si>
  <si>
    <t xml:space="preserve">- The communities contributed in the design of the project, bringing in their life experiences to address the climate impact in the daily lives.  The interventions have incorporated these lessons and experiences.
- The beneficiaries have been involved in the design of the adaptation measures. So they have been supporting the implementation with a sense of commitment and ownership.	</t>
  </si>
  <si>
    <t xml:space="preserve">The community monitoring approach was applied during the implementation of all the activities, assuring participation by the beneficiaries, regularly observing what is going on in the field, and avoiding any negative environmental and social impacts on the ground. 
Working closely with the consultants and construction companies, the project addressed all safety issues and mitigated any negative impact on the surrounding environment. The beneficiaries were trained in the approach. </t>
  </si>
  <si>
    <t xml:space="preserve">The project procured all activities following the procurement rules and regulations. The PIU and EEs have been working under the directives and support of the Project Working Group and Sub-working Groups in the target districts to ensure the compliance of the technical standards during the design development under component 3 and land use plan development under component 1. The final designs of construction activities were examined by the Construction Development Center under the Ministry of Construction and Urban Development against the national building standards and norms and approved for implementation. The construction activities were also done and supervised according to Mongolian law. </t>
  </si>
  <si>
    <r>
      <t>UN-Habitat National Project Manager worked as a gender focal point, ensuring that gender equity was considered during the implementation of all the activities. Women in the communities were encouraged to participate in the project.  Their attendance was tracked and using a sex-disaggregated attendance sheet.  Women beneficiaries were very active and instrumental in defining the specific needs of the women, disabled, children, and elderly in terms of flood resilient improved toilet's design and implementation, and application of safety measures for women and children during and after construction of the flood facilities. As per the sex-disaggregated attendance data collection, 63.5% of the total 6292 participants in the project activities such as consultations, meetings, trainings, and workshops were women. 55.1% of members of organized primary groups and CDCs, and 53.09% of community leaders were women.</t>
    </r>
    <r>
      <rPr>
        <b/>
        <sz val="11"/>
        <color theme="1"/>
        <rFont val="Times New Roman"/>
        <family val="1"/>
      </rPr>
      <t xml:space="preserve"> </t>
    </r>
    <r>
      <rPr>
        <sz val="11"/>
        <color theme="1"/>
        <rFont val="Times New Roman"/>
        <family val="1"/>
      </rPr>
      <t xml:space="preserve">	 </t>
    </r>
  </si>
  <si>
    <t>• WVIM Monitoring and reporting officer has been conducting regular monitoring and evaluation of the overall project implementation, prepared and submitted progress reports to UN-Habitat every quarter.  
• A sex-disaggregated database for meetings and consultations was developed and maintained to monitor gender equity among the participants. 
• The lessons learned and best practices during the project have been captured and documented by WVIM social mobilizers for further potential use in similar projects and programs. 
• The FRUGA Branding Guideline for the project visibility was developed by the PEU team in consultation with the PIU team and used for the project visibility activities. The guideline was developed based on the UN-Habitat Branding Guideline for Donor Visibility and consists of ten parts such as printing materials, branded merchandise, on-site project donor visibility, presentations, audio and visual material, and photographs.  
• The PEU has maintained the FRUGA Facebook page and website to inform the general public on the project progress, lessons learned and best practices under the project regarding flood-resilient community development and adaptation measures. Over the past five months, 2,181 hits were recorded, with an average of 12 per day. The page had a lifetime “likes” of 55,903. To the date, the page had 381 followers, and 371 people liked it.</t>
  </si>
  <si>
    <r>
      <rPr>
        <b/>
        <sz val="10"/>
        <color theme="1"/>
        <rFont val="Times New Roman"/>
        <family val="1"/>
      </rPr>
      <t>Output 1.1</t>
    </r>
    <r>
      <rPr>
        <sz val="10"/>
        <color theme="1"/>
        <rFont val="Times New Roman"/>
        <family val="1"/>
      </rPr>
      <t xml:space="preserve">One (1) Ulaanbaatar northern Ger Area Territorial Land Use Plan, with legal framework recommendations and a specific focus on flood risk reduction - building on 1.21 </t>
    </r>
  </si>
  <si>
    <r>
      <rPr>
        <b/>
        <sz val="10"/>
        <color theme="1"/>
        <rFont val="Times New Roman"/>
        <family val="1"/>
      </rPr>
      <t xml:space="preserve">Output 2.2 </t>
    </r>
    <r>
      <rPr>
        <sz val="10"/>
        <color theme="1"/>
        <rFont val="Times New Roman"/>
        <family val="1"/>
      </rPr>
      <t xml:space="preserve">Khoroo community level interventions operation &amp; maintenance and awareness campaigns and trainings (50 percent women where possible) to support the sustainable implementation of interventions under component 3.  An Estimated 20.nos. of trainings   </t>
    </r>
  </si>
  <si>
    <r>
      <rPr>
        <b/>
        <sz val="10"/>
        <color theme="1"/>
        <rFont val="Times New Roman"/>
        <family val="1"/>
      </rPr>
      <t xml:space="preserve">Output 1.1 </t>
    </r>
    <r>
      <rPr>
        <sz val="10"/>
        <color theme="1"/>
        <rFont val="Times New Roman"/>
        <family val="1"/>
      </rPr>
      <t xml:space="preserve">One (1) Ulaanbaatar northern Ger Area Territorial Land Use Plan, with legal framework recommendations and a specific focus on flood risk reduction - building on 1.21 </t>
    </r>
  </si>
  <si>
    <r>
      <rPr>
        <b/>
        <sz val="10"/>
        <color theme="1"/>
        <rFont val="Times New Roman"/>
        <family val="1"/>
      </rPr>
      <t>Output 2.2</t>
    </r>
    <r>
      <rPr>
        <sz val="10"/>
        <color theme="1"/>
        <rFont val="Times New Roman"/>
        <family val="1"/>
      </rPr>
      <t xml:space="preserve"> Khoroo community level interventions operation &amp; maintenance and awareness campaigns and trainings (50 percent women where possible) to support the sustainable implementation of interventions under component 3.  An Estimated 20.nos. of trainings  </t>
    </r>
  </si>
  <si>
    <t>1.The project will ensure the principle will be taking into account when developing land use plans and technical studies, thus ensuring compliance to the AF ESP also for the ‘supporting’ measures under component 1-2. Standard clauses requiring the compliance with the safeguard areas will be included in AoC and contracts and the plans will be screening for consideration of the risk areas.                                                                                                                                             2.Although the practice is that soil and rocks are purchased through Mongolian companies, a risk preventive measure is proposed to ensure these are not mined from areas where it can have a negative effect, such as from the river. This will be done by checking the sources of material before purchase by companies.</t>
  </si>
  <si>
    <t>1.The project will ensure the principle will be taking into account when developing land use plans and technical studies, thus ensuring compliance to the AF ESP also for the ‘supporting’ measures under component 1-2. Standard clauses requiring the compliance with the safeguard areas will be included in AoC and contracts and the plans will be screening for consideration of the risk areas.                                                                                                                   2.Although the practice is that soil and rocks are purchased through Mongolian companies, a risk preventive measure is proposed to ensure these are not mined from areas where it can have a negative effect, such as from the river. This will be done by checking the sources of material before purchase by companies.</t>
  </si>
  <si>
    <t>1.The project will ensure the principle will be taking into account when developing land use plans and technical studies, thus ensuring compliance to the AF ESP also for the ‘supporting’ measures under component 1-2. Standard clauses requiring the compliance with the safeguard areas will be included in AoC and contracts and the plans will be screening for consideration of the risk areas.                                                                                                                     2.Although the practice is that soil and rocks are purchased through Mongolian companies, a risk preventive measure is proposed to ensure these are not mined from areas where it can have a negative effect, such as from the river. This will be done by checking the sources of material before purchase by companies.</t>
  </si>
  <si>
    <t xml:space="preserve">Sex disaggregated databases for meetings and community profiles were developed and maintained by the EE field staff and monitoring officer to ensure the beneficiaries' equal participation. 
As per the realigned layout design of the flood control facilities planned in khoroo 40, four private residential plots and one private company were affected. As a result of the consultations with affected plot owners, design firms, and CDC, the agreement was reached with the plot owners and company to construct the drainage channel through the concerned plots with minimum inconvenience so the potential involuntary resettlement was avoided for the plots. 
Besides the EE field monitoring and supervision, the CDCs conducted community monitoring over the construction activities in Khoroo 40 and 9 in 2020. Thanks to their close monitoring and regular interaction with the neighboring plots, the construction companies could complete their work without any complication and negative impacts to the respective areas.  </t>
  </si>
  <si>
    <t>MNG/MIE/DRR/2017/1</t>
  </si>
  <si>
    <t>Multilateral Implementing Entity</t>
  </si>
  <si>
    <t xml:space="preserve">The Project's objective is “to enhance the climate change resilience of the seven most vulnerable Ger khoroo settlements focusing on flooding in Ulaanbaatar City.” The project is being implemented by UN-Habitat with supports from executing entities such as World Vision, UDRC, CCNS and MTTTC in cooperation with the Ministry of Environment and Tourism, Municipality of Ulaanbaatar city, Governor's offices of Bayanzurkh, Songinokhairkhan and Sukhbaatar districts and target subdistricts and their Ger-communities as an integral part of the UN-Habitat Mongolia Country Programme with inputs from the UN-Habitat Climate Change in Cities Initiative through the Regional Office for Asia and the Pacific. The seven target Ger communities in Ulaanbaatar are characterized by a high exposure to multiple climate hazards ranging from wind and dust storms, air pollution, and particularly by floods - cited as the main climate issue that required addressing by the communities - during the rapid needs assessment. Climate sensitivity is underpinned by rapid urbanization and population growth, leading to people residing in high-risk areas, in unsanitary conditions engaging in unhygienic behaviour, which exacerbates public health risks. Underlying vulnerabilities are poverty, limited social ties, limited access to basic services, gender inequalities and environmental degradation. Moreover, the adaptive capacities at household, community and governance level are barriers for change due to very limited knowledge and awareness of risks and their own vulnerability. 
Project investments will alleviate vulnerabilities and dismantle identified barriers by implementing four interconnected components:                                                                                                                                                                             Component I:  Improving the knowledge on flood hazard and risk exposure and vulnerability for these areas.                                                                                                                                                                                                                                                                  Component II: Improving the resilience and adaptive capacity of the Ger settlements through a Community-Based approach (i.e. building social cohesion per Khoroo).                                                                                                                                   Component III:  Increasing resilience ger area physical infrastructure and services, supported by enhanced capacities of responsible district level and khoroo authorities.                                                      
Component IV: Strengthened institutional capacity to reduce risks and capture and replicate lessons and good practices.    
 </t>
  </si>
  <si>
    <t xml:space="preserve">75% of the funds received up to now have been utilized for the project implementation. </t>
  </si>
  <si>
    <t xml:space="preserve">1. In September 2020, AFB approved UN-Habitat's proposal to realign the drainage infrastructure planned under this output in Khoroo 40 (former Khoroo 7)  
2. The project published the list of the proposed infrastructure and the below mentioned physical assets prioritized by Khoroo communities in response to climate change-related flood impacts on the local newspaper and WVIM and UN Mongolia websites for the selection of companies to construct:
o	Drainage channel SO1 in khoroo 40
o	Drainage channel SO3 in Khoroo 40
o	Drainage channel B2 in Khoroo 9
o	Flood retention dike B1 in Khoroo 9
3. Three construction companies were selected and contracted according to the WVIM procurement rules and regulations and started their work in 2020.  By the end of 2020, the construction of the drainage channels SO3, and B1 were completed.  As the construction season ended, the construction companies suspended the work on the SO1 channel with 90% and B2 flood channel with 80% completions. The companies will resume their work as soon as the construction season starts in 2021.  </t>
  </si>
  <si>
    <t xml:space="preserve">As the project supports the local communities in building their resilience for flooding and climate change and improving the quality of life, the communities have been very active. So far, 334 community events have been organized in the target ten khoroos attended by 5832 community members with 64.2% women's participation. The events include 183 community consultations for community mobilization and organization for resilience building, nine workshops for community action planning for resilience building, 142 trainings for disaster risk reduction and mitigation, environmental hygiene, disinfection and disease prevention, waste management, operation &amp; maintenance, climate change and flood risk awareness-raising, sustainable resilience building, and People's Process. As a result of the community mobilization and organization activities, 49 primary groups (representing 603 households) and 5 Community Development Councils (one in Khoroo 9, one for Khoroo 7, 24, 25, 40, 41 and 42, one in Khoroo 12, one in Koroo 13, one in Khoroo 16) were established and trained to be key stakeholders for climate resilience building at their neighborhood areas. </t>
  </si>
  <si>
    <t xml:space="preserve">During the three times of complete lockdown of the city (Mar 2020, Nov-Dec 2020, Feb 2021), the PIU and PEU members worked from home. The project activities, including the community consultations, meetings, and workshops, were organized using online tools. The construction activities implemented from August to October 2020 were not affected by the lockdowns.  </t>
  </si>
  <si>
    <t xml:space="preserve">COVID-19 outbreak was the main unprecedented risk in 2020 for the project implementation. The modality of working from home was applied to all team members of the PIU, PEU, and IP to mitigate COVID-19 infection risk for the project staff members. No one in the team was infected with the virus during the reporting period.  Therefore, no significant delay occurred in the project implementation in 2020. </t>
  </si>
  <si>
    <t xml:space="preserve">As per the realigned layout design of the flood control facilities planned in khoroo 40, four private residential plots and one private company were affected. As a result of the consultations between the affected plot owners and company, design firms, and CDC, an alternative layout design was designed by slightly shifting the layout to minimize the effect and inconvenience and avoid any involuntary resettlement. </t>
  </si>
  <si>
    <t xml:space="preserve">The Agreements of Cooperation between UN-Habitat and  EEs for Output 1 included a requirement for compliance with the principle. The final reports and plans were screened for consideration of the risk areas. The Agreement of Cooperation with WVIM, the main Executing Entity of the project, included detailed reference to the project ESMP and GP. The National Project Manager and EE's monitoring officer have monitored the compliance to the AF ESP. </t>
  </si>
  <si>
    <t xml:space="preserve">The contracts between WVIM, the executing entity, and the construction companies included the Supplier Code of Conduct as an annex, which required that the ICSC international health and safety standards are complied by the contractor.  The EE field engineer and the community monitoring team monitored the standards' compliance at the construction sites during the project implementation. </t>
  </si>
  <si>
    <t>1. UN-Habitat signed an AOC with the Mongolian Taiwanese Technology Transfer Centre (MTTTC) NGO for the deliveries of Output 1.1 and 1.3 in July 2019. The consultant completed the assignment on 31 December 2020.
2. The compilation, assessment, and analysis of data collected for Ulaanbaatar city's northern ger areas and ten target khoroos related to Output 1.2 were completed.  A draft land use regulation with the maps of high flood risk areas and recommendations for spatial development and land use plans for northern ger areas and ten target khoroos were prepared and finalized through stakeholder consultations. 
3. Two consultative workshops were held in Ulaanbaatar city on 10 October and on 17 December 2020 to discuss the main findings and outcomes of the studies under Output 1 that fed into the policy documents' development. Total 87 persons (45 male and 42 female) from line departments of UB city, research and science institutions, khoroo and district Governments, locals, primary groups, and CDCs participated in these workshops. The national consultant team received valuable recommendations and comments from the participants, which were crucial to improving the studies' quality. The second consultative workshop with urban planning, land management, and urban standards departments was organized online and attended by 67 participants. 
4. The consultant submitted the land use plan for the northern ger area (final report) to the FRUGA project team in Mongolian and English.</t>
  </si>
  <si>
    <t>1. UN-Habitat signed an AOC with the Mongolian Taiwanese Technology Transfer Centre (MTTTC) NGO for the deliveries of Output 1.1 and 1.3 in July 2019. The consultant completed the assignment on 31 December 2020.
2. The compilation, assessment, and analysis of data collected for Ulaanbaatar city's northern ger areas and ten target khoroos related to Output 1.2 were completed.  A draft land use regulation with the maps of high flood risk areas and recommendations for spatial development and land use plans for northern ger areas and ten target khoroos were prepared and finalized through stakeholder consultations. 
3. Two consultative workshops were held in Ulaanbaatar city on 10 October and on 17 December 2020 to discuss the main findings and outcomes of the studies under Output 1 that fed into the policy documents' development. Total 87 persons (45 male and 42 female) from line departments of UB city, research and science institutions, khoroo and district Governments, locals, primary groups, and CDCs participated in these workshops. The national consultant team received valuable recommendations and comments from the participants, which were crucial to improving the studies' quality. The second consultative workshop with urban planning, land management, and urban standards departments was organized online and attended by 67 participants. 
4. The final reports with detailed land use plan for 10 target khoroos were submitted to the FRUGA project team in Mongolian and English.</t>
  </si>
  <si>
    <t xml:space="preserve">Total 16 trainings were conducted and attended by 460 representatives from Ministry of Environment and Tourism, two municipality organizations, and three district governors offices, Mongolian University for Science and Technology and target communty organizations. </t>
  </si>
  <si>
    <t xml:space="preserve">192 consultations for community mobilization and organization were organized from the project start to the end of February 2021. The consultations were attended by 2,649 representatives of beneficiary communities, with 58.9 percent female participation. </t>
  </si>
  <si>
    <t xml:space="preserve">3,183 community members attended the above consultations and trainings, with 68.6% women participation. </t>
  </si>
  <si>
    <t xml:space="preserve">EE completed a hydrology study. Based on the hydrology study, 6 flood facilities in the target three khoroos were proposed, and the design firm prepared detailed designs. </t>
  </si>
  <si>
    <t xml:space="preserve">The communities have constructed 203 improved toilets. 100% of them are adapted to the specific needs of the community	</t>
  </si>
  <si>
    <t xml:space="preserve">Construction of two (2) flood channels  (Khoroo 7 and Khoroo 9) was 100% completed. Two flood channels (Khoroo 9 and Khoroo 7) are being constructed with 80% and 90% implementation rates, respectively. </t>
  </si>
  <si>
    <t>Total 142 consultations and trainings  for awareness-raising at the community level were organized (21 in khoroo 9, 6 in Khoroo 7, 8 in Khoroo 24, 6 in Khoroo 25, 10 in Khoroo 40, 2 in Khoroo 41, 3 in Khoroo 42, 11 in Khoroo 12, 8 in Khoroo 13, 10 in Khoroo 16) were organized.</t>
  </si>
  <si>
    <t xml:space="preserve">As per the  layout design of the flood control facilities planned in khoroo 40, four private residential plots and one private company were affected. Consultations were held with affected plot owners and company, design firms, and CDC, slight  realignement was applied without affectign the expected results fo the design   to keep the affected land and assets as minimum. With that, the project reached an agreement with the plot owners and company to install the drainage channel through the plots with the minimum inconvenience so the potential involuntary resettlement was avoided for the plots. </t>
  </si>
  <si>
    <r>
      <t xml:space="preserve">The complaints were recorded in the logbook and addressed as follows, and the project informed the communities in writing through the CDC:
1. The EE worked with the design firm to work on  re-alignment. Within one week, the design firm was able to complete  the task. 
2.The EE communicated with the construction company (CC) and made them remove the earth. Within one day car access was restored. 
3.The EE communicated with the CC and conveyed the complaint. The company checked and agreed to make a small improvement within its budget limitation. </t>
    </r>
    <r>
      <rPr>
        <sz val="11"/>
        <color rgb="FFFF0000"/>
        <rFont val="Times New Roman"/>
        <family val="1"/>
      </rPr>
      <t>The bridge improvement was consulted with the design company and neighborhood community and executed by the CC. The ESP compliance was put as a main requirement by the EE for the work and monitored by the EE field engineer during the construction</t>
    </r>
    <r>
      <rPr>
        <sz val="11"/>
        <color theme="1"/>
        <rFont val="Times New Roman"/>
        <family val="1"/>
      </rPr>
      <t xml:space="preserve">.The process took three days.  
4. EE urgently communicated with the CC and requested to make arrangements to drain the accumulated water to the channel. </t>
    </r>
    <r>
      <rPr>
        <sz val="11"/>
        <color rgb="FFFF0000"/>
        <rFont val="Times New Roman"/>
        <family val="1"/>
      </rPr>
      <t>The accumulated water was drained by CC on the spot. However, according to the EE engineer's assessment, there was a potential of a reccurence of the problem when snow melts during next spring. So the EE tasked the CC to consult the design company to fully address the problem. Accordingly, the revised design was sent to Khoroo Governor for information and community consultation. After that the revised design was incorporated into the flood channel design. The flood channel is being constructed now.</t>
    </r>
    <r>
      <rPr>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</si>
</sst>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mmm\-yyyy"/>
    <numFmt numFmtId="165" formatCode="[$-409]d\-mmm\-yy;@"/>
    <numFmt numFmtId="167" formatCode="0.0%"/>
    <numFmt numFmtId="168" formatCode="&quot;$&quot;#,##0.00"/>
  </numFmts>
  <fonts count="5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u/>
      <sz val="11"/>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11"/>
      <color rgb="FFFF0000"/>
      <name val="Times New Roman"/>
      <family val="1"/>
    </font>
    <font>
      <b/>
      <sz val="11"/>
      <color theme="0"/>
      <name val="Times New Roman"/>
      <family val="1"/>
    </font>
    <font>
      <b/>
      <sz val="11"/>
      <color theme="1"/>
      <name val="Calibri"/>
      <family val="2"/>
      <scheme val="minor"/>
    </font>
    <font>
      <b/>
      <sz val="16"/>
      <color theme="1"/>
      <name val="Times New Roman"/>
      <family val="1"/>
    </font>
    <font>
      <b/>
      <i/>
      <sz val="11"/>
      <color theme="1"/>
      <name val="Times New Roman"/>
      <family val="1"/>
    </font>
    <font>
      <sz val="11"/>
      <color theme="1"/>
      <name val="Calibri"/>
      <family val="2"/>
      <scheme val="minor"/>
    </font>
    <font>
      <u/>
      <sz val="11"/>
      <color theme="10"/>
      <name val="Times New Roman"/>
      <family val="1"/>
    </font>
    <font>
      <i/>
      <sz val="10"/>
      <color indexed="8"/>
      <name val="Times New Roman"/>
      <family val="1"/>
    </font>
    <font>
      <b/>
      <sz val="16"/>
      <color rgb="FF0000FF"/>
      <name val="Times New Roman"/>
      <family val="1"/>
    </font>
    <font>
      <b/>
      <sz val="11"/>
      <color rgb="FF0000FF"/>
      <name val="Times New Roman"/>
      <family val="1"/>
    </font>
    <font>
      <sz val="10"/>
      <color rgb="FFFF0000"/>
      <name val="Times New Roman"/>
      <family val="1"/>
    </font>
    <font>
      <sz val="10"/>
      <color indexed="8"/>
      <name val="Times New Roman"/>
      <family val="1"/>
    </font>
    <font>
      <b/>
      <sz val="10"/>
      <color indexed="8"/>
      <name val="Times New Roman"/>
      <family val="1"/>
    </font>
    <font>
      <sz val="10"/>
      <color theme="1"/>
      <name val="Times New Roman"/>
      <family val="1"/>
    </font>
    <font>
      <sz val="12"/>
      <color rgb="FFFFFFFF"/>
      <name val="Times New Roman"/>
      <family val="1"/>
    </font>
    <font>
      <sz val="11"/>
      <color theme="3" tint="0.39997558519241921"/>
      <name val="Calibri"/>
      <family val="2"/>
      <scheme val="minor"/>
    </font>
    <font>
      <sz val="11"/>
      <color theme="3" tint="0.39997558519241921"/>
      <name val="Times New Roman"/>
      <family val="1"/>
    </font>
    <font>
      <sz val="6"/>
      <color rgb="FF050505"/>
      <name val="Segoe UI Historic"/>
      <family val="2"/>
    </font>
    <font>
      <b/>
      <sz val="10"/>
      <color theme="1"/>
      <name val="Times New Roman"/>
      <family val="1"/>
    </font>
    <font>
      <sz val="8"/>
      <color rgb="FF000000"/>
      <name val="Segoe UI"/>
      <family val="2"/>
    </font>
    <font>
      <sz val="9"/>
      <color indexed="81"/>
      <name val="Tahoma"/>
      <family val="2"/>
    </font>
    <font>
      <b/>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7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top/>
      <bottom/>
      <diagonal/>
    </border>
    <border>
      <left style="thin">
        <color auto="1"/>
      </left>
      <right style="thin">
        <color auto="1"/>
      </right>
      <top/>
      <bottom style="medium">
        <color auto="1"/>
      </bottom>
      <diagonal/>
    </border>
  </borders>
  <cellStyleXfs count="7">
    <xf numFmtId="0" fontId="0" fillId="0" borderId="0"/>
    <xf numFmtId="0" fontId="18" fillId="0" borderId="0" applyNumberFormat="0" applyFill="0" applyBorder="0" applyAlignment="0" applyProtection="0">
      <alignment vertical="top"/>
      <protection locked="0"/>
    </xf>
    <xf numFmtId="0" fontId="28" fillId="6" borderId="0" applyNumberFormat="0" applyBorder="0" applyAlignment="0" applyProtection="0"/>
    <xf numFmtId="0" fontId="29" fillId="7" borderId="0" applyNumberFormat="0" applyBorder="0" applyAlignment="0" applyProtection="0"/>
    <xf numFmtId="0" fontId="30" fillId="8" borderId="0" applyNumberFormat="0" applyBorder="0" applyAlignment="0" applyProtection="0"/>
    <xf numFmtId="43" fontId="41" fillId="0" borderId="0" applyFont="0" applyFill="0" applyBorder="0" applyAlignment="0" applyProtection="0"/>
    <xf numFmtId="9" fontId="41" fillId="0" borderId="0" applyFont="0" applyFill="0" applyBorder="0" applyAlignment="0" applyProtection="0"/>
  </cellStyleXfs>
  <cellXfs count="833">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0" fillId="0" borderId="0" xfId="0" applyFill="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2" fillId="0" borderId="0" xfId="0" applyFont="1" applyFill="1" applyBorder="1" applyAlignment="1" applyProtection="1">
      <alignment vertical="top" wrapText="1"/>
    </xf>
    <xf numFmtId="0" fontId="1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0" fillId="4" borderId="17" xfId="0" applyFont="1" applyFill="1" applyBorder="1" applyAlignment="1">
      <alignment horizontal="center" vertical="center"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19" fillId="3" borderId="19"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20" xfId="0" applyFont="1" applyFill="1" applyBorder="1"/>
    <xf numFmtId="0" fontId="19" fillId="3" borderId="21" xfId="0" applyFont="1" applyFill="1" applyBorder="1"/>
    <xf numFmtId="0" fontId="1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19" fillId="3" borderId="20" xfId="0" applyFont="1" applyFill="1" applyBorder="1" applyProtection="1"/>
    <xf numFmtId="0" fontId="19" fillId="3" borderId="21" xfId="0" applyFont="1" applyFill="1" applyBorder="1" applyProtection="1"/>
    <xf numFmtId="0" fontId="19" fillId="3" borderId="0" xfId="0" applyFont="1" applyFill="1" applyBorder="1" applyProtection="1"/>
    <xf numFmtId="0" fontId="1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1"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19" fillId="3" borderId="19" xfId="0" applyFont="1" applyFill="1" applyBorder="1"/>
    <xf numFmtId="0" fontId="19" fillId="3" borderId="22" xfId="0" applyFont="1" applyFill="1" applyBorder="1"/>
    <xf numFmtId="0" fontId="19" fillId="3" borderId="23" xfId="0" applyFont="1" applyFill="1" applyBorder="1"/>
    <xf numFmtId="0" fontId="22" fillId="3" borderId="0" xfId="0" applyFont="1" applyFill="1" applyBorder="1"/>
    <xf numFmtId="0" fontId="23" fillId="3" borderId="0" xfId="0" applyFont="1" applyFill="1" applyBorder="1"/>
    <xf numFmtId="0" fontId="19" fillId="3" borderId="25" xfId="0" applyFont="1" applyFill="1" applyBorder="1"/>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9"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22"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5"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0" fillId="3" borderId="0" xfId="0" applyFill="1"/>
    <xf numFmtId="0" fontId="25" fillId="3" borderId="1" xfId="0" applyFont="1" applyFill="1" applyBorder="1" applyAlignment="1">
      <alignment horizontal="center" vertical="center" wrapText="1"/>
    </xf>
    <xf numFmtId="0" fontId="19" fillId="3" borderId="24" xfId="0" applyFont="1" applyFill="1" applyBorder="1"/>
    <xf numFmtId="0" fontId="19" fillId="3" borderId="26" xfId="0" applyFont="1" applyFill="1" applyBorder="1"/>
    <xf numFmtId="0" fontId="32" fillId="0" borderId="10" xfId="0" applyFont="1" applyBorder="1" applyAlignment="1" applyProtection="1">
      <alignment horizontal="left" vertical="center"/>
    </xf>
    <xf numFmtId="0" fontId="30" fillId="8" borderId="11" xfId="4" applyFont="1" applyBorder="1" applyAlignment="1" applyProtection="1">
      <alignment horizontal="center" vertical="center"/>
      <protection locked="0"/>
    </xf>
    <xf numFmtId="0" fontId="33" fillId="8" borderId="11" xfId="4" applyFont="1" applyBorder="1" applyAlignment="1" applyProtection="1">
      <alignment horizontal="center" vertical="center"/>
      <protection locked="0"/>
    </xf>
    <xf numFmtId="0" fontId="33" fillId="8" borderId="7" xfId="4" applyFont="1" applyBorder="1" applyAlignment="1" applyProtection="1">
      <alignment horizontal="center" vertical="center"/>
      <protection locked="0"/>
    </xf>
    <xf numFmtId="0" fontId="32" fillId="0" borderId="61" xfId="0" applyFont="1" applyBorder="1" applyAlignment="1" applyProtection="1">
      <alignment horizontal="left" vertical="center"/>
    </xf>
    <xf numFmtId="0" fontId="30" fillId="12" borderId="11" xfId="4" applyFont="1" applyFill="1" applyBorder="1" applyAlignment="1" applyProtection="1">
      <alignment horizontal="center" vertical="center"/>
      <protection locked="0"/>
    </xf>
    <xf numFmtId="0" fontId="33" fillId="12" borderId="11" xfId="4" applyFont="1" applyFill="1" applyBorder="1" applyAlignment="1" applyProtection="1">
      <alignment horizontal="center" vertical="center"/>
      <protection locked="0"/>
    </xf>
    <xf numFmtId="0" fontId="33" fillId="12" borderId="7" xfId="4" applyFont="1" applyFill="1" applyBorder="1" applyAlignment="1" applyProtection="1">
      <alignment horizontal="center" vertical="center"/>
      <protection locked="0"/>
    </xf>
    <xf numFmtId="0" fontId="34" fillId="0" borderId="11" xfId="0" applyFont="1" applyBorder="1" applyAlignment="1" applyProtection="1">
      <alignment horizontal="left" vertical="center"/>
    </xf>
    <xf numFmtId="10" fontId="33" fillId="8" borderId="11" xfId="4" applyNumberFormat="1" applyFont="1" applyBorder="1" applyAlignment="1" applyProtection="1">
      <alignment horizontal="center" vertical="center"/>
      <protection locked="0"/>
    </xf>
    <xf numFmtId="10" fontId="33" fillId="8" borderId="7" xfId="4" applyNumberFormat="1" applyFont="1" applyBorder="1" applyAlignment="1" applyProtection="1">
      <alignment horizontal="center" vertical="center"/>
      <protection locked="0"/>
    </xf>
    <xf numFmtId="0" fontId="34" fillId="0" borderId="58" xfId="0" applyFont="1" applyBorder="1" applyAlignment="1" applyProtection="1">
      <alignment horizontal="left" vertical="center"/>
    </xf>
    <xf numFmtId="10" fontId="33" fillId="12" borderId="11" xfId="4" applyNumberFormat="1" applyFont="1" applyFill="1" applyBorder="1" applyAlignment="1" applyProtection="1">
      <alignment horizontal="center" vertical="center"/>
      <protection locked="0"/>
    </xf>
    <xf numFmtId="10" fontId="33" fillId="12" borderId="7" xfId="4" applyNumberFormat="1" applyFont="1" applyFill="1" applyBorder="1" applyAlignment="1" applyProtection="1">
      <alignment horizontal="center" vertical="center"/>
      <protection locked="0"/>
    </xf>
    <xf numFmtId="0" fontId="32" fillId="0" borderId="11" xfId="0" applyFont="1" applyFill="1" applyBorder="1" applyAlignment="1" applyProtection="1">
      <alignment vertical="center" wrapText="1"/>
    </xf>
    <xf numFmtId="0" fontId="35" fillId="2" borderId="11" xfId="0" applyFont="1" applyFill="1" applyBorder="1" applyAlignment="1" applyProtection="1">
      <alignment vertical="center"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38" fillId="0" borderId="0" xfId="0" applyFont="1" applyAlignment="1">
      <alignment horizontal="left" vertical="top" wrapText="1"/>
    </xf>
    <xf numFmtId="0" fontId="38" fillId="0" borderId="0" xfId="0" applyFont="1" applyAlignment="1">
      <alignment horizontal="left" vertical="top"/>
    </xf>
    <xf numFmtId="0" fontId="19" fillId="0" borderId="0" xfId="0" applyFont="1" applyAlignment="1">
      <alignment horizontal="left" vertical="top"/>
    </xf>
    <xf numFmtId="0" fontId="0" fillId="0" borderId="0" xfId="0" applyFill="1" applyAlignment="1">
      <alignment horizontal="left" vertical="top"/>
    </xf>
    <xf numFmtId="0" fontId="38" fillId="0" borderId="0" xfId="0" applyFont="1" applyFill="1" applyAlignment="1">
      <alignment horizontal="left" vertical="top"/>
    </xf>
    <xf numFmtId="0" fontId="38" fillId="0" borderId="0" xfId="0" applyFont="1" applyFill="1" applyAlignment="1">
      <alignment horizontal="left" vertical="top" wrapText="1"/>
    </xf>
    <xf numFmtId="0" fontId="0" fillId="2" borderId="0" xfId="0" applyFill="1"/>
    <xf numFmtId="0" fontId="19" fillId="0" borderId="0" xfId="0" applyFont="1" applyFill="1" applyAlignment="1">
      <alignment horizontal="left" vertical="top" wrapText="1"/>
    </xf>
    <xf numFmtId="0" fontId="19" fillId="0" borderId="0" xfId="0" applyFont="1" applyFill="1" applyAlignment="1">
      <alignment horizontal="left" vertical="top"/>
    </xf>
    <xf numFmtId="0" fontId="19" fillId="0" borderId="0" xfId="0" applyFont="1" applyFill="1" applyAlignment="1">
      <alignment wrapText="1"/>
    </xf>
    <xf numFmtId="0" fontId="19" fillId="0" borderId="0" xfId="0" applyFont="1" applyFill="1" applyAlignment="1">
      <alignment horizontal="center" vertical="top"/>
    </xf>
    <xf numFmtId="0" fontId="19" fillId="13" borderId="19" xfId="0" applyFont="1" applyFill="1" applyBorder="1"/>
    <xf numFmtId="0" fontId="19" fillId="13" borderId="20" xfId="0" applyFont="1" applyFill="1" applyBorder="1" applyAlignment="1">
      <alignment horizontal="center" vertical="top"/>
    </xf>
    <xf numFmtId="0" fontId="19" fillId="13" borderId="20" xfId="0" applyFont="1" applyFill="1" applyBorder="1" applyAlignment="1">
      <alignment wrapText="1"/>
    </xf>
    <xf numFmtId="0" fontId="19" fillId="13" borderId="21" xfId="0" applyFont="1" applyFill="1" applyBorder="1"/>
    <xf numFmtId="0" fontId="19" fillId="13" borderId="22" xfId="0" applyFont="1" applyFill="1" applyBorder="1"/>
    <xf numFmtId="0" fontId="19" fillId="13" borderId="23" xfId="0" applyFont="1" applyFill="1" applyBorder="1"/>
    <xf numFmtId="0" fontId="39" fillId="13" borderId="0" xfId="0" applyFont="1" applyFill="1" applyBorder="1" applyAlignment="1">
      <alignment horizontal="center"/>
    </xf>
    <xf numFmtId="0" fontId="25" fillId="13" borderId="0" xfId="0" applyFont="1" applyFill="1" applyBorder="1" applyAlignment="1">
      <alignment horizontal="left" vertical="top" wrapText="1"/>
    </xf>
    <xf numFmtId="0" fontId="25" fillId="13" borderId="0" xfId="0" applyFont="1" applyFill="1" applyBorder="1" applyAlignment="1">
      <alignment horizontal="left" vertical="top"/>
    </xf>
    <xf numFmtId="0" fontId="19" fillId="13" borderId="0" xfId="0" applyFont="1" applyFill="1" applyBorder="1" applyAlignment="1">
      <alignment horizontal="center" vertical="top"/>
    </xf>
    <xf numFmtId="0" fontId="19" fillId="13" borderId="0" xfId="0" applyFont="1" applyFill="1" applyBorder="1" applyAlignment="1">
      <alignment horizontal="left" vertical="top" wrapText="1"/>
    </xf>
    <xf numFmtId="0" fontId="19" fillId="13" borderId="0" xfId="0" applyFont="1" applyFill="1" applyBorder="1" applyAlignment="1">
      <alignment horizontal="left" vertical="top"/>
    </xf>
    <xf numFmtId="0" fontId="19" fillId="13" borderId="24" xfId="0" applyFont="1" applyFill="1" applyBorder="1"/>
    <xf numFmtId="0" fontId="19" fillId="13" borderId="25" xfId="0" applyFont="1" applyFill="1" applyBorder="1" applyAlignment="1">
      <alignment horizontal="center" vertical="top"/>
    </xf>
    <xf numFmtId="0" fontId="19" fillId="13" borderId="25" xfId="0" applyFont="1" applyFill="1" applyBorder="1" applyAlignment="1">
      <alignment horizontal="left" vertical="top" wrapText="1"/>
    </xf>
    <xf numFmtId="0" fontId="19" fillId="13" borderId="26" xfId="0" applyFont="1" applyFill="1" applyBorder="1"/>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19" fillId="3" borderId="0" xfId="0" applyFont="1" applyFill="1" applyAlignment="1">
      <alignment horizontal="left" vertical="top"/>
    </xf>
    <xf numFmtId="0" fontId="38" fillId="3" borderId="0" xfId="0" applyFont="1" applyFill="1" applyAlignment="1">
      <alignment horizontal="left" vertical="top"/>
    </xf>
    <xf numFmtId="0" fontId="0" fillId="3" borderId="0" xfId="0" applyFill="1" applyAlignment="1">
      <alignment horizontal="left" vertical="top" wrapText="1"/>
    </xf>
    <xf numFmtId="0" fontId="38" fillId="3" borderId="0" xfId="0" applyFont="1" applyFill="1" applyAlignment="1">
      <alignment horizontal="left" vertical="top" wrapText="1"/>
    </xf>
    <xf numFmtId="0" fontId="0" fillId="13" borderId="0" xfId="0" applyFill="1" applyBorder="1"/>
    <xf numFmtId="0" fontId="25" fillId="13" borderId="0" xfId="0" applyFont="1" applyFill="1" applyBorder="1"/>
    <xf numFmtId="0" fontId="19" fillId="13" borderId="0" xfId="0" applyFont="1" applyFill="1" applyBorder="1"/>
    <xf numFmtId="0" fontId="0" fillId="13" borderId="0" xfId="0" applyFill="1" applyBorder="1" applyAlignment="1">
      <alignment horizontal="left" vertical="top"/>
    </xf>
    <xf numFmtId="0" fontId="38" fillId="13" borderId="0" xfId="0" applyFont="1" applyFill="1" applyBorder="1" applyAlignment="1">
      <alignment horizontal="left" vertical="top"/>
    </xf>
    <xf numFmtId="0" fontId="38"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19"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19" fillId="3" borderId="22" xfId="0" applyFont="1" applyFill="1" applyBorder="1" applyAlignment="1">
      <alignment horizontal="left" vertical="top"/>
    </xf>
    <xf numFmtId="0" fontId="19" fillId="13" borderId="23" xfId="0" applyFont="1" applyFill="1" applyBorder="1" applyAlignment="1">
      <alignment horizontal="left" vertical="top"/>
    </xf>
    <xf numFmtId="0" fontId="38" fillId="13" borderId="23" xfId="0" applyFont="1" applyFill="1" applyBorder="1" applyAlignment="1">
      <alignment horizontal="left" vertical="top"/>
    </xf>
    <xf numFmtId="0" fontId="38"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38"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19" fillId="0" borderId="8" xfId="0" applyFont="1" applyFill="1" applyBorder="1" applyAlignment="1">
      <alignment horizontal="left" vertical="top"/>
    </xf>
    <xf numFmtId="0" fontId="19" fillId="0" borderId="13" xfId="0" applyFont="1" applyFill="1" applyBorder="1"/>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top"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19" fillId="0" borderId="7" xfId="0" applyFont="1" applyFill="1" applyBorder="1" applyAlignment="1">
      <alignment wrapText="1"/>
    </xf>
    <xf numFmtId="0" fontId="25" fillId="0" borderId="6"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5" xfId="0" applyFont="1" applyFill="1" applyBorder="1" applyAlignment="1">
      <alignment horizontal="center" vertical="center"/>
    </xf>
    <xf numFmtId="0" fontId="19" fillId="0" borderId="46" xfId="0" applyFont="1" applyFill="1" applyBorder="1" applyAlignment="1">
      <alignment horizontal="left" vertical="top" wrapText="1"/>
    </xf>
    <xf numFmtId="0" fontId="19" fillId="3" borderId="0" xfId="0" applyFont="1" applyFill="1"/>
    <xf numFmtId="0" fontId="25" fillId="0" borderId="6" xfId="0" applyFont="1" applyBorder="1" applyAlignment="1">
      <alignment horizontal="center" vertical="center"/>
    </xf>
    <xf numFmtId="0" fontId="25" fillId="0" borderId="11" xfId="0" applyFont="1" applyBorder="1" applyAlignment="1">
      <alignment horizontal="center" vertical="center"/>
    </xf>
    <xf numFmtId="0" fontId="25" fillId="0" borderId="7" xfId="0" applyFont="1" applyBorder="1" applyAlignment="1">
      <alignment horizontal="center" vertical="center" wrapText="1"/>
    </xf>
    <xf numFmtId="0" fontId="19" fillId="3" borderId="0" xfId="0" applyFont="1" applyFill="1" applyBorder="1" applyAlignment="1">
      <alignment horizontal="left" vertical="top"/>
    </xf>
    <xf numFmtId="0" fontId="19" fillId="3" borderId="19" xfId="0" applyFont="1" applyFill="1" applyBorder="1" applyAlignment="1">
      <alignment horizontal="left" vertical="top"/>
    </xf>
    <xf numFmtId="0" fontId="19" fillId="3" borderId="20" xfId="0" applyFont="1" applyFill="1" applyBorder="1" applyAlignment="1">
      <alignment horizontal="left" vertical="top"/>
    </xf>
    <xf numFmtId="0" fontId="19" fillId="3" borderId="21" xfId="0" applyFont="1" applyFill="1" applyBorder="1" applyAlignment="1">
      <alignment horizontal="left" vertical="top"/>
    </xf>
    <xf numFmtId="0" fontId="19" fillId="3" borderId="23" xfId="0" applyFont="1" applyFill="1" applyBorder="1" applyAlignment="1">
      <alignment horizontal="left" vertical="top"/>
    </xf>
    <xf numFmtId="0" fontId="25" fillId="3" borderId="0" xfId="0" applyFont="1" applyFill="1" applyBorder="1" applyAlignment="1">
      <alignment horizontal="left" vertical="top"/>
    </xf>
    <xf numFmtId="0" fontId="25" fillId="3" borderId="0" xfId="0" applyFont="1" applyFill="1" applyBorder="1" applyAlignment="1">
      <alignment horizontal="left" vertical="top" wrapText="1"/>
    </xf>
    <xf numFmtId="0" fontId="19" fillId="3" borderId="24" xfId="0" applyFont="1" applyFill="1" applyBorder="1" applyAlignment="1">
      <alignment horizontal="left" vertical="top"/>
    </xf>
    <xf numFmtId="0" fontId="19" fillId="3" borderId="25" xfId="0" applyFont="1" applyFill="1" applyBorder="1" applyAlignment="1">
      <alignment horizontal="left" vertical="top"/>
    </xf>
    <xf numFmtId="0" fontId="19" fillId="3" borderId="26" xfId="0" applyFont="1" applyFill="1" applyBorder="1" applyAlignment="1">
      <alignment horizontal="left" vertical="top"/>
    </xf>
    <xf numFmtId="0" fontId="0" fillId="0" borderId="12" xfId="0" applyFill="1" applyBorder="1" applyAlignment="1">
      <alignment horizontal="left" vertical="center" wrapText="1"/>
    </xf>
    <xf numFmtId="0" fontId="25" fillId="13" borderId="8" xfId="0" applyFont="1" applyFill="1" applyBorder="1" applyAlignment="1">
      <alignment horizontal="center" vertical="center"/>
    </xf>
    <xf numFmtId="0" fontId="25" fillId="13" borderId="9" xfId="0" applyFont="1" applyFill="1" applyBorder="1" applyAlignment="1">
      <alignment horizontal="center" vertical="center" wrapText="1"/>
    </xf>
    <xf numFmtId="43" fontId="1" fillId="2" borderId="18" xfId="5" applyFont="1" applyFill="1" applyBorder="1" applyAlignment="1" applyProtection="1">
      <alignment vertical="top" wrapText="1"/>
    </xf>
    <xf numFmtId="43" fontId="1" fillId="2" borderId="29" xfId="5" applyFont="1" applyFill="1" applyBorder="1" applyAlignment="1" applyProtection="1">
      <alignment vertical="top" wrapText="1"/>
    </xf>
    <xf numFmtId="43" fontId="1" fillId="2" borderId="36" xfId="5" applyFont="1" applyFill="1" applyBorder="1" applyAlignment="1" applyProtection="1">
      <alignment vertical="top" wrapText="1"/>
    </xf>
    <xf numFmtId="43" fontId="1" fillId="2" borderId="30" xfId="5" applyFont="1" applyFill="1" applyBorder="1" applyAlignment="1" applyProtection="1">
      <alignment vertical="top" wrapText="1"/>
    </xf>
    <xf numFmtId="43" fontId="19" fillId="0" borderId="0" xfId="0" applyNumberFormat="1" applyFont="1"/>
    <xf numFmtId="0" fontId="15" fillId="2" borderId="16" xfId="0" applyFont="1" applyFill="1" applyBorder="1" applyAlignment="1" applyProtection="1">
      <alignment vertical="top" wrapText="1"/>
    </xf>
    <xf numFmtId="0" fontId="15" fillId="2" borderId="16" xfId="0" applyFont="1" applyFill="1" applyBorder="1" applyAlignment="1" applyProtection="1">
      <alignment horizontal="center" vertical="top" wrapText="1"/>
    </xf>
    <xf numFmtId="0" fontId="15" fillId="2" borderId="3" xfId="0" applyFont="1" applyFill="1" applyBorder="1" applyAlignment="1" applyProtection="1">
      <alignment horizontal="center" vertical="top" wrapText="1"/>
    </xf>
    <xf numFmtId="0" fontId="16" fillId="2" borderId="7" xfId="0" applyFont="1" applyFill="1" applyBorder="1" applyAlignment="1" applyProtection="1">
      <alignment vertical="top" wrapText="1"/>
    </xf>
    <xf numFmtId="0" fontId="16" fillId="2" borderId="3" xfId="0" applyFont="1" applyFill="1" applyBorder="1" applyAlignment="1" applyProtection="1">
      <alignment vertical="top" wrapText="1"/>
    </xf>
    <xf numFmtId="0" fontId="1" fillId="2" borderId="3"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9" fillId="3" borderId="1" xfId="0" applyFont="1" applyFill="1" applyBorder="1" applyAlignment="1">
      <alignment horizontal="center" vertical="center"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25" fillId="0" borderId="10" xfId="0" applyFont="1" applyFill="1" applyBorder="1" applyAlignment="1">
      <alignment horizontal="center"/>
    </xf>
    <xf numFmtId="0" fontId="25" fillId="0" borderId="12"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13" borderId="0" xfId="0" applyFont="1" applyFill="1" applyBorder="1" applyAlignment="1">
      <alignment horizontal="left" vertical="top" wrapText="1"/>
    </xf>
    <xf numFmtId="0" fontId="25" fillId="0" borderId="32" xfId="0" applyFont="1" applyFill="1" applyBorder="1" applyAlignment="1">
      <alignment horizontal="left" vertical="center"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8"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11" xfId="0" applyFont="1" applyBorder="1" applyAlignment="1">
      <alignment horizontal="left" vertical="center" wrapText="1"/>
    </xf>
    <xf numFmtId="0" fontId="19" fillId="0" borderId="11" xfId="0" applyFont="1" applyBorder="1" applyAlignment="1">
      <alignment horizontal="center" vertical="center"/>
    </xf>
    <xf numFmtId="0" fontId="14" fillId="2" borderId="3" xfId="0" applyFont="1" applyFill="1" applyBorder="1" applyAlignment="1" applyProtection="1">
      <alignment horizontal="left" vertical="center" wrapText="1"/>
    </xf>
    <xf numFmtId="0" fontId="19" fillId="0" borderId="11" xfId="0" applyFont="1" applyBorder="1" applyAlignment="1">
      <alignment horizontal="center" vertical="center" wrapText="1"/>
    </xf>
    <xf numFmtId="0" fontId="1" fillId="3" borderId="13" xfId="0" applyFont="1" applyFill="1" applyBorder="1" applyAlignment="1" applyProtection="1">
      <alignment horizontal="left" vertical="center" wrapText="1"/>
    </xf>
    <xf numFmtId="0" fontId="2" fillId="2" borderId="69" xfId="0" applyFont="1" applyFill="1" applyBorder="1" applyAlignment="1" applyProtection="1">
      <alignment horizontal="left" vertical="center" wrapText="1"/>
    </xf>
    <xf numFmtId="0" fontId="2" fillId="2" borderId="55" xfId="0" applyFont="1" applyFill="1" applyBorder="1" applyAlignment="1" applyProtection="1">
      <alignment horizontal="left" vertical="center" wrapText="1"/>
    </xf>
    <xf numFmtId="0" fontId="1" fillId="5" borderId="73" xfId="0" applyFont="1" applyFill="1" applyBorder="1" applyAlignment="1" applyProtection="1">
      <alignment horizontal="right" vertical="center"/>
    </xf>
    <xf numFmtId="0" fontId="1" fillId="3" borderId="44" xfId="0" applyFont="1" applyFill="1" applyBorder="1" applyAlignment="1" applyProtection="1">
      <alignment horizontal="left" vertical="center" wrapText="1"/>
    </xf>
    <xf numFmtId="0" fontId="1" fillId="3" borderId="73" xfId="0" applyFont="1" applyFill="1" applyBorder="1" applyAlignment="1" applyProtection="1">
      <alignment horizontal="left" vertical="center" wrapText="1"/>
    </xf>
    <xf numFmtId="0" fontId="2" fillId="5" borderId="71"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0" fillId="0" borderId="0" xfId="0" applyFont="1"/>
    <xf numFmtId="43" fontId="1" fillId="2" borderId="9" xfId="0" applyNumberFormat="1" applyFont="1" applyFill="1" applyBorder="1" applyAlignment="1" applyProtection="1">
      <alignment vertical="top" wrapText="1"/>
    </xf>
    <xf numFmtId="43" fontId="1" fillId="2" borderId="7" xfId="0" applyNumberFormat="1" applyFont="1" applyFill="1" applyBorder="1" applyAlignment="1" applyProtection="1">
      <alignment vertical="top" wrapText="1"/>
    </xf>
    <xf numFmtId="0" fontId="1" fillId="2" borderId="6" xfId="0" applyFont="1" applyFill="1" applyBorder="1" applyAlignment="1" applyProtection="1">
      <alignment vertical="top" wrapText="1"/>
    </xf>
    <xf numFmtId="43" fontId="1" fillId="0" borderId="7" xfId="5" applyFont="1" applyFill="1" applyBorder="1" applyAlignment="1" applyProtection="1">
      <alignment vertical="top" wrapText="1"/>
    </xf>
    <xf numFmtId="0" fontId="1" fillId="2" borderId="43" xfId="0" applyFont="1" applyFill="1" applyBorder="1" applyAlignment="1" applyProtection="1">
      <alignment vertical="top" wrapText="1"/>
    </xf>
    <xf numFmtId="43" fontId="1" fillId="0" borderId="71" xfId="5" applyFont="1" applyFill="1" applyBorder="1" applyAlignment="1" applyProtection="1">
      <alignment vertical="top" wrapText="1"/>
    </xf>
    <xf numFmtId="43" fontId="1" fillId="3" borderId="0" xfId="5" applyFont="1" applyFill="1" applyBorder="1" applyAlignment="1" applyProtection="1">
      <alignment vertical="top" wrapText="1"/>
    </xf>
    <xf numFmtId="43" fontId="1" fillId="2" borderId="72" xfId="5" applyFont="1" applyFill="1" applyBorder="1" applyAlignment="1" applyProtection="1">
      <alignment vertical="top" wrapText="1"/>
    </xf>
    <xf numFmtId="43" fontId="1" fillId="3" borderId="0" xfId="0" applyNumberFormat="1" applyFont="1" applyFill="1" applyBorder="1" applyAlignment="1" applyProtection="1">
      <alignment vertical="top" wrapText="1"/>
    </xf>
    <xf numFmtId="43" fontId="1" fillId="3" borderId="0" xfId="0" applyNumberFormat="1" applyFont="1" applyFill="1" applyBorder="1" applyAlignment="1" applyProtection="1">
      <alignment horizontal="left" vertical="top" wrapText="1"/>
    </xf>
    <xf numFmtId="0" fontId="0" fillId="0" borderId="0" xfId="0" applyFont="1" applyProtection="1"/>
    <xf numFmtId="0" fontId="0" fillId="3" borderId="19" xfId="0" applyFont="1" applyFill="1" applyBorder="1" applyAlignment="1">
      <alignment vertical="center"/>
    </xf>
    <xf numFmtId="0" fontId="0" fillId="3" borderId="20" xfId="0" applyFont="1" applyFill="1" applyBorder="1"/>
    <xf numFmtId="0" fontId="0" fillId="3" borderId="21" xfId="0" applyFont="1" applyFill="1" applyBorder="1"/>
    <xf numFmtId="0" fontId="0" fillId="3" borderId="22" xfId="0" applyFont="1" applyFill="1" applyBorder="1" applyAlignment="1">
      <alignment vertical="center"/>
    </xf>
    <xf numFmtId="0" fontId="0" fillId="3" borderId="0" xfId="0" applyFont="1" applyFill="1" applyBorder="1"/>
    <xf numFmtId="0" fontId="0" fillId="3" borderId="23" xfId="0" applyFont="1" applyFill="1" applyBorder="1"/>
    <xf numFmtId="0" fontId="0" fillId="3" borderId="0" xfId="0" applyFont="1" applyFill="1" applyBorder="1" applyAlignment="1">
      <alignment vertical="center"/>
    </xf>
    <xf numFmtId="0" fontId="0" fillId="3" borderId="22" xfId="0" applyFont="1" applyFill="1" applyBorder="1"/>
    <xf numFmtId="0" fontId="19" fillId="3" borderId="20" xfId="0" applyFont="1" applyFill="1" applyBorder="1" applyAlignment="1">
      <alignment vertical="top" wrapText="1"/>
    </xf>
    <xf numFmtId="0" fontId="19" fillId="3" borderId="21" xfId="0" applyFont="1" applyFill="1" applyBorder="1" applyAlignment="1">
      <alignment vertical="top" wrapText="1"/>
    </xf>
    <xf numFmtId="0" fontId="18" fillId="3" borderId="25" xfId="1" applyFont="1" applyFill="1" applyBorder="1" applyAlignment="1" applyProtection="1">
      <alignment vertical="top" wrapText="1"/>
    </xf>
    <xf numFmtId="0" fontId="18" fillId="3" borderId="26" xfId="1" applyFont="1" applyFill="1" applyBorder="1" applyAlignment="1" applyProtection="1">
      <alignment vertical="top" wrapText="1"/>
    </xf>
    <xf numFmtId="0" fontId="0" fillId="10" borderId="1" xfId="0" applyFont="1" applyFill="1" applyBorder="1" applyProtection="1"/>
    <xf numFmtId="0" fontId="0" fillId="9" borderId="1" xfId="0" applyFont="1" applyFill="1" applyBorder="1" applyProtection="1">
      <protection locked="0"/>
    </xf>
    <xf numFmtId="0" fontId="0" fillId="0" borderId="18" xfId="0" applyFont="1" applyBorder="1" applyProtection="1"/>
    <xf numFmtId="0" fontId="38" fillId="11" borderId="58"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0" fillId="0" borderId="0" xfId="0" applyFont="1" applyAlignment="1" applyProtection="1">
      <alignment horizontal="left"/>
    </xf>
    <xf numFmtId="0" fontId="0" fillId="0" borderId="0" xfId="0" applyFont="1" applyProtection="1">
      <protection locked="0"/>
    </xf>
    <xf numFmtId="0" fontId="38" fillId="11" borderId="62" xfId="0" applyFont="1" applyFill="1" applyBorder="1" applyAlignment="1" applyProtection="1">
      <alignment horizontal="center" vertical="center" wrapText="1"/>
    </xf>
    <xf numFmtId="0" fontId="38" fillId="11" borderId="46" xfId="0" applyFont="1" applyFill="1" applyBorder="1" applyAlignment="1" applyProtection="1">
      <alignment horizontal="center" vertical="center" wrapText="1"/>
    </xf>
    <xf numFmtId="0" fontId="30" fillId="8" borderId="11" xfId="4" applyFont="1" applyBorder="1" applyAlignment="1" applyProtection="1">
      <alignment wrapText="1"/>
      <protection locked="0"/>
    </xf>
    <xf numFmtId="0" fontId="30" fillId="12" borderId="11" xfId="4" applyFont="1" applyFill="1" applyBorder="1" applyAlignment="1" applyProtection="1">
      <alignment wrapText="1"/>
      <protection locked="0"/>
    </xf>
    <xf numFmtId="10" fontId="30" fillId="8" borderId="11" xfId="4" applyNumberFormat="1" applyFont="1" applyBorder="1" applyAlignment="1" applyProtection="1">
      <alignment horizontal="center" vertical="center" wrapText="1"/>
      <protection locked="0"/>
    </xf>
    <xf numFmtId="10" fontId="30" fillId="12" borderId="11" xfId="4" applyNumberFormat="1" applyFont="1" applyFill="1" applyBorder="1" applyAlignment="1" applyProtection="1">
      <alignment horizontal="center" vertical="center" wrapText="1"/>
      <protection locked="0"/>
    </xf>
    <xf numFmtId="0" fontId="38" fillId="11" borderId="54"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30" fillId="8" borderId="54" xfId="4" applyFont="1" applyBorder="1" applyAlignment="1" applyProtection="1">
      <alignment vertical="center" wrapText="1"/>
      <protection locked="0"/>
    </xf>
    <xf numFmtId="0" fontId="30" fillId="8" borderId="7" xfId="4" applyFont="1" applyBorder="1" applyAlignment="1" applyProtection="1">
      <alignment horizontal="center" vertical="center"/>
      <protection locked="0"/>
    </xf>
    <xf numFmtId="0" fontId="30" fillId="12" borderId="54" xfId="4" applyFont="1" applyFill="1" applyBorder="1" applyAlignment="1" applyProtection="1">
      <alignment vertical="center" wrapText="1"/>
      <protection locked="0"/>
    </xf>
    <xf numFmtId="0" fontId="30" fillId="12" borderId="7" xfId="4" applyFont="1" applyFill="1" applyBorder="1" applyAlignment="1" applyProtection="1">
      <alignment horizontal="center" vertical="center"/>
      <protection locked="0"/>
    </xf>
    <xf numFmtId="0" fontId="30" fillId="8" borderId="7" xfId="4" applyFont="1" applyBorder="1" applyAlignment="1" applyProtection="1">
      <alignment vertical="center"/>
      <protection locked="0"/>
    </xf>
    <xf numFmtId="0" fontId="30" fillId="12" borderId="7" xfId="4" applyFont="1" applyFill="1" applyBorder="1" applyAlignment="1" applyProtection="1">
      <alignment vertical="center"/>
      <protection locked="0"/>
    </xf>
    <xf numFmtId="0" fontId="30" fillId="8" borderId="37" xfId="4" applyFont="1" applyBorder="1" applyAlignment="1" applyProtection="1">
      <alignment vertical="center"/>
      <protection locked="0"/>
    </xf>
    <xf numFmtId="0" fontId="30" fillId="12" borderId="37" xfId="4" applyFont="1" applyFill="1" applyBorder="1" applyAlignment="1" applyProtection="1">
      <alignment vertical="center"/>
      <protection locked="0"/>
    </xf>
    <xf numFmtId="0" fontId="0" fillId="0" borderId="0" xfId="0" applyFont="1" applyBorder="1" applyAlignment="1" applyProtection="1">
      <alignment wrapText="1"/>
    </xf>
    <xf numFmtId="0" fontId="0" fillId="0" borderId="0" xfId="0" applyFont="1" applyBorder="1" applyProtection="1"/>
    <xf numFmtId="0" fontId="38" fillId="11" borderId="62"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8" xfId="0" applyFont="1" applyFill="1" applyBorder="1" applyAlignment="1" applyProtection="1">
      <alignment horizontal="center" vertical="center" wrapText="1"/>
    </xf>
    <xf numFmtId="10" fontId="30" fillId="8" borderId="11" xfId="4" applyNumberFormat="1" applyFont="1" applyBorder="1" applyAlignment="1" applyProtection="1">
      <alignment horizontal="center" vertical="center"/>
      <protection locked="0"/>
    </xf>
    <xf numFmtId="10" fontId="30" fillId="12" borderId="11" xfId="4" applyNumberFormat="1" applyFon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5" xfId="0" applyFont="1" applyFill="1" applyBorder="1" applyAlignment="1" applyProtection="1">
      <alignment horizontal="center" vertical="center" wrapText="1"/>
    </xf>
    <xf numFmtId="0" fontId="30" fillId="8" borderId="11" xfId="4" applyFont="1" applyBorder="1" applyProtection="1">
      <protection locked="0"/>
    </xf>
    <xf numFmtId="0" fontId="30" fillId="8" borderId="30" xfId="4" applyFont="1" applyBorder="1" applyAlignment="1" applyProtection="1">
      <alignment vertical="center" wrapText="1"/>
      <protection locked="0"/>
    </xf>
    <xf numFmtId="0" fontId="30" fillId="8" borderId="55" xfId="4" applyFont="1" applyBorder="1" applyAlignment="1" applyProtection="1">
      <alignment horizontal="center" vertical="center"/>
      <protection locked="0"/>
    </xf>
    <xf numFmtId="0" fontId="30" fillId="12" borderId="11" xfId="4" applyFont="1" applyFill="1" applyBorder="1" applyProtection="1">
      <protection locked="0"/>
    </xf>
    <xf numFmtId="0" fontId="30" fillId="12" borderId="30" xfId="4" applyFont="1" applyFill="1" applyBorder="1" applyAlignment="1" applyProtection="1">
      <alignment vertical="center" wrapText="1"/>
      <protection locked="0"/>
    </xf>
    <xf numFmtId="0" fontId="30" fillId="12" borderId="55" xfId="4" applyFont="1" applyFill="1" applyBorder="1" applyAlignment="1" applyProtection="1">
      <alignment horizontal="center" vertical="center"/>
      <protection locked="0"/>
    </xf>
    <xf numFmtId="0" fontId="0" fillId="0" borderId="0" xfId="0" applyFont="1"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0" fillId="8" borderId="11" xfId="4" applyFont="1" applyBorder="1" applyAlignment="1" applyProtection="1">
      <alignment vertical="center" wrapText="1"/>
      <protection locked="0"/>
    </xf>
    <xf numFmtId="0" fontId="30" fillId="12" borderId="11" xfId="4" applyFont="1" applyFill="1" applyBorder="1" applyAlignment="1" applyProtection="1">
      <alignment vertical="center" wrapText="1"/>
      <protection locked="0"/>
    </xf>
    <xf numFmtId="0" fontId="30" fillId="8" borderId="58" xfId="4" applyFont="1" applyBorder="1" applyAlignment="1" applyProtection="1">
      <alignment horizontal="center" vertical="center"/>
      <protection locked="0"/>
    </xf>
    <xf numFmtId="0" fontId="30" fillId="12" borderId="58" xfId="4" applyFont="1" applyFill="1" applyBorder="1" applyAlignment="1" applyProtection="1">
      <alignment horizontal="center" vertical="center"/>
      <protection locked="0"/>
    </xf>
    <xf numFmtId="0" fontId="0" fillId="0" borderId="0" xfId="0" applyFont="1" applyBorder="1" applyAlignment="1" applyProtection="1">
      <alignment horizontal="left" vertical="center" wrapText="1"/>
    </xf>
    <xf numFmtId="0" fontId="38" fillId="11" borderId="46" xfId="0" applyFont="1" applyFill="1" applyBorder="1" applyAlignment="1" applyProtection="1">
      <alignment horizontal="center" vertical="center"/>
    </xf>
    <xf numFmtId="0" fontId="30" fillId="8" borderId="7" xfId="4" applyFont="1" applyBorder="1" applyAlignment="1" applyProtection="1">
      <alignment vertical="center" wrapText="1"/>
      <protection locked="0"/>
    </xf>
    <xf numFmtId="0" fontId="30" fillId="12" borderId="30" xfId="4" applyFont="1" applyFill="1" applyBorder="1" applyAlignment="1" applyProtection="1">
      <alignment horizontal="center" vertical="center" wrapText="1"/>
      <protection locked="0"/>
    </xf>
    <xf numFmtId="0" fontId="30" fillId="12" borderId="58" xfId="4" applyFont="1" applyFill="1" applyBorder="1" applyAlignment="1" applyProtection="1">
      <alignment horizontal="center" vertical="center" wrapText="1"/>
      <protection locked="0"/>
    </xf>
    <xf numFmtId="0" fontId="30" fillId="12" borderId="7" xfId="4" applyFont="1"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0" fillId="8" borderId="35" xfId="4" applyFont="1" applyBorder="1" applyAlignment="1" applyProtection="1">
      <protection locked="0"/>
    </xf>
    <xf numFmtId="10" fontId="30" fillId="8" borderId="40" xfId="4" applyNumberFormat="1" applyFont="1" applyBorder="1" applyAlignment="1" applyProtection="1">
      <alignment horizontal="center" vertical="center"/>
      <protection locked="0"/>
    </xf>
    <xf numFmtId="0" fontId="30" fillId="12" borderId="35" xfId="4" applyFont="1" applyFill="1" applyBorder="1" applyAlignment="1" applyProtection="1">
      <protection locked="0"/>
    </xf>
    <xf numFmtId="10" fontId="30" fillId="12" borderId="40" xfId="4" applyNumberFormat="1" applyFon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8" xfId="0" applyFont="1" applyFill="1" applyBorder="1" applyAlignment="1" applyProtection="1">
      <alignment horizontal="center" wrapText="1"/>
    </xf>
    <xf numFmtId="0" fontId="30" fillId="8" borderId="11" xfId="4" applyFont="1" applyBorder="1" applyAlignment="1" applyProtection="1">
      <alignment horizontal="center" vertical="center" wrapText="1"/>
      <protection locked="0"/>
    </xf>
    <xf numFmtId="0" fontId="30" fillId="12" borderId="11" xfId="4" applyFont="1" applyFill="1" applyBorder="1" applyAlignment="1" applyProtection="1">
      <alignment horizontal="center" vertical="center" wrapText="1"/>
      <protection locked="0"/>
    </xf>
    <xf numFmtId="0" fontId="30" fillId="8" borderId="30" xfId="4" applyFont="1" applyBorder="1" applyAlignment="1" applyProtection="1">
      <alignment vertical="center"/>
      <protection locked="0"/>
    </xf>
    <xf numFmtId="0" fontId="30" fillId="12" borderId="58" xfId="4" applyFont="1" applyFill="1" applyBorder="1" applyAlignment="1" applyProtection="1">
      <alignment vertical="center"/>
      <protection locked="0"/>
    </xf>
    <xf numFmtId="0" fontId="30" fillId="8" borderId="0" xfId="4" applyFont="1" applyProtection="1"/>
    <xf numFmtId="0" fontId="28" fillId="6" borderId="0" xfId="2" applyFont="1" applyProtection="1"/>
    <xf numFmtId="0" fontId="29" fillId="7" borderId="0" xfId="3" applyFont="1" applyProtection="1"/>
    <xf numFmtId="0" fontId="0" fillId="0" borderId="0" xfId="0" applyFont="1" applyAlignment="1" applyProtection="1">
      <alignment wrapText="1"/>
    </xf>
    <xf numFmtId="0" fontId="0" fillId="0" borderId="0" xfId="0" applyFont="1" applyAlignment="1">
      <alignment vertical="center" wrapText="1"/>
    </xf>
    <xf numFmtId="0" fontId="30" fillId="12" borderId="11" xfId="4" applyFill="1" applyBorder="1" applyAlignment="1" applyProtection="1">
      <alignment horizontal="center" vertical="center"/>
      <protection locked="0"/>
    </xf>
    <xf numFmtId="0" fontId="25" fillId="0" borderId="10" xfId="0" applyFont="1" applyFill="1" applyBorder="1" applyAlignment="1">
      <alignment horizontal="center" vertical="center" wrapText="1"/>
    </xf>
    <xf numFmtId="0" fontId="19" fillId="0" borderId="11" xfId="0" applyFont="1" applyFill="1" applyBorder="1" applyAlignment="1">
      <alignment horizontal="left" vertical="top" wrapText="1"/>
    </xf>
    <xf numFmtId="0" fontId="19" fillId="0" borderId="11" xfId="0" applyFont="1" applyFill="1" applyBorder="1" applyAlignment="1">
      <alignment horizontal="left" wrapText="1"/>
    </xf>
    <xf numFmtId="0" fontId="0" fillId="13" borderId="0" xfId="0" applyFill="1" applyBorder="1" applyAlignment="1">
      <alignment vertical="top"/>
    </xf>
    <xf numFmtId="0" fontId="19" fillId="13" borderId="0" xfId="0" applyFont="1" applyFill="1" applyBorder="1" applyAlignment="1">
      <alignment vertical="top"/>
    </xf>
    <xf numFmtId="0" fontId="25" fillId="0" borderId="10" xfId="0" applyFont="1" applyFill="1" applyBorder="1" applyAlignment="1">
      <alignment horizontal="center" vertical="top" wrapText="1"/>
    </xf>
    <xf numFmtId="0" fontId="0" fillId="3" borderId="0" xfId="0" applyFill="1" applyBorder="1" applyAlignment="1">
      <alignment vertical="top"/>
    </xf>
    <xf numFmtId="0" fontId="19" fillId="0" borderId="0" xfId="0" applyFont="1" applyAlignment="1">
      <alignment horizontal="left" vertical="top" wrapText="1"/>
    </xf>
    <xf numFmtId="10" fontId="30" fillId="8" borderId="11" xfId="6" applyNumberFormat="1" applyFont="1" applyFill="1" applyBorder="1" applyAlignment="1" applyProtection="1">
      <alignment horizontal="center" vertical="center"/>
      <protection locked="0"/>
    </xf>
    <xf numFmtId="167" fontId="33" fillId="12" borderId="11" xfId="6" applyNumberFormat="1" applyFont="1" applyFill="1" applyBorder="1" applyAlignment="1" applyProtection="1">
      <alignment horizontal="center" vertical="center"/>
      <protection locked="0"/>
    </xf>
    <xf numFmtId="1" fontId="30" fillId="12" borderId="11" xfId="4" applyNumberFormat="1"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19" fillId="0" borderId="11" xfId="0" applyFont="1" applyFill="1" applyBorder="1" applyAlignment="1">
      <alignment horizontal="left" vertical="top" wrapText="1"/>
    </xf>
    <xf numFmtId="0" fontId="1" fillId="2" borderId="45"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1" fillId="3" borderId="0" xfId="0" applyFont="1" applyFill="1" applyBorder="1" applyAlignment="1" applyProtection="1">
      <alignment horizontal="center" wrapText="1"/>
    </xf>
    <xf numFmtId="0" fontId="36" fillId="0" borderId="0" xfId="0" applyFont="1" applyFill="1" applyAlignment="1" applyProtection="1">
      <alignment vertical="top" wrapText="1"/>
    </xf>
    <xf numFmtId="1" fontId="1" fillId="2" borderId="1" xfId="0" applyNumberFormat="1" applyFont="1" applyFill="1" applyBorder="1" applyAlignment="1" applyProtection="1">
      <alignment horizontal="left" vertical="center" wrapText="1"/>
      <protection locked="0"/>
    </xf>
    <xf numFmtId="0" fontId="42" fillId="2" borderId="1" xfId="1" applyFont="1" applyFill="1" applyBorder="1" applyAlignment="1" applyProtection="1">
      <alignment vertical="top" wrapText="1"/>
      <protection locked="0"/>
    </xf>
    <xf numFmtId="0" fontId="42" fillId="2" borderId="3" xfId="1" applyFont="1" applyFill="1" applyBorder="1" applyAlignment="1" applyProtection="1">
      <protection locked="0"/>
    </xf>
    <xf numFmtId="0" fontId="46" fillId="0" borderId="0" xfId="0" applyFont="1" applyAlignment="1" applyProtection="1">
      <alignment vertical="top" wrapText="1"/>
    </xf>
    <xf numFmtId="165" fontId="14" fillId="2" borderId="3" xfId="0" applyNumberFormat="1" applyFont="1" applyFill="1" applyBorder="1" applyAlignment="1" applyProtection="1">
      <alignment horizontal="left" vertical="center"/>
    </xf>
    <xf numFmtId="15" fontId="1" fillId="2" borderId="3" xfId="0" applyNumberFormat="1" applyFont="1" applyFill="1" applyBorder="1" applyAlignment="1" applyProtection="1">
      <alignment horizontal="left" vertical="center"/>
    </xf>
    <xf numFmtId="15" fontId="1" fillId="2" borderId="4" xfId="0" applyNumberFormat="1" applyFont="1" applyFill="1" applyBorder="1" applyAlignment="1" applyProtection="1">
      <alignment horizontal="left" vertical="center"/>
    </xf>
    <xf numFmtId="0" fontId="47" fillId="2" borderId="6" xfId="0" applyFont="1" applyFill="1" applyBorder="1" applyAlignment="1" applyProtection="1">
      <alignment vertical="top" wrapText="1"/>
    </xf>
    <xf numFmtId="0" fontId="47" fillId="2" borderId="6" xfId="0" applyFont="1" applyFill="1" applyBorder="1" applyAlignment="1" applyProtection="1">
      <alignment horizontal="left" vertical="top" wrapText="1"/>
    </xf>
    <xf numFmtId="0" fontId="19" fillId="0" borderId="11" xfId="0" applyFont="1" applyBorder="1" applyAlignment="1">
      <alignment vertical="top" wrapText="1"/>
    </xf>
    <xf numFmtId="0" fontId="49" fillId="0" borderId="11" xfId="0" applyFont="1" applyBorder="1" applyAlignment="1">
      <alignment vertical="top" wrapText="1"/>
    </xf>
    <xf numFmtId="0" fontId="49" fillId="0" borderId="11" xfId="0" applyFont="1" applyFill="1" applyBorder="1" applyAlignment="1">
      <alignment horizontal="left" vertical="top" wrapText="1"/>
    </xf>
    <xf numFmtId="0" fontId="19" fillId="0" borderId="7" xfId="0" applyFont="1" applyFill="1" applyBorder="1" applyAlignment="1">
      <alignment horizontal="left" vertical="center"/>
    </xf>
    <xf numFmtId="0" fontId="19" fillId="0" borderId="7" xfId="0" applyFont="1" applyFill="1" applyBorder="1" applyAlignment="1">
      <alignment vertical="center" wrapText="1"/>
    </xf>
    <xf numFmtId="0" fontId="19" fillId="0" borderId="7"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0" xfId="0" applyFont="1" applyAlignment="1">
      <alignment vertical="top"/>
    </xf>
    <xf numFmtId="0" fontId="19" fillId="3" borderId="20" xfId="0" applyFont="1" applyFill="1" applyBorder="1" applyAlignment="1">
      <alignment vertical="top"/>
    </xf>
    <xf numFmtId="0" fontId="22" fillId="3" borderId="0" xfId="0" applyFont="1" applyFill="1" applyBorder="1" applyAlignment="1">
      <alignment vertical="top"/>
    </xf>
    <xf numFmtId="0" fontId="19" fillId="3" borderId="25" xfId="0" applyFont="1" applyFill="1" applyBorder="1" applyAlignment="1">
      <alignment vertical="top"/>
    </xf>
    <xf numFmtId="0" fontId="24" fillId="0" borderId="11" xfId="0" applyFont="1" applyFill="1" applyBorder="1" applyAlignment="1">
      <alignment horizontal="center" vertical="top" wrapText="1"/>
    </xf>
    <xf numFmtId="0" fontId="22" fillId="0" borderId="11" xfId="0" applyFont="1" applyFill="1" applyBorder="1" applyAlignment="1">
      <alignment vertical="top" wrapText="1"/>
    </xf>
    <xf numFmtId="0" fontId="24" fillId="0" borderId="11" xfId="0" applyFont="1" applyFill="1" applyBorder="1" applyAlignment="1">
      <alignment horizontal="center" vertical="top"/>
    </xf>
    <xf numFmtId="0" fontId="14" fillId="0" borderId="11" xfId="0" applyFont="1" applyFill="1" applyBorder="1" applyAlignment="1">
      <alignment vertical="top" wrapText="1"/>
    </xf>
    <xf numFmtId="0" fontId="36" fillId="0" borderId="11" xfId="0" applyFont="1" applyFill="1" applyBorder="1" applyAlignment="1">
      <alignment vertical="top"/>
    </xf>
    <xf numFmtId="0" fontId="19" fillId="0" borderId="11" xfId="0" applyFont="1" applyFill="1" applyBorder="1" applyAlignment="1">
      <alignment vertical="top" wrapText="1"/>
    </xf>
    <xf numFmtId="0" fontId="19" fillId="3" borderId="20" xfId="0" applyFont="1" applyFill="1" applyBorder="1" applyAlignment="1"/>
    <xf numFmtId="0" fontId="19" fillId="3" borderId="0" xfId="0" applyFont="1" applyFill="1" applyBorder="1" applyAlignment="1"/>
    <xf numFmtId="0" fontId="19" fillId="2" borderId="1" xfId="0" applyFont="1" applyFill="1" applyBorder="1" applyAlignment="1">
      <alignment vertical="top"/>
    </xf>
    <xf numFmtId="0" fontId="19" fillId="2" borderId="46" xfId="0" applyFont="1" applyFill="1" applyBorder="1" applyAlignment="1">
      <alignment vertical="top"/>
    </xf>
    <xf numFmtId="0" fontId="19" fillId="2" borderId="68" xfId="0" applyFont="1" applyFill="1" applyBorder="1" applyAlignment="1">
      <alignment vertical="top"/>
    </xf>
    <xf numFmtId="0" fontId="19" fillId="2" borderId="55" xfId="0" applyFont="1" applyFill="1" applyBorder="1" applyAlignment="1">
      <alignment vertical="top"/>
    </xf>
    <xf numFmtId="0" fontId="19" fillId="2" borderId="69" xfId="0" applyFont="1" applyFill="1" applyBorder="1" applyAlignment="1">
      <alignment vertical="top"/>
    </xf>
    <xf numFmtId="0" fontId="19" fillId="2" borderId="1" xfId="0" applyFont="1" applyFill="1" applyBorder="1" applyAlignment="1"/>
    <xf numFmtId="0" fontId="19" fillId="3" borderId="0" xfId="0" applyFont="1" applyFill="1" applyAlignment="1">
      <alignment horizontal="left" vertical="center"/>
    </xf>
    <xf numFmtId="0" fontId="19" fillId="3" borderId="25" xfId="0" applyFont="1" applyFill="1" applyBorder="1" applyAlignment="1"/>
    <xf numFmtId="0" fontId="19" fillId="2" borderId="1" xfId="0" applyFont="1" applyFill="1" applyBorder="1" applyAlignment="1">
      <alignment vertical="center"/>
    </xf>
    <xf numFmtId="0" fontId="47" fillId="3" borderId="14" xfId="0" applyFont="1" applyFill="1" applyBorder="1" applyAlignment="1" applyProtection="1">
      <alignment horizontal="left" vertical="top" wrapText="1"/>
    </xf>
    <xf numFmtId="0" fontId="47" fillId="3" borderId="18" xfId="0" applyFont="1" applyFill="1" applyBorder="1" applyAlignment="1" applyProtection="1">
      <alignment vertical="top" wrapText="1"/>
    </xf>
    <xf numFmtId="0" fontId="50" fillId="4" borderId="17" xfId="0" applyFont="1" applyFill="1" applyBorder="1" applyAlignment="1">
      <alignment horizontal="center" vertical="center" wrapText="1"/>
    </xf>
    <xf numFmtId="0" fontId="22" fillId="0" borderId="62" xfId="0" applyFont="1" applyFill="1" applyBorder="1" applyAlignment="1">
      <alignment vertical="top" wrapText="1"/>
    </xf>
    <xf numFmtId="0" fontId="19" fillId="0" borderId="11" xfId="0" applyFont="1" applyFill="1" applyBorder="1" applyAlignment="1">
      <alignment horizontal="left" vertical="top" wrapText="1"/>
    </xf>
    <xf numFmtId="0" fontId="52" fillId="0" borderId="0" xfId="0" applyFont="1" applyFill="1" applyAlignment="1" applyProtection="1">
      <alignment vertical="top" wrapText="1"/>
    </xf>
    <xf numFmtId="0" fontId="51" fillId="0" borderId="0" xfId="0" applyFont="1"/>
    <xf numFmtId="0" fontId="51" fillId="0" borderId="0" xfId="0" applyFont="1" applyAlignment="1">
      <alignment wrapText="1"/>
    </xf>
    <xf numFmtId="0" fontId="52" fillId="0" borderId="11" xfId="0" applyFont="1" applyFill="1" applyBorder="1" applyAlignment="1">
      <alignment horizontal="left" vertical="top" wrapText="1"/>
    </xf>
    <xf numFmtId="0" fontId="53" fillId="0" borderId="0" xfId="0" applyFont="1" applyAlignment="1">
      <alignment wrapText="1"/>
    </xf>
    <xf numFmtId="0" fontId="19" fillId="0" borderId="11" xfId="0" applyFont="1" applyBorder="1" applyAlignment="1">
      <alignment horizontal="justify" vertical="top" wrapText="1"/>
    </xf>
    <xf numFmtId="0" fontId="19" fillId="0" borderId="28" xfId="0" applyFont="1" applyBorder="1" applyAlignment="1">
      <alignment vertical="top" wrapText="1"/>
    </xf>
    <xf numFmtId="0" fontId="19" fillId="0" borderId="26" xfId="0" applyFont="1" applyBorder="1" applyAlignment="1">
      <alignment vertical="top" wrapText="1"/>
    </xf>
    <xf numFmtId="0" fontId="19" fillId="2" borderId="1" xfId="0" applyFont="1" applyFill="1" applyBorder="1" applyAlignment="1" applyProtection="1">
      <alignment horizontal="left" vertical="top" wrapText="1"/>
    </xf>
    <xf numFmtId="0" fontId="19" fillId="2" borderId="60" xfId="0" applyFont="1" applyFill="1" applyBorder="1" applyAlignment="1" applyProtection="1">
      <alignment vertical="top" wrapText="1"/>
    </xf>
    <xf numFmtId="0" fontId="19" fillId="2" borderId="16" xfId="0" applyFont="1" applyFill="1" applyBorder="1" applyAlignment="1" applyProtection="1">
      <alignment vertical="top" wrapText="1"/>
    </xf>
    <xf numFmtId="0" fontId="19" fillId="2" borderId="1" xfId="0" applyFont="1" applyFill="1" applyBorder="1" applyAlignment="1" applyProtection="1">
      <alignment vertical="top" wrapText="1"/>
    </xf>
    <xf numFmtId="0" fontId="19" fillId="0" borderId="1" xfId="0" applyFont="1" applyFill="1" applyBorder="1" applyAlignment="1" applyProtection="1">
      <alignment horizontal="left" vertical="top" wrapText="1"/>
    </xf>
    <xf numFmtId="0" fontId="14" fillId="2" borderId="1" xfId="0" applyFont="1" applyFill="1" applyBorder="1" applyAlignment="1">
      <alignment vertical="top" wrapText="1"/>
    </xf>
    <xf numFmtId="0" fontId="14" fillId="0" borderId="1" xfId="0" quotePrefix="1" applyFont="1" applyBorder="1" applyAlignment="1">
      <alignment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49" fillId="0" borderId="11" xfId="0" applyFont="1" applyBorder="1" applyAlignment="1">
      <alignment horizontal="left" vertical="top" wrapText="1"/>
    </xf>
    <xf numFmtId="0" fontId="49" fillId="2" borderId="8" xfId="0" applyFont="1" applyFill="1" applyBorder="1" applyAlignment="1" applyProtection="1">
      <alignment vertical="top" wrapText="1"/>
    </xf>
    <xf numFmtId="0" fontId="49" fillId="2" borderId="6" xfId="0" applyFont="1" applyFill="1" applyBorder="1" applyAlignment="1" applyProtection="1">
      <alignment vertical="top" wrapText="1"/>
    </xf>
    <xf numFmtId="0" fontId="19" fillId="2" borderId="1" xfId="0" applyFont="1" applyFill="1" applyBorder="1" applyAlignment="1" applyProtection="1">
      <alignment vertical="top" wrapText="1"/>
      <protection locked="0"/>
    </xf>
    <xf numFmtId="0" fontId="25" fillId="2" borderId="1" xfId="0" applyFont="1" applyFill="1" applyBorder="1" applyAlignment="1" applyProtection="1">
      <alignment horizontal="center"/>
    </xf>
    <xf numFmtId="0" fontId="0" fillId="0" borderId="0" xfId="0" applyAlignment="1">
      <alignment vertical="top"/>
    </xf>
    <xf numFmtId="0" fontId="1" fillId="3" borderId="20" xfId="0" applyFont="1" applyFill="1" applyBorder="1" applyAlignment="1" applyProtection="1">
      <alignment vertical="top"/>
    </xf>
    <xf numFmtId="0" fontId="1" fillId="3" borderId="0" xfId="0" applyFont="1" applyFill="1" applyBorder="1" applyAlignment="1" applyProtection="1">
      <alignment vertical="top"/>
    </xf>
    <xf numFmtId="0" fontId="2" fillId="2" borderId="17" xfId="0" applyFont="1" applyFill="1" applyBorder="1" applyAlignment="1" applyProtection="1">
      <alignment horizontal="center" vertical="top" wrapText="1"/>
    </xf>
    <xf numFmtId="0" fontId="1" fillId="2" borderId="1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3" borderId="25" xfId="0" applyFont="1" applyFill="1" applyBorder="1" applyAlignment="1" applyProtection="1">
      <alignment vertical="top"/>
    </xf>
    <xf numFmtId="0" fontId="19" fillId="0" borderId="3" xfId="0" applyFont="1" applyFill="1" applyBorder="1" applyAlignment="1" applyProtection="1">
      <alignment horizontal="left" vertical="top" wrapText="1"/>
    </xf>
    <xf numFmtId="0" fontId="19" fillId="2" borderId="3" xfId="0" applyFont="1" applyFill="1" applyBorder="1" applyAlignment="1" applyProtection="1">
      <alignment horizontal="left" vertical="top" wrapText="1"/>
    </xf>
    <xf numFmtId="0" fontId="1" fillId="2" borderId="28" xfId="0" applyFont="1" applyFill="1" applyBorder="1" applyAlignment="1" applyProtection="1">
      <alignment vertical="top" wrapText="1"/>
    </xf>
    <xf numFmtId="15" fontId="1" fillId="2" borderId="11" xfId="0" applyNumberFormat="1" applyFont="1" applyFill="1" applyBorder="1" applyAlignment="1" applyProtection="1">
      <alignment vertical="top" wrapText="1"/>
    </xf>
    <xf numFmtId="15" fontId="1" fillId="2" borderId="16" xfId="0" applyNumberFormat="1" applyFont="1" applyFill="1" applyBorder="1" applyAlignment="1" applyProtection="1">
      <alignment horizontal="left" vertical="center"/>
    </xf>
    <xf numFmtId="0" fontId="1" fillId="2" borderId="15" xfId="0" applyFont="1" applyFill="1" applyBorder="1" applyAlignment="1" applyProtection="1">
      <alignment horizontal="left"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3" borderId="0" xfId="0" applyFont="1" applyFill="1" applyBorder="1" applyAlignment="1" applyProtection="1">
      <alignment horizontal="left" vertical="center" wrapText="1"/>
    </xf>
    <xf numFmtId="3" fontId="1" fillId="2" borderId="45"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2" fillId="3" borderId="25" xfId="0" applyFont="1" applyFill="1" applyBorder="1" applyAlignment="1" applyProtection="1">
      <alignment horizontal="left" vertical="center" wrapText="1"/>
    </xf>
    <xf numFmtId="0" fontId="1" fillId="2" borderId="45"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3" fillId="2" borderId="45"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45"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5"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168" fontId="1" fillId="2" borderId="45" xfId="0" applyNumberFormat="1" applyFont="1" applyFill="1" applyBorder="1" applyAlignment="1" applyProtection="1">
      <alignment horizontal="left" vertical="top" wrapText="1"/>
      <protection locked="0"/>
    </xf>
    <xf numFmtId="168" fontId="1" fillId="2" borderId="31" xfId="0" applyNumberFormat="1" applyFont="1" applyFill="1" applyBorder="1" applyAlignment="1" applyProtection="1">
      <alignment horizontal="left" vertical="top" wrapText="1"/>
      <protection locked="0"/>
    </xf>
    <xf numFmtId="0" fontId="19" fillId="0" borderId="0" xfId="0" applyFont="1" applyAlignment="1">
      <alignment vertical="center"/>
    </xf>
    <xf numFmtId="0" fontId="4" fillId="3" borderId="0" xfId="0" applyFont="1" applyFill="1" applyBorder="1" applyAlignment="1" applyProtection="1">
      <alignment horizontal="left" vertical="top" wrapText="1"/>
    </xf>
    <xf numFmtId="3" fontId="1" fillId="0" borderId="0" xfId="0" applyNumberFormat="1" applyFont="1" applyFill="1" applyBorder="1" applyAlignment="1" applyProtection="1">
      <alignment vertical="top" wrapText="1"/>
      <protection locked="0"/>
    </xf>
    <xf numFmtId="0" fontId="2" fillId="2" borderId="45"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1" fillId="3" borderId="0" xfId="0"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1" fillId="3" borderId="0" xfId="0" applyFont="1" applyFill="1" applyBorder="1" applyAlignment="1" applyProtection="1">
      <alignment horizontal="left" vertical="top" wrapText="1"/>
    </xf>
    <xf numFmtId="0" fontId="15" fillId="2" borderId="38" xfId="0" applyFont="1" applyFill="1" applyBorder="1" applyAlignment="1" applyProtection="1">
      <alignment horizontal="center" vertical="top" wrapText="1"/>
    </xf>
    <xf numFmtId="0" fontId="15" fillId="2" borderId="39" xfId="0" applyFont="1" applyFill="1" applyBorder="1" applyAlignment="1" applyProtection="1">
      <alignment horizontal="center" vertical="top" wrapText="1"/>
    </xf>
    <xf numFmtId="0" fontId="19" fillId="2" borderId="6" xfId="0" applyFont="1" applyFill="1" applyBorder="1" applyAlignment="1" applyProtection="1">
      <alignment horizontal="left" vertical="top" wrapText="1"/>
    </xf>
    <xf numFmtId="0" fontId="19" fillId="2" borderId="7" xfId="0" applyFont="1" applyFill="1" applyBorder="1" applyAlignment="1" applyProtection="1">
      <alignment horizontal="left" vertical="top" wrapText="1"/>
    </xf>
    <xf numFmtId="0" fontId="25" fillId="3" borderId="0" xfId="0" applyFont="1" applyFill="1" applyAlignment="1">
      <alignment horizontal="left" wrapText="1"/>
    </xf>
    <xf numFmtId="0" fontId="25" fillId="3" borderId="0" xfId="0" applyFont="1" applyFill="1" applyAlignment="1">
      <alignment horizontal="left"/>
    </xf>
    <xf numFmtId="0" fontId="26" fillId="3" borderId="0" xfId="0" applyFont="1" applyFill="1" applyAlignment="1">
      <alignment horizontal="left"/>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19" fillId="2" borderId="12" xfId="0" applyFont="1" applyFill="1" applyBorder="1" applyAlignment="1" applyProtection="1">
      <alignment horizontal="left" vertical="top" wrapText="1"/>
    </xf>
    <xf numFmtId="0" fontId="19" fillId="2" borderId="14" xfId="0" applyFont="1" applyFill="1" applyBorder="1" applyAlignment="1" applyProtection="1">
      <alignment horizontal="left" vertical="top" wrapText="1"/>
    </xf>
    <xf numFmtId="0" fontId="19" fillId="2" borderId="5" xfId="0" applyFont="1" applyFill="1" applyBorder="1" applyAlignment="1" applyProtection="1">
      <alignment horizontal="left" vertical="top" wrapText="1"/>
    </xf>
    <xf numFmtId="0" fontId="19" fillId="2" borderId="46"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19" fillId="2" borderId="45" xfId="0" applyFont="1" applyFill="1" applyBorder="1" applyAlignment="1" applyProtection="1">
      <alignment horizontal="left" vertical="top" wrapText="1"/>
    </xf>
    <xf numFmtId="0" fontId="19" fillId="2" borderId="17" xfId="0" applyFont="1" applyFill="1" applyBorder="1" applyAlignment="1" applyProtection="1">
      <alignment horizontal="left" vertical="top" wrapText="1"/>
    </xf>
    <xf numFmtId="0" fontId="19" fillId="2" borderId="31"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2" borderId="53" xfId="0" applyFont="1" applyFill="1" applyBorder="1" applyAlignment="1" applyProtection="1">
      <alignment horizontal="center" vertical="top" wrapText="1"/>
    </xf>
    <xf numFmtId="0" fontId="15" fillId="2" borderId="58" xfId="0" applyFont="1" applyFill="1" applyBorder="1" applyAlignment="1" applyProtection="1">
      <alignment horizontal="center" vertical="top" wrapText="1"/>
    </xf>
    <xf numFmtId="0" fontId="19" fillId="2" borderId="53" xfId="0" applyFont="1" applyFill="1" applyBorder="1" applyAlignment="1" applyProtection="1">
      <alignment horizontal="left" vertical="top" wrapText="1"/>
    </xf>
    <xf numFmtId="0" fontId="19" fillId="2" borderId="55" xfId="0" applyFont="1" applyFill="1" applyBorder="1" applyAlignment="1" applyProtection="1">
      <alignment horizontal="left" vertical="top" wrapText="1"/>
    </xf>
    <xf numFmtId="0" fontId="14" fillId="2" borderId="53" xfId="0" applyFont="1" applyFill="1" applyBorder="1" applyAlignment="1" applyProtection="1">
      <alignment vertical="top" wrapText="1"/>
    </xf>
    <xf numFmtId="0" fontId="14" fillId="2" borderId="55"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19" fillId="0" borderId="29" xfId="0" applyFont="1" applyFill="1" applyBorder="1" applyAlignment="1">
      <alignment horizontal="left" vertical="top" wrapText="1"/>
    </xf>
    <xf numFmtId="0" fontId="19" fillId="0" borderId="63"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58" xfId="0" applyFont="1" applyFill="1" applyBorder="1" applyAlignment="1">
      <alignment horizontal="left" vertical="top" wrapText="1"/>
    </xf>
    <xf numFmtId="0" fontId="25" fillId="0" borderId="32" xfId="0" applyFont="1" applyFill="1" applyBorder="1" applyAlignment="1">
      <alignment horizontal="left" vertical="center" wrapText="1"/>
    </xf>
    <xf numFmtId="0" fontId="19" fillId="0" borderId="65" xfId="0" applyFont="1" applyFill="1" applyBorder="1" applyAlignment="1">
      <alignment horizontal="left" vertical="center" wrapText="1"/>
    </xf>
    <xf numFmtId="0" fontId="19" fillId="0" borderId="65" xfId="0" applyFont="1" applyFill="1" applyBorder="1" applyAlignment="1">
      <alignment horizontal="center" vertical="top" wrapText="1"/>
    </xf>
    <xf numFmtId="0" fontId="19" fillId="0" borderId="18" xfId="0" applyFont="1" applyFill="1" applyBorder="1" applyAlignment="1">
      <alignment horizontal="center" vertical="top" wrapText="1"/>
    </xf>
    <xf numFmtId="0" fontId="25" fillId="0" borderId="8"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13" borderId="0" xfId="0" applyFont="1" applyFill="1" applyBorder="1" applyAlignment="1">
      <alignment horizontal="left" vertical="top" wrapText="1"/>
    </xf>
    <xf numFmtId="0" fontId="25" fillId="0" borderId="8"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19" fillId="0" borderId="11" xfId="0" applyFont="1" applyFill="1" applyBorder="1" applyAlignment="1">
      <alignment horizontal="center" vertical="top" wrapText="1"/>
    </xf>
    <xf numFmtId="0" fontId="19" fillId="0" borderId="7" xfId="0"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9" xfId="0" applyFont="1" applyFill="1" applyBorder="1" applyAlignment="1">
      <alignment horizontal="center" vertical="top" wrapText="1"/>
    </xf>
    <xf numFmtId="0" fontId="19" fillId="0" borderId="10"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1" xfId="0" applyFont="1" applyFill="1" applyBorder="1" applyAlignment="1">
      <alignment horizontal="left" vertical="center"/>
    </xf>
    <xf numFmtId="0" fontId="19" fillId="0" borderId="7" xfId="0" applyFont="1" applyFill="1" applyBorder="1" applyAlignment="1">
      <alignment horizontal="left" vertical="center"/>
    </xf>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7" xfId="0" applyFont="1" applyFill="1" applyBorder="1" applyAlignment="1">
      <alignment horizontal="left" vertical="top"/>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25" fillId="0" borderId="50" xfId="0" applyFont="1" applyFill="1" applyBorder="1" applyAlignment="1">
      <alignment horizontal="left" vertical="center" wrapText="1"/>
    </xf>
    <xf numFmtId="0" fontId="25" fillId="0" borderId="61"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39" fillId="0" borderId="45" xfId="0" applyFont="1" applyFill="1" applyBorder="1" applyAlignment="1">
      <alignment horizontal="center"/>
    </xf>
    <xf numFmtId="0" fontId="39" fillId="0" borderId="17" xfId="0" applyFont="1" applyFill="1" applyBorder="1" applyAlignment="1">
      <alignment horizontal="center"/>
    </xf>
    <xf numFmtId="0" fontId="39" fillId="0" borderId="31" xfId="0" applyFont="1" applyFill="1" applyBorder="1" applyAlignment="1">
      <alignment horizontal="center"/>
    </xf>
    <xf numFmtId="0" fontId="25" fillId="0" borderId="53" xfId="0" applyFont="1" applyFill="1" applyBorder="1" applyAlignment="1">
      <alignment horizontal="left" vertical="center" wrapText="1"/>
    </xf>
    <xf numFmtId="0" fontId="25" fillId="0" borderId="58" xfId="0" applyFont="1" applyFill="1" applyBorder="1" applyAlignment="1">
      <alignment horizontal="left" vertical="center" wrapText="1"/>
    </xf>
    <xf numFmtId="0" fontId="25" fillId="0" borderId="47" xfId="0" applyFont="1" applyFill="1" applyBorder="1" applyAlignment="1">
      <alignment horizontal="left" vertical="center" wrapText="1"/>
    </xf>
    <xf numFmtId="0" fontId="25" fillId="0" borderId="66" xfId="0" applyFont="1" applyFill="1" applyBorder="1" applyAlignment="1">
      <alignment horizontal="left" vertical="center" wrapText="1"/>
    </xf>
    <xf numFmtId="0" fontId="19" fillId="0" borderId="10" xfId="0" applyFont="1" applyFill="1" applyBorder="1" applyAlignment="1">
      <alignment horizontal="center" vertical="top"/>
    </xf>
    <xf numFmtId="0" fontId="19" fillId="0" borderId="9" xfId="0" applyFont="1" applyFill="1" applyBorder="1" applyAlignment="1">
      <alignment horizontal="center" vertical="top"/>
    </xf>
    <xf numFmtId="0" fontId="19" fillId="0" borderId="11" xfId="0" applyFont="1" applyFill="1" applyBorder="1" applyAlignment="1">
      <alignment horizontal="center" vertical="top"/>
    </xf>
    <xf numFmtId="0" fontId="19" fillId="0" borderId="7" xfId="0" applyFont="1" applyFill="1" applyBorder="1" applyAlignment="1">
      <alignment horizontal="center" vertical="top"/>
    </xf>
    <xf numFmtId="0" fontId="19" fillId="0" borderId="13" xfId="0" applyFont="1" applyFill="1" applyBorder="1" applyAlignment="1">
      <alignment horizontal="center" vertical="top"/>
    </xf>
    <xf numFmtId="0" fontId="19" fillId="0" borderId="14" xfId="0" applyFont="1" applyFill="1" applyBorder="1" applyAlignment="1">
      <alignment horizontal="center" vertical="top"/>
    </xf>
    <xf numFmtId="0" fontId="25" fillId="0" borderId="10" xfId="0" applyFont="1" applyFill="1" applyBorder="1" applyAlignment="1">
      <alignment horizontal="center"/>
    </xf>
    <xf numFmtId="0" fontId="25" fillId="0" borderId="9" xfId="0" applyFont="1" applyFill="1" applyBorder="1" applyAlignment="1">
      <alignment horizontal="center"/>
    </xf>
    <xf numFmtId="0" fontId="19" fillId="0" borderId="13" xfId="0" applyFont="1" applyFill="1" applyBorder="1" applyAlignment="1">
      <alignment horizontal="center"/>
    </xf>
    <xf numFmtId="0" fontId="19" fillId="0" borderId="14" xfId="0" applyFont="1" applyFill="1" applyBorder="1" applyAlignment="1">
      <alignment horizontal="center"/>
    </xf>
    <xf numFmtId="0" fontId="19" fillId="0" borderId="30" xfId="0" applyFont="1" applyBorder="1" applyAlignment="1">
      <alignment horizontal="left" vertical="top" wrapText="1"/>
    </xf>
    <xf numFmtId="0" fontId="19" fillId="0" borderId="54" xfId="0" applyFont="1" applyBorder="1" applyAlignment="1">
      <alignment horizontal="left" vertical="top"/>
    </xf>
    <xf numFmtId="0" fontId="19" fillId="0" borderId="58" xfId="0" applyFont="1" applyBorder="1" applyAlignment="1">
      <alignment horizontal="left" vertical="top"/>
    </xf>
    <xf numFmtId="0" fontId="19" fillId="0" borderId="47" xfId="0" applyFont="1" applyFill="1" applyBorder="1" applyAlignment="1">
      <alignment horizontal="center" vertical="top" wrapText="1"/>
    </xf>
    <xf numFmtId="0" fontId="19" fillId="0" borderId="66" xfId="0" applyFont="1" applyFill="1" applyBorder="1" applyAlignment="1">
      <alignment horizontal="center" vertical="top" wrapText="1"/>
    </xf>
    <xf numFmtId="0" fontId="25" fillId="0" borderId="50" xfId="0" applyFont="1" applyBorder="1" applyAlignment="1">
      <alignment horizontal="left"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25" fillId="0" borderId="8"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9" xfId="0" applyFont="1" applyFill="1" applyBorder="1" applyAlignment="1">
      <alignment horizontal="left" vertical="top" wrapText="1"/>
    </xf>
    <xf numFmtId="0" fontId="25" fillId="0" borderId="6"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9" fillId="0" borderId="53" xfId="0" applyFont="1" applyFill="1" applyBorder="1" applyAlignment="1">
      <alignment horizontal="left" vertical="top" wrapText="1"/>
    </xf>
    <xf numFmtId="0" fontId="19" fillId="0" borderId="54" xfId="0" applyFont="1" applyFill="1" applyBorder="1" applyAlignment="1">
      <alignment horizontal="left" vertical="top" wrapText="1"/>
    </xf>
    <xf numFmtId="0" fontId="19" fillId="0" borderId="55"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11" xfId="0" applyFont="1" applyFill="1" applyBorder="1" applyAlignment="1">
      <alignment horizontal="left" vertical="top"/>
    </xf>
    <xf numFmtId="0" fontId="14" fillId="0" borderId="7" xfId="0" applyFont="1" applyFill="1" applyBorder="1" applyAlignment="1">
      <alignment horizontal="left" vertical="top"/>
    </xf>
    <xf numFmtId="0" fontId="25" fillId="0" borderId="58" xfId="0" applyFont="1" applyFill="1" applyBorder="1" applyAlignment="1">
      <alignment horizontal="left" vertical="top" wrapText="1"/>
    </xf>
    <xf numFmtId="0" fontId="19" fillId="0" borderId="47" xfId="0" applyFont="1" applyFill="1" applyBorder="1" applyAlignment="1">
      <alignment horizontal="left" vertical="center"/>
    </xf>
    <xf numFmtId="0" fontId="19" fillId="0" borderId="66" xfId="0" applyFont="1" applyFill="1" applyBorder="1" applyAlignment="1">
      <alignment horizontal="left" vertical="center"/>
    </xf>
    <xf numFmtId="0" fontId="19" fillId="0" borderId="42" xfId="0" applyFont="1" applyFill="1" applyBorder="1" applyAlignment="1">
      <alignment horizontal="center" vertical="top"/>
    </xf>
    <xf numFmtId="0" fontId="19" fillId="0" borderId="48" xfId="0" applyFont="1" applyFill="1" applyBorder="1" applyAlignment="1">
      <alignment horizontal="center" vertical="top"/>
    </xf>
    <xf numFmtId="0" fontId="19" fillId="0" borderId="49" xfId="0" applyFont="1" applyFill="1" applyBorder="1" applyAlignment="1">
      <alignment horizontal="center" vertical="top"/>
    </xf>
    <xf numFmtId="0" fontId="25" fillId="0" borderId="7" xfId="0" applyFont="1" applyFill="1" applyBorder="1" applyAlignment="1">
      <alignment horizontal="left" vertical="center" wrapText="1"/>
    </xf>
    <xf numFmtId="0" fontId="39" fillId="0" borderId="45" xfId="0" applyFont="1" applyBorder="1" applyAlignment="1">
      <alignment horizontal="center" vertical="top"/>
    </xf>
    <xf numFmtId="0" fontId="39" fillId="0" borderId="17" xfId="0" applyFont="1" applyBorder="1" applyAlignment="1">
      <alignment horizontal="center" vertical="top"/>
    </xf>
    <xf numFmtId="0" fontId="39" fillId="0" borderId="31" xfId="0" applyFont="1" applyBorder="1" applyAlignment="1">
      <alignment horizontal="center" vertical="top"/>
    </xf>
    <xf numFmtId="0" fontId="25" fillId="3" borderId="0" xfId="0" applyFont="1" applyFill="1" applyBorder="1" applyAlignment="1">
      <alignment horizontal="left" vertical="center" wrapText="1"/>
    </xf>
    <xf numFmtId="0" fontId="19" fillId="0" borderId="10" xfId="0" applyFont="1" applyBorder="1" applyAlignment="1">
      <alignment horizontal="left" vertical="top" wrapText="1"/>
    </xf>
    <xf numFmtId="0" fontId="19" fillId="0" borderId="9" xfId="0" applyFont="1" applyBorder="1" applyAlignment="1">
      <alignment horizontal="left" vertical="top" wrapText="1"/>
    </xf>
    <xf numFmtId="0" fontId="19" fillId="3" borderId="0" xfId="0" applyFont="1" applyFill="1" applyBorder="1" applyAlignment="1">
      <alignment horizontal="center" vertical="top"/>
    </xf>
    <xf numFmtId="0" fontId="19" fillId="0" borderId="13" xfId="0" applyFont="1" applyBorder="1" applyAlignment="1">
      <alignment horizontal="left" vertical="top"/>
    </xf>
    <xf numFmtId="0" fontId="19" fillId="0" borderId="14" xfId="0" applyFont="1" applyBorder="1" applyAlignment="1">
      <alignment horizontal="left" vertical="top"/>
    </xf>
    <xf numFmtId="0" fontId="1" fillId="2" borderId="45"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left" vertical="top" wrapText="1"/>
    </xf>
    <xf numFmtId="0" fontId="1" fillId="2" borderId="72" xfId="0" applyFont="1" applyFill="1" applyBorder="1" applyAlignment="1" applyProtection="1">
      <alignment horizontal="left" vertical="top" wrapText="1"/>
    </xf>
    <xf numFmtId="0" fontId="1" fillId="2" borderId="45"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 fillId="2" borderId="34" xfId="0" applyFont="1" applyFill="1" applyBorder="1" applyAlignment="1" applyProtection="1">
      <alignment horizontal="left" vertical="top" wrapText="1"/>
    </xf>
    <xf numFmtId="0" fontId="1" fillId="2" borderId="35" xfId="0" applyFont="1" applyFill="1" applyBorder="1" applyAlignment="1" applyProtection="1">
      <alignment horizontal="left" vertical="top" wrapText="1"/>
    </xf>
    <xf numFmtId="0" fontId="1" fillId="2" borderId="5"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4" fillId="0" borderId="1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0" borderId="21"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23" xfId="0" applyFont="1" applyFill="1" applyBorder="1" applyAlignment="1" applyProtection="1">
      <alignment horizontal="left" vertical="top" wrapText="1"/>
    </xf>
    <xf numFmtId="0" fontId="14" fillId="0" borderId="24" xfId="0" applyFont="1" applyFill="1" applyBorder="1" applyAlignment="1" applyProtection="1">
      <alignment horizontal="left" vertical="top" wrapText="1"/>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wrapText="1"/>
    </xf>
    <xf numFmtId="0" fontId="1" fillId="2" borderId="32" xfId="0" applyFont="1" applyFill="1" applyBorder="1" applyAlignment="1" applyProtection="1">
      <alignment horizontal="left" vertical="top" wrapText="1"/>
    </xf>
    <xf numFmtId="0" fontId="1" fillId="2" borderId="18" xfId="0" applyFont="1" applyFill="1" applyBorder="1" applyAlignment="1" applyProtection="1">
      <alignment horizontal="left" vertical="top" wrapText="1"/>
    </xf>
    <xf numFmtId="0" fontId="1" fillId="2" borderId="38" xfId="0" applyFont="1" applyFill="1" applyBorder="1" applyAlignment="1" applyProtection="1">
      <alignment horizontal="left" vertical="top" wrapText="1"/>
    </xf>
    <xf numFmtId="0" fontId="1" fillId="2" borderId="39" xfId="0" applyFont="1" applyFill="1" applyBorder="1" applyAlignment="1" applyProtection="1">
      <alignment horizontal="left" vertical="top" wrapText="1"/>
    </xf>
    <xf numFmtId="0" fontId="14" fillId="2" borderId="32" xfId="0" applyFont="1" applyFill="1" applyBorder="1" applyAlignment="1" applyProtection="1">
      <alignment horizontal="left" vertical="top" wrapText="1"/>
    </xf>
    <xf numFmtId="0" fontId="14" fillId="2" borderId="18" xfId="0" applyFont="1" applyFill="1" applyBorder="1" applyAlignment="1" applyProtection="1">
      <alignment horizontal="left" vertical="top" wrapText="1"/>
    </xf>
    <xf numFmtId="0" fontId="14" fillId="2" borderId="59" xfId="0" applyFont="1" applyFill="1" applyBorder="1" applyAlignment="1" applyProtection="1">
      <alignment horizontal="left" vertical="top" wrapText="1"/>
    </xf>
    <xf numFmtId="0" fontId="14" fillId="2" borderId="72" xfId="0" applyFont="1" applyFill="1" applyBorder="1" applyAlignment="1" applyProtection="1">
      <alignment horizontal="left" vertical="top" wrapText="1"/>
    </xf>
    <xf numFmtId="0" fontId="1" fillId="2" borderId="40" xfId="0" applyFont="1" applyFill="1" applyBorder="1" applyAlignment="1" applyProtection="1">
      <alignment horizontal="left" vertical="top" wrapText="1"/>
    </xf>
    <xf numFmtId="0" fontId="1" fillId="2" borderId="8" xfId="0" applyFont="1" applyFill="1" applyBorder="1" applyAlignment="1" applyProtection="1">
      <alignment horizontal="left" vertical="top" wrapText="1"/>
    </xf>
    <xf numFmtId="0" fontId="1" fillId="2" borderId="9" xfId="0" applyFont="1" applyFill="1" applyBorder="1" applyAlignment="1" applyProtection="1">
      <alignment horizontal="left" vertical="top" wrapText="1"/>
    </xf>
    <xf numFmtId="0" fontId="1" fillId="2" borderId="12" xfId="0" applyFont="1" applyFill="1" applyBorder="1" applyAlignment="1" applyProtection="1">
      <alignment horizontal="left" vertical="top" wrapText="1"/>
    </xf>
    <xf numFmtId="0" fontId="1" fillId="2" borderId="14" xfId="0" applyFont="1" applyFill="1" applyBorder="1" applyAlignment="1" applyProtection="1">
      <alignment horizontal="left" vertical="top" wrapText="1"/>
    </xf>
    <xf numFmtId="0" fontId="19" fillId="0" borderId="45" xfId="0" applyFont="1" applyBorder="1" applyAlignment="1">
      <alignment horizontal="left" vertical="top" wrapText="1"/>
    </xf>
    <xf numFmtId="0" fontId="19" fillId="0" borderId="31" xfId="0" applyFont="1" applyBorder="1" applyAlignment="1">
      <alignment horizontal="left" vertical="top" wrapText="1"/>
    </xf>
    <xf numFmtId="0" fontId="11" fillId="3" borderId="20" xfId="0" applyFont="1" applyFill="1" applyBorder="1" applyAlignment="1" applyProtection="1">
      <alignment horizontal="center" wrapText="1"/>
    </xf>
    <xf numFmtId="0" fontId="1" fillId="2" borderId="11" xfId="0" applyFont="1" applyFill="1" applyBorder="1" applyAlignment="1" applyProtection="1">
      <alignment horizontal="left"/>
      <protection locked="0"/>
    </xf>
    <xf numFmtId="0" fontId="19" fillId="0" borderId="11" xfId="0" applyFont="1" applyBorder="1" applyAlignment="1">
      <alignment horizontal="left"/>
    </xf>
    <xf numFmtId="0" fontId="4" fillId="3" borderId="0" xfId="0" applyFont="1" applyFill="1" applyBorder="1" applyAlignment="1" applyProtection="1">
      <alignment horizontal="left"/>
    </xf>
    <xf numFmtId="0" fontId="1" fillId="2" borderId="59" xfId="0" applyFont="1" applyFill="1" applyBorder="1" applyAlignment="1" applyProtection="1">
      <alignment horizontal="left" vertical="top" wrapText="1"/>
    </xf>
    <xf numFmtId="0" fontId="1" fillId="2" borderId="70" xfId="0" applyFont="1" applyFill="1" applyBorder="1" applyAlignment="1" applyProtection="1">
      <alignment horizontal="left" vertical="top" wrapText="1"/>
    </xf>
    <xf numFmtId="0" fontId="1" fillId="2" borderId="32" xfId="0" applyFont="1" applyFill="1" applyBorder="1" applyAlignment="1" applyProtection="1">
      <alignment horizontal="left" vertical="center" wrapText="1"/>
    </xf>
    <xf numFmtId="0" fontId="1" fillId="2" borderId="65"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0" fontId="1" fillId="2" borderId="45"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2" fillId="2" borderId="32" xfId="0" applyFont="1" applyFill="1" applyBorder="1" applyAlignment="1" applyProtection="1">
      <alignment horizontal="left" vertical="center" wrapText="1"/>
    </xf>
    <xf numFmtId="0" fontId="2" fillId="2" borderId="65"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19" fillId="2" borderId="32" xfId="0" applyFont="1" applyFill="1" applyBorder="1" applyAlignment="1" applyProtection="1">
      <alignment horizontal="left" vertical="top" wrapText="1"/>
    </xf>
    <xf numFmtId="0" fontId="19" fillId="2" borderId="18" xfId="0" applyFont="1" applyFill="1" applyBorder="1" applyAlignment="1" applyProtection="1">
      <alignment horizontal="left" vertical="top" wrapText="1"/>
    </xf>
    <xf numFmtId="0" fontId="1" fillId="2" borderId="45"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6" fillId="3" borderId="0" xfId="0" applyFont="1" applyFill="1" applyBorder="1" applyAlignment="1" applyProtection="1">
      <alignment horizontal="left" vertical="center" wrapText="1"/>
    </xf>
    <xf numFmtId="0" fontId="11" fillId="0" borderId="45"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4" fillId="2" borderId="54" xfId="0" applyFont="1" applyFill="1" applyBorder="1" applyAlignment="1" applyProtection="1">
      <alignment horizontal="left" vertical="center" wrapText="1"/>
    </xf>
    <xf numFmtId="0" fontId="14" fillId="2" borderId="55" xfId="0" applyFont="1" applyFill="1" applyBorder="1" applyAlignment="1" applyProtection="1">
      <alignment horizontal="left" vertical="center" wrapText="1"/>
    </xf>
    <xf numFmtId="0" fontId="42" fillId="0" borderId="67" xfId="1" applyFont="1" applyBorder="1" applyAlignment="1" applyProtection="1">
      <alignment horizontal="left"/>
    </xf>
    <xf numFmtId="0" fontId="19" fillId="0" borderId="67" xfId="0" applyFont="1" applyBorder="1" applyAlignment="1">
      <alignment horizontal="left"/>
    </xf>
    <xf numFmtId="0" fontId="19" fillId="0" borderId="68" xfId="0" applyFont="1" applyBorder="1" applyAlignment="1">
      <alignment horizontal="left"/>
    </xf>
    <xf numFmtId="0" fontId="1" fillId="2" borderId="50" xfId="0" applyFont="1" applyFill="1" applyBorder="1" applyAlignment="1" applyProtection="1">
      <alignment horizontal="left"/>
      <protection locked="0"/>
    </xf>
    <xf numFmtId="0" fontId="1" fillId="2" borderId="51" xfId="0" applyFont="1" applyFill="1" applyBorder="1" applyAlignment="1" applyProtection="1">
      <alignment horizontal="left"/>
      <protection locked="0"/>
    </xf>
    <xf numFmtId="0" fontId="1" fillId="2" borderId="52" xfId="0" applyFont="1" applyFill="1" applyBorder="1" applyAlignment="1" applyProtection="1">
      <alignment horizontal="left"/>
      <protection locked="0"/>
    </xf>
    <xf numFmtId="0" fontId="1" fillId="2" borderId="63" xfId="0" applyFont="1" applyFill="1" applyBorder="1" applyAlignment="1" applyProtection="1">
      <alignment horizontal="left" vertical="top" wrapText="1"/>
    </xf>
    <xf numFmtId="0" fontId="2" fillId="2" borderId="32" xfId="0" applyFont="1" applyFill="1" applyBorder="1" applyAlignment="1" applyProtection="1">
      <alignment horizontal="left" vertical="top" wrapText="1"/>
    </xf>
    <xf numFmtId="0" fontId="2" fillId="2" borderId="65" xfId="0" applyFont="1" applyFill="1" applyBorder="1" applyAlignment="1" applyProtection="1">
      <alignment horizontal="left" vertical="top" wrapText="1"/>
    </xf>
    <xf numFmtId="0" fontId="2" fillId="2" borderId="18" xfId="0" applyFont="1" applyFill="1" applyBorder="1" applyAlignment="1" applyProtection="1">
      <alignment horizontal="left" vertical="top" wrapText="1"/>
    </xf>
    <xf numFmtId="0" fontId="19" fillId="3" borderId="16"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 fillId="2" borderId="58" xfId="0" applyFont="1" applyFill="1" applyBorder="1" applyAlignment="1" applyProtection="1">
      <alignment vertical="center" wrapText="1"/>
    </xf>
    <xf numFmtId="0" fontId="1" fillId="2" borderId="30" xfId="0" applyFont="1" applyFill="1" applyBorder="1" applyAlignment="1" applyProtection="1">
      <alignment vertical="center" wrapText="1"/>
    </xf>
    <xf numFmtId="0" fontId="1" fillId="2" borderId="63" xfId="0" applyFont="1" applyFill="1" applyBorder="1" applyAlignment="1" applyProtection="1">
      <alignment vertical="center" wrapText="1"/>
    </xf>
    <xf numFmtId="0" fontId="1" fillId="2" borderId="29" xfId="0" applyFont="1" applyFill="1" applyBorder="1" applyAlignment="1" applyProtection="1">
      <alignment vertical="center" wrapText="1"/>
    </xf>
    <xf numFmtId="0" fontId="1" fillId="2" borderId="53" xfId="0" applyFont="1" applyFill="1" applyBorder="1" applyAlignment="1" applyProtection="1">
      <alignment horizontal="left" vertical="center" wrapText="1"/>
    </xf>
    <xf numFmtId="0" fontId="1" fillId="2" borderId="55" xfId="0" applyFont="1" applyFill="1" applyBorder="1" applyAlignment="1" applyProtection="1">
      <alignment horizontal="left" vertical="center" wrapText="1"/>
    </xf>
    <xf numFmtId="0" fontId="0" fillId="0" borderId="17" xfId="0" applyBorder="1"/>
    <xf numFmtId="0" fontId="0" fillId="0" borderId="31" xfId="0" applyBorder="1"/>
    <xf numFmtId="0" fontId="26"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14" fillId="2" borderId="63" xfId="0" applyFont="1" applyFill="1" applyBorder="1" applyAlignment="1" applyProtection="1">
      <alignment vertical="center" wrapText="1"/>
    </xf>
    <xf numFmtId="0" fontId="14" fillId="2" borderId="29" xfId="0" applyFont="1" applyFill="1" applyBorder="1" applyAlignment="1" applyProtection="1">
      <alignment vertical="center" wrapText="1"/>
    </xf>
    <xf numFmtId="0" fontId="4" fillId="3" borderId="0"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7" fillId="4" borderId="27" xfId="0" applyFont="1" applyFill="1" applyBorder="1" applyAlignment="1">
      <alignment horizontal="center"/>
    </xf>
    <xf numFmtId="0" fontId="21" fillId="0" borderId="45" xfId="0" applyFont="1" applyFill="1" applyBorder="1" applyAlignment="1">
      <alignment horizontal="center"/>
    </xf>
    <xf numFmtId="0" fontId="21" fillId="0" borderId="56" xfId="0" applyFont="1" applyFill="1" applyBorder="1" applyAlignment="1">
      <alignment horizontal="center"/>
    </xf>
    <xf numFmtId="0" fontId="23" fillId="3" borderId="0" xfId="0" applyFont="1" applyFill="1" applyBorder="1"/>
    <xf numFmtId="0" fontId="27" fillId="4" borderId="11" xfId="0" applyFont="1" applyFill="1" applyBorder="1" applyAlignment="1">
      <alignment horizontal="center"/>
    </xf>
    <xf numFmtId="0" fontId="37" fillId="4" borderId="27" xfId="0" applyFont="1" applyFill="1" applyBorder="1" applyAlignment="1">
      <alignment horizontal="center"/>
    </xf>
    <xf numFmtId="0" fontId="38" fillId="0" borderId="0" xfId="0" applyFont="1" applyAlignment="1" applyProtection="1">
      <alignment horizontal="left"/>
    </xf>
    <xf numFmtId="0" fontId="0" fillId="10" borderId="45" xfId="0" applyFont="1" applyFill="1" applyBorder="1" applyAlignment="1" applyProtection="1">
      <alignment horizontal="center" vertical="center"/>
    </xf>
    <xf numFmtId="0" fontId="0" fillId="10" borderId="17" xfId="0" applyFont="1" applyFill="1" applyBorder="1" applyAlignment="1" applyProtection="1">
      <alignment horizontal="center" vertical="center"/>
    </xf>
    <xf numFmtId="0" fontId="0" fillId="10" borderId="31" xfId="0" applyFont="1" applyFill="1" applyBorder="1" applyAlignment="1" applyProtection="1">
      <alignment horizontal="center" vertical="center"/>
    </xf>
    <xf numFmtId="0" fontId="0" fillId="10" borderId="40" xfId="0" applyFont="1" applyFill="1" applyBorder="1" applyAlignment="1" applyProtection="1">
      <alignment horizontal="left" vertical="center" wrapText="1"/>
    </xf>
    <xf numFmtId="0" fontId="0" fillId="10" borderId="59" xfId="0" applyFont="1" applyFill="1" applyBorder="1" applyAlignment="1" applyProtection="1">
      <alignment horizontal="left" vertical="center" wrapText="1"/>
    </xf>
    <xf numFmtId="0" fontId="0" fillId="10" borderId="62" xfId="0" applyFont="1" applyFill="1" applyBorder="1" applyAlignment="1" applyProtection="1">
      <alignment horizontal="left" vertical="center" wrapText="1"/>
    </xf>
    <xf numFmtId="0" fontId="0" fillId="10" borderId="57" xfId="0" applyFont="1" applyFill="1" applyBorder="1" applyAlignment="1" applyProtection="1">
      <alignment horizontal="left" vertical="center" wrapText="1"/>
    </xf>
    <xf numFmtId="0" fontId="0" fillId="10" borderId="60" xfId="0" applyFont="1" applyFill="1" applyBorder="1" applyAlignment="1" applyProtection="1">
      <alignment horizontal="left" vertical="center" wrapText="1"/>
    </xf>
    <xf numFmtId="0" fontId="0" fillId="10" borderId="63" xfId="0" applyFont="1" applyFill="1" applyBorder="1" applyAlignment="1" applyProtection="1">
      <alignment horizontal="left" vertical="center" wrapText="1"/>
    </xf>
    <xf numFmtId="0" fontId="38" fillId="11" borderId="41" xfId="0" applyFont="1" applyFill="1" applyBorder="1" applyAlignment="1" applyProtection="1">
      <alignment horizontal="center" vertical="center" wrapText="1"/>
    </xf>
    <xf numFmtId="0" fontId="38" fillId="11" borderId="61" xfId="0" applyFont="1" applyFill="1" applyBorder="1" applyAlignment="1" applyProtection="1">
      <alignment horizontal="center" vertical="center" wrapText="1"/>
    </xf>
    <xf numFmtId="0" fontId="30" fillId="12" borderId="40" xfId="4" applyFont="1" applyFill="1" applyBorder="1" applyAlignment="1" applyProtection="1">
      <alignment horizontal="center" wrapText="1"/>
      <protection locked="0"/>
    </xf>
    <xf numFmtId="0" fontId="30" fillId="12" borderId="62" xfId="4" applyFont="1" applyFill="1" applyBorder="1" applyAlignment="1" applyProtection="1">
      <alignment horizontal="center" wrapText="1"/>
      <protection locked="0"/>
    </xf>
    <xf numFmtId="0" fontId="30" fillId="12" borderId="37" xfId="4" applyFont="1" applyFill="1" applyBorder="1" applyAlignment="1" applyProtection="1">
      <alignment horizontal="center" wrapText="1"/>
      <protection locked="0"/>
    </xf>
    <xf numFmtId="0" fontId="30" fillId="12" borderId="46" xfId="4" applyFont="1" applyFill="1" applyBorder="1" applyAlignment="1" applyProtection="1">
      <alignment horizontal="center" wrapText="1"/>
      <protection locked="0"/>
    </xf>
    <xf numFmtId="0" fontId="0" fillId="0" borderId="40" xfId="0" applyFont="1" applyBorder="1" applyAlignment="1" applyProtection="1">
      <alignment horizontal="left" vertical="center" wrapText="1"/>
    </xf>
    <xf numFmtId="0" fontId="0" fillId="0" borderId="59" xfId="0" applyFont="1" applyBorder="1" applyAlignment="1" applyProtection="1">
      <alignment horizontal="left" vertical="center" wrapText="1"/>
    </xf>
    <xf numFmtId="0" fontId="0" fillId="0" borderId="62" xfId="0" applyFont="1" applyBorder="1" applyAlignment="1" applyProtection="1">
      <alignment horizontal="left" vertical="center" wrapText="1"/>
    </xf>
    <xf numFmtId="0" fontId="0" fillId="0" borderId="40" xfId="0" applyFont="1" applyBorder="1" applyAlignment="1" applyProtection="1">
      <alignment horizontal="center" vertical="center" wrapText="1"/>
    </xf>
    <xf numFmtId="0" fontId="0" fillId="0" borderId="59" xfId="0" applyFont="1" applyBorder="1" applyAlignment="1" applyProtection="1">
      <alignment horizontal="center" vertical="center" wrapText="1"/>
    </xf>
    <xf numFmtId="0" fontId="0" fillId="0" borderId="62" xfId="0" applyFont="1" applyBorder="1" applyAlignment="1" applyProtection="1">
      <alignment horizontal="center" vertical="center" wrapText="1"/>
    </xf>
    <xf numFmtId="0" fontId="30" fillId="8" borderId="40" xfId="4" applyFont="1" applyBorder="1" applyAlignment="1" applyProtection="1">
      <alignment horizontal="center" vertical="center"/>
      <protection locked="0"/>
    </xf>
    <xf numFmtId="0" fontId="30" fillId="8" borderId="62" xfId="4" applyFont="1" applyBorder="1" applyAlignment="1" applyProtection="1">
      <alignment horizontal="center" vertical="center"/>
      <protection locked="0"/>
    </xf>
    <xf numFmtId="0" fontId="30" fillId="12" borderId="40" xfId="4" applyFont="1" applyFill="1" applyBorder="1" applyAlignment="1" applyProtection="1">
      <alignment horizontal="center" vertical="center"/>
      <protection locked="0"/>
    </xf>
    <xf numFmtId="0" fontId="30" fillId="12" borderId="62" xfId="4" applyFont="1" applyFill="1" applyBorder="1" applyAlignment="1" applyProtection="1">
      <alignment horizontal="center" vertical="center"/>
      <protection locked="0"/>
    </xf>
    <xf numFmtId="0" fontId="30" fillId="8" borderId="40" xfId="4" applyFont="1" applyBorder="1" applyAlignment="1" applyProtection="1">
      <alignment horizontal="center" wrapText="1"/>
      <protection locked="0"/>
    </xf>
    <xf numFmtId="0" fontId="30" fillId="8" borderId="62" xfId="4" applyFont="1" applyBorder="1" applyAlignment="1" applyProtection="1">
      <alignment horizontal="center" wrapText="1"/>
      <protection locked="0"/>
    </xf>
    <xf numFmtId="0" fontId="30" fillId="8" borderId="37" xfId="4" applyFont="1" applyBorder="1" applyAlignment="1" applyProtection="1">
      <alignment horizontal="center" wrapText="1"/>
      <protection locked="0"/>
    </xf>
    <xf numFmtId="0" fontId="30" fillId="8" borderId="46" xfId="4" applyFont="1" applyBorder="1" applyAlignment="1" applyProtection="1">
      <alignment horizontal="center" wrapText="1"/>
      <protection locked="0"/>
    </xf>
    <xf numFmtId="0" fontId="38" fillId="11" borderId="30" xfId="0" applyFont="1" applyFill="1" applyBorder="1" applyAlignment="1" applyProtection="1">
      <alignment horizontal="center" vertical="center" wrapText="1"/>
    </xf>
    <xf numFmtId="0" fontId="38" fillId="11" borderId="55"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xf>
    <xf numFmtId="0" fontId="38" fillId="11" borderId="61" xfId="0" applyFont="1" applyFill="1" applyBorder="1" applyAlignment="1" applyProtection="1">
      <alignment horizontal="center" vertical="center"/>
    </xf>
    <xf numFmtId="0" fontId="30" fillId="8" borderId="30" xfId="4" applyFont="1" applyBorder="1" applyAlignment="1" applyProtection="1">
      <alignment horizontal="center" vertical="center" wrapText="1"/>
      <protection locked="0"/>
    </xf>
    <xf numFmtId="0" fontId="30" fillId="8" borderId="55" xfId="4" applyFont="1" applyBorder="1" applyAlignment="1" applyProtection="1">
      <alignment horizontal="center" vertical="center" wrapText="1"/>
      <protection locked="0"/>
    </xf>
    <xf numFmtId="0" fontId="30" fillId="12" borderId="30" xfId="4" applyFont="1" applyFill="1" applyBorder="1" applyAlignment="1" applyProtection="1">
      <alignment horizontal="center" vertical="center" wrapText="1"/>
      <protection locked="0"/>
    </xf>
    <xf numFmtId="0" fontId="30" fillId="12" borderId="55" xfId="4" applyFont="1"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xf>
    <xf numFmtId="0" fontId="38" fillId="11" borderId="50"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xf>
    <xf numFmtId="0" fontId="0" fillId="0" borderId="29" xfId="0" applyFont="1" applyBorder="1" applyAlignment="1" applyProtection="1">
      <alignment horizontal="left" vertical="center" wrapText="1"/>
    </xf>
    <xf numFmtId="0" fontId="30" fillId="12" borderId="54" xfId="4" applyFont="1" applyFill="1" applyBorder="1" applyAlignment="1" applyProtection="1">
      <alignment horizontal="center" vertical="center"/>
      <protection locked="0"/>
    </xf>
    <xf numFmtId="0" fontId="30" fillId="12" borderId="55" xfId="4" applyFont="1" applyFill="1" applyBorder="1" applyAlignment="1" applyProtection="1">
      <alignment horizontal="center" vertical="center"/>
      <protection locked="0"/>
    </xf>
    <xf numFmtId="0" fontId="30" fillId="12" borderId="53" xfId="4" applyFont="1" applyFill="1" applyBorder="1" applyAlignment="1" applyProtection="1">
      <alignment horizontal="center" vertical="center" wrapText="1"/>
      <protection locked="0"/>
    </xf>
    <xf numFmtId="0" fontId="30" fillId="12" borderId="58" xfId="4" applyFont="1" applyFill="1" applyBorder="1" applyAlignment="1" applyProtection="1">
      <alignment horizontal="center" vertical="center" wrapText="1"/>
      <protection locked="0"/>
    </xf>
    <xf numFmtId="0" fontId="38" fillId="11" borderId="54" xfId="0" applyFont="1" applyFill="1" applyBorder="1" applyAlignment="1" applyProtection="1">
      <alignment horizontal="center" vertical="center" wrapText="1"/>
    </xf>
    <xf numFmtId="0" fontId="30" fillId="8" borderId="54" xfId="4" applyFont="1" applyBorder="1" applyAlignment="1" applyProtection="1">
      <alignment horizontal="center" vertical="center"/>
      <protection locked="0"/>
    </xf>
    <xf numFmtId="10" fontId="30" fillId="8" borderId="30" xfId="4" applyNumberFormat="1" applyFont="1" applyBorder="1" applyAlignment="1" applyProtection="1">
      <alignment horizontal="center" vertical="center" wrapText="1"/>
      <protection locked="0"/>
    </xf>
    <xf numFmtId="10" fontId="30" fillId="8" borderId="58" xfId="4" applyNumberFormat="1" applyFont="1" applyBorder="1" applyAlignment="1" applyProtection="1">
      <alignment horizontal="center" vertical="center" wrapText="1"/>
      <protection locked="0"/>
    </xf>
    <xf numFmtId="0" fontId="30" fillId="8" borderId="54" xfId="4" applyFont="1" applyBorder="1" applyAlignment="1" applyProtection="1">
      <alignment horizontal="center" vertical="center" wrapText="1"/>
      <protection locked="0"/>
    </xf>
    <xf numFmtId="0" fontId="30" fillId="8" borderId="30" xfId="4" applyFont="1" applyBorder="1" applyAlignment="1" applyProtection="1">
      <alignment horizontal="center"/>
      <protection locked="0"/>
    </xf>
    <xf numFmtId="0" fontId="30" fillId="8" borderId="55" xfId="4" applyFont="1" applyBorder="1" applyAlignment="1" applyProtection="1">
      <alignment horizontal="center"/>
      <protection locked="0"/>
    </xf>
    <xf numFmtId="0" fontId="30" fillId="12" borderId="30" xfId="4" applyFont="1" applyFill="1" applyBorder="1" applyAlignment="1" applyProtection="1">
      <alignment horizontal="center" vertical="center"/>
      <protection locked="0"/>
    </xf>
    <xf numFmtId="0" fontId="30" fillId="12" borderId="58" xfId="4" applyFont="1" applyFill="1" applyBorder="1" applyAlignment="1" applyProtection="1">
      <alignment horizontal="center" vertical="center"/>
      <protection locked="0"/>
    </xf>
    <xf numFmtId="0" fontId="30" fillId="8" borderId="30" xfId="4" applyFont="1" applyBorder="1" applyAlignment="1" applyProtection="1">
      <alignment horizontal="center" vertical="center"/>
      <protection locked="0"/>
    </xf>
    <xf numFmtId="0" fontId="30" fillId="8" borderId="58" xfId="4" applyFont="1" applyBorder="1" applyAlignment="1" applyProtection="1">
      <alignment horizontal="center" vertical="center"/>
      <protection locked="0"/>
    </xf>
    <xf numFmtId="0" fontId="38" fillId="11" borderId="50" xfId="0" applyFont="1" applyFill="1" applyBorder="1" applyAlignment="1" applyProtection="1">
      <alignment horizontal="center" vertical="center"/>
    </xf>
    <xf numFmtId="0" fontId="30" fillId="8" borderId="58" xfId="4" applyFont="1" applyBorder="1" applyAlignment="1" applyProtection="1">
      <alignment horizontal="center" vertical="center" wrapText="1"/>
      <protection locked="0"/>
    </xf>
    <xf numFmtId="0" fontId="0" fillId="0" borderId="11" xfId="0" applyFont="1" applyBorder="1" applyAlignment="1" applyProtection="1">
      <alignment horizontal="left" vertical="center" wrapText="1"/>
    </xf>
    <xf numFmtId="0" fontId="38" fillId="11" borderId="58" xfId="0" applyFont="1" applyFill="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30" fillId="9" borderId="40" xfId="4" applyFont="1" applyFill="1" applyBorder="1" applyAlignment="1" applyProtection="1">
      <alignment horizontal="center" vertical="center"/>
      <protection locked="0"/>
    </xf>
    <xf numFmtId="0" fontId="30" fillId="9" borderId="62" xfId="4" applyFont="1" applyFill="1" applyBorder="1" applyAlignment="1" applyProtection="1">
      <alignment horizontal="center" vertical="center"/>
      <protection locked="0"/>
    </xf>
    <xf numFmtId="0" fontId="0" fillId="10" borderId="64" xfId="0" applyFont="1" applyFill="1" applyBorder="1" applyAlignment="1" applyProtection="1">
      <alignment horizontal="center" vertical="center"/>
    </xf>
    <xf numFmtId="0" fontId="0" fillId="10" borderId="65" xfId="0" applyFont="1" applyFill="1" applyBorder="1" applyAlignment="1" applyProtection="1">
      <alignment horizontal="center" vertical="center"/>
    </xf>
    <xf numFmtId="0" fontId="0" fillId="10" borderId="18" xfId="0" applyFont="1" applyFill="1" applyBorder="1" applyAlignment="1" applyProtection="1">
      <alignment horizontal="center" vertical="center"/>
    </xf>
    <xf numFmtId="0" fontId="30" fillId="12" borderId="37" xfId="4" applyFont="1" applyFill="1" applyBorder="1" applyAlignment="1" applyProtection="1">
      <alignment horizontal="center" vertical="center"/>
      <protection locked="0"/>
    </xf>
    <xf numFmtId="0" fontId="30" fillId="12" borderId="46" xfId="4" applyFont="1" applyFill="1" applyBorder="1" applyAlignment="1" applyProtection="1">
      <alignment horizontal="center" vertical="center"/>
      <protection locked="0"/>
    </xf>
    <xf numFmtId="0" fontId="30" fillId="8" borderId="37" xfId="4" applyFont="1" applyBorder="1" applyAlignment="1" applyProtection="1">
      <alignment horizontal="center" vertical="center"/>
      <protection locked="0"/>
    </xf>
    <xf numFmtId="0" fontId="30" fillId="8" borderId="46" xfId="4" applyFont="1" applyBorder="1" applyAlignment="1" applyProtection="1">
      <alignment horizontal="center" vertical="center"/>
      <protection locked="0"/>
    </xf>
    <xf numFmtId="0" fontId="0" fillId="10" borderId="40" xfId="0" applyFont="1" applyFill="1" applyBorder="1" applyAlignment="1" applyProtection="1">
      <alignment horizontal="center" vertical="center" wrapText="1"/>
    </xf>
    <xf numFmtId="0" fontId="0" fillId="10" borderId="59" xfId="0" applyFont="1" applyFill="1" applyBorder="1" applyAlignment="1" applyProtection="1">
      <alignment horizontal="center" vertical="center" wrapText="1"/>
    </xf>
    <xf numFmtId="0" fontId="0" fillId="10" borderId="62" xfId="0" applyFont="1" applyFill="1" applyBorder="1" applyAlignment="1" applyProtection="1">
      <alignment horizontal="center" vertical="center" wrapText="1"/>
    </xf>
    <xf numFmtId="10" fontId="30" fillId="12" borderId="30" xfId="4" applyNumberFormat="1" applyFont="1" applyFill="1" applyBorder="1" applyAlignment="1" applyProtection="1">
      <alignment horizontal="center" vertical="center"/>
      <protection locked="0"/>
    </xf>
    <xf numFmtId="10" fontId="30" fillId="12" borderId="58" xfId="4" applyNumberFormat="1" applyFont="1" applyFill="1" applyBorder="1" applyAlignment="1" applyProtection="1">
      <alignment horizontal="center" vertical="center"/>
      <protection locked="0"/>
    </xf>
    <xf numFmtId="0" fontId="0" fillId="0" borderId="57" xfId="0" applyFont="1" applyBorder="1" applyAlignment="1" applyProtection="1">
      <alignment horizontal="left" vertical="center" wrapText="1"/>
    </xf>
    <xf numFmtId="0" fontId="0" fillId="0" borderId="63" xfId="0" applyFont="1" applyBorder="1" applyAlignment="1" applyProtection="1">
      <alignment horizontal="left" vertical="center" wrapText="1"/>
    </xf>
    <xf numFmtId="0" fontId="0" fillId="3" borderId="20" xfId="0" applyFont="1" applyFill="1" applyBorder="1" applyAlignment="1">
      <alignment horizontal="center" vertical="center"/>
    </xf>
    <xf numFmtId="0" fontId="1" fillId="3" borderId="19" xfId="0" applyFont="1" applyFill="1" applyBorder="1" applyAlignment="1">
      <alignment horizontal="center" vertical="top" wrapText="1"/>
    </xf>
    <xf numFmtId="0" fontId="1" fillId="3" borderId="20" xfId="0" applyFont="1" applyFill="1" applyBorder="1" applyAlignment="1">
      <alignment horizontal="center" vertical="top" wrapText="1"/>
    </xf>
    <xf numFmtId="0" fontId="19" fillId="3" borderId="20" xfId="0" applyFont="1" applyFill="1" applyBorder="1" applyAlignment="1">
      <alignment horizontal="center" vertical="top" wrapText="1"/>
    </xf>
    <xf numFmtId="0" fontId="18" fillId="3" borderId="24" xfId="1" applyFont="1" applyFill="1" applyBorder="1" applyAlignment="1" applyProtection="1">
      <alignment horizontal="center" vertical="top" wrapText="1"/>
    </xf>
    <xf numFmtId="0" fontId="18" fillId="3" borderId="25" xfId="1" applyFont="1" applyFill="1" applyBorder="1" applyAlignment="1" applyProtection="1">
      <alignment horizontal="center" vertical="top" wrapText="1"/>
    </xf>
    <xf numFmtId="0" fontId="0" fillId="2" borderId="30" xfId="0" applyFont="1" applyFill="1" applyBorder="1" applyAlignment="1">
      <alignment horizontal="center" vertical="center"/>
    </xf>
    <xf numFmtId="0" fontId="0" fillId="2" borderId="54" xfId="0" applyFont="1" applyFill="1" applyBorder="1" applyAlignment="1">
      <alignment horizontal="center" vertical="center"/>
    </xf>
    <xf numFmtId="0" fontId="0" fillId="2" borderId="58" xfId="0" applyFont="1" applyFill="1" applyBorder="1" applyAlignment="1">
      <alignment horizontal="center" vertical="center"/>
    </xf>
    <xf numFmtId="0" fontId="30" fillId="8" borderId="30" xfId="4" applyFont="1" applyBorder="1" applyAlignment="1" applyProtection="1">
      <alignment horizontal="left" vertical="center" wrapText="1"/>
      <protection locked="0"/>
    </xf>
    <xf numFmtId="0" fontId="30" fillId="8" borderId="54" xfId="4" applyFont="1" applyBorder="1" applyAlignment="1" applyProtection="1">
      <alignment horizontal="left" vertical="center" wrapText="1"/>
      <protection locked="0"/>
    </xf>
    <xf numFmtId="0" fontId="30" fillId="8" borderId="55" xfId="4" applyFont="1" applyBorder="1" applyAlignment="1" applyProtection="1">
      <alignment horizontal="left" vertical="center" wrapText="1"/>
      <protection locked="0"/>
    </xf>
    <xf numFmtId="0" fontId="30" fillId="12" borderId="30" xfId="4" applyFont="1" applyFill="1" applyBorder="1" applyAlignment="1" applyProtection="1">
      <alignment horizontal="left" vertical="center" wrapText="1"/>
      <protection locked="0"/>
    </xf>
    <xf numFmtId="0" fontId="30" fillId="12" borderId="54" xfId="4" applyFont="1" applyFill="1" applyBorder="1" applyAlignment="1" applyProtection="1">
      <alignment horizontal="left" vertical="center" wrapText="1"/>
      <protection locked="0"/>
    </xf>
    <xf numFmtId="0" fontId="30" fillId="12" borderId="55" xfId="4" applyFont="1" applyFill="1" applyBorder="1" applyAlignment="1" applyProtection="1">
      <alignment horizontal="left" vertical="center" wrapText="1"/>
      <protection locked="0"/>
    </xf>
    <xf numFmtId="0" fontId="30" fillId="12" borderId="30" xfId="4" applyFont="1" applyFill="1" applyBorder="1" applyAlignment="1" applyProtection="1">
      <alignment horizontal="center"/>
      <protection locked="0"/>
    </xf>
    <xf numFmtId="0" fontId="30" fillId="12" borderId="55" xfId="4" applyFont="1" applyFill="1" applyBorder="1" applyAlignment="1" applyProtection="1">
      <alignment horizontal="center"/>
      <protection locked="0"/>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colors>
    <mruColors>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13</xdr:row>
          <xdr:rowOff>342900</xdr:rowOff>
        </xdr:from>
        <xdr:to>
          <xdr:col>6</xdr:col>
          <xdr:colOff>1028700</xdr:colOff>
          <xdr:row>15</xdr:row>
          <xdr:rowOff>12700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400-0000E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50800</xdr:rowOff>
        </xdr:from>
        <xdr:to>
          <xdr:col>6</xdr:col>
          <xdr:colOff>0</xdr:colOff>
          <xdr:row>14</xdr:row>
          <xdr:rowOff>114300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400-0000E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4</xdr:col>
          <xdr:colOff>0</xdr:colOff>
          <xdr:row>18</xdr:row>
          <xdr:rowOff>28575</xdr:rowOff>
        </xdr:to>
        <xdr:grpSp>
          <xdr:nvGrpSpPr>
            <xdr:cNvPr id="218" name="Group 217">
              <a:extLst>
                <a:ext uri="{FF2B5EF4-FFF2-40B4-BE49-F238E27FC236}">
                  <a16:creationId xmlns:a16="http://schemas.microsoft.com/office/drawing/2014/main" id="{00000000-0008-0000-0400-0000DA000000}"/>
                </a:ext>
              </a:extLst>
            </xdr:cNvPr>
            <xdr:cNvGrpSpPr/>
          </xdr:nvGrpSpPr>
          <xdr:grpSpPr>
            <a:xfrm>
              <a:off x="3437063" y="6440714"/>
              <a:ext cx="2358572" cy="1983972"/>
              <a:chOff x="3057518" y="5286375"/>
              <a:chExt cx="1066801" cy="219075"/>
            </a:xfrm>
          </xdr:grpSpPr>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400-0000EF30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400-0000F030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4</xdr:col>
          <xdr:colOff>0</xdr:colOff>
          <xdr:row>19</xdr:row>
          <xdr:rowOff>28575</xdr:rowOff>
        </xdr:to>
        <xdr:grpSp>
          <xdr:nvGrpSpPr>
            <xdr:cNvPr id="221" name="Group 220">
              <a:extLst>
                <a:ext uri="{FF2B5EF4-FFF2-40B4-BE49-F238E27FC236}">
                  <a16:creationId xmlns:a16="http://schemas.microsoft.com/office/drawing/2014/main" id="{00000000-0008-0000-0400-0000DD000000}"/>
                </a:ext>
              </a:extLst>
            </xdr:cNvPr>
            <xdr:cNvGrpSpPr/>
          </xdr:nvGrpSpPr>
          <xdr:grpSpPr>
            <a:xfrm>
              <a:off x="3437063" y="8396111"/>
              <a:ext cx="2358572" cy="1963813"/>
              <a:chOff x="3057518" y="5286375"/>
              <a:chExt cx="1066801" cy="219075"/>
            </a:xfrm>
          </xdr:grpSpPr>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400-0000F130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400-0000F230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4</xdr:col>
          <xdr:colOff>0</xdr:colOff>
          <xdr:row>20</xdr:row>
          <xdr:rowOff>28575</xdr:rowOff>
        </xdr:to>
        <xdr:grpSp>
          <xdr:nvGrpSpPr>
            <xdr:cNvPr id="224" name="Group 223">
              <a:extLst>
                <a:ext uri="{FF2B5EF4-FFF2-40B4-BE49-F238E27FC236}">
                  <a16:creationId xmlns:a16="http://schemas.microsoft.com/office/drawing/2014/main" id="{00000000-0008-0000-0400-0000E0000000}"/>
                </a:ext>
              </a:extLst>
            </xdr:cNvPr>
            <xdr:cNvGrpSpPr/>
          </xdr:nvGrpSpPr>
          <xdr:grpSpPr>
            <a:xfrm>
              <a:off x="3437063" y="10331349"/>
              <a:ext cx="2358572" cy="2558496"/>
              <a:chOff x="3057518" y="5286375"/>
              <a:chExt cx="1066801" cy="219075"/>
            </a:xfrm>
          </xdr:grpSpPr>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400-0000F330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400-0000F430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4</xdr:col>
          <xdr:colOff>0</xdr:colOff>
          <xdr:row>20</xdr:row>
          <xdr:rowOff>180975</xdr:rowOff>
        </xdr:to>
        <xdr:grpSp>
          <xdr:nvGrpSpPr>
            <xdr:cNvPr id="227" name="Group 226">
              <a:extLst>
                <a:ext uri="{FF2B5EF4-FFF2-40B4-BE49-F238E27FC236}">
                  <a16:creationId xmlns:a16="http://schemas.microsoft.com/office/drawing/2014/main" id="{00000000-0008-0000-0400-0000E3000000}"/>
                </a:ext>
              </a:extLst>
            </xdr:cNvPr>
            <xdr:cNvGrpSpPr/>
          </xdr:nvGrpSpPr>
          <xdr:grpSpPr>
            <a:xfrm>
              <a:off x="3437063" y="12861270"/>
              <a:ext cx="2358572" cy="180975"/>
              <a:chOff x="3057518" y="5286375"/>
              <a:chExt cx="1066801" cy="219075"/>
            </a:xfrm>
          </xdr:grpSpPr>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400-0000F530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400-0000F630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28575</xdr:rowOff>
        </xdr:to>
        <xdr:grpSp>
          <xdr:nvGrpSpPr>
            <xdr:cNvPr id="230" name="Group 229">
              <a:extLst>
                <a:ext uri="{FF2B5EF4-FFF2-40B4-BE49-F238E27FC236}">
                  <a16:creationId xmlns:a16="http://schemas.microsoft.com/office/drawing/2014/main" id="{00000000-0008-0000-0400-0000E6000000}"/>
                </a:ext>
              </a:extLst>
            </xdr:cNvPr>
            <xdr:cNvGrpSpPr/>
          </xdr:nvGrpSpPr>
          <xdr:grpSpPr>
            <a:xfrm>
              <a:off x="5795635" y="5090079"/>
              <a:ext cx="2681111" cy="1379210"/>
              <a:chOff x="3057527" y="5286375"/>
              <a:chExt cx="1066803" cy="219075"/>
            </a:xfrm>
          </xdr:grpSpPr>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400-0000F730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6" name="Check Box 248" hidden="1">
                <a:extLst>
                  <a:ext uri="{63B3BB69-23CF-44E3-9099-C40C66FF867C}">
                    <a14:compatExt spid="_x0000_s12536"/>
                  </a:ext>
                  <a:ext uri="{FF2B5EF4-FFF2-40B4-BE49-F238E27FC236}">
                    <a16:creationId xmlns:a16="http://schemas.microsoft.com/office/drawing/2014/main" id="{00000000-0008-0000-0400-0000F830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5</xdr:col>
          <xdr:colOff>0</xdr:colOff>
          <xdr:row>18</xdr:row>
          <xdr:rowOff>33588</xdr:rowOff>
        </xdr:to>
        <xdr:grpSp>
          <xdr:nvGrpSpPr>
            <xdr:cNvPr id="233" name="Group 232">
              <a:extLst>
                <a:ext uri="{FF2B5EF4-FFF2-40B4-BE49-F238E27FC236}">
                  <a16:creationId xmlns:a16="http://schemas.microsoft.com/office/drawing/2014/main" id="{00000000-0008-0000-0400-0000E9000000}"/>
                </a:ext>
              </a:extLst>
            </xdr:cNvPr>
            <xdr:cNvGrpSpPr/>
          </xdr:nvGrpSpPr>
          <xdr:grpSpPr>
            <a:xfrm>
              <a:off x="5795635" y="6445727"/>
              <a:ext cx="2681111" cy="1983972"/>
              <a:chOff x="3057527" y="5286375"/>
              <a:chExt cx="1066803" cy="219075"/>
            </a:xfrm>
          </xdr:grpSpPr>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400-0000F930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400-0000FA30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4</xdr:col>
          <xdr:colOff>0</xdr:colOff>
          <xdr:row>22</xdr:row>
          <xdr:rowOff>28575</xdr:rowOff>
        </xdr:to>
        <xdr:grpSp>
          <xdr:nvGrpSpPr>
            <xdr:cNvPr id="236" name="Group 235">
              <a:extLst>
                <a:ext uri="{FF2B5EF4-FFF2-40B4-BE49-F238E27FC236}">
                  <a16:creationId xmlns:a16="http://schemas.microsoft.com/office/drawing/2014/main" id="{00000000-0008-0000-0400-0000EC000000}"/>
                </a:ext>
              </a:extLst>
            </xdr:cNvPr>
            <xdr:cNvGrpSpPr/>
          </xdr:nvGrpSpPr>
          <xdr:grpSpPr>
            <a:xfrm>
              <a:off x="3437063" y="14998095"/>
              <a:ext cx="2358572" cy="1308655"/>
              <a:chOff x="3057518" y="5286375"/>
              <a:chExt cx="1066801" cy="219075"/>
            </a:xfrm>
          </xdr:grpSpPr>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400-0000FB30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400-0000FC30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4</xdr:col>
          <xdr:colOff>0</xdr:colOff>
          <xdr:row>23</xdr:row>
          <xdr:rowOff>28575</xdr:rowOff>
        </xdr:to>
        <xdr:grpSp>
          <xdr:nvGrpSpPr>
            <xdr:cNvPr id="239" name="Group 238">
              <a:extLst>
                <a:ext uri="{FF2B5EF4-FFF2-40B4-BE49-F238E27FC236}">
                  <a16:creationId xmlns:a16="http://schemas.microsoft.com/office/drawing/2014/main" id="{00000000-0008-0000-0400-0000EF000000}"/>
                </a:ext>
              </a:extLst>
            </xdr:cNvPr>
            <xdr:cNvGrpSpPr/>
          </xdr:nvGrpSpPr>
          <xdr:grpSpPr>
            <a:xfrm>
              <a:off x="3437063" y="16278175"/>
              <a:ext cx="2358572" cy="2074686"/>
              <a:chOff x="3057518" y="5286375"/>
              <a:chExt cx="1066801" cy="219075"/>
            </a:xfrm>
          </xdr:grpSpPr>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400-0000FD30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400-0000FE30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4</xdr:col>
          <xdr:colOff>0</xdr:colOff>
          <xdr:row>24</xdr:row>
          <xdr:rowOff>28575</xdr:rowOff>
        </xdr:to>
        <xdr:grpSp>
          <xdr:nvGrpSpPr>
            <xdr:cNvPr id="242" name="Group 241">
              <a:extLst>
                <a:ext uri="{FF2B5EF4-FFF2-40B4-BE49-F238E27FC236}">
                  <a16:creationId xmlns:a16="http://schemas.microsoft.com/office/drawing/2014/main" id="{00000000-0008-0000-0400-0000F2000000}"/>
                </a:ext>
              </a:extLst>
            </xdr:cNvPr>
            <xdr:cNvGrpSpPr/>
          </xdr:nvGrpSpPr>
          <xdr:grpSpPr>
            <a:xfrm>
              <a:off x="3437063" y="18324286"/>
              <a:ext cx="2358572" cy="2326670"/>
              <a:chOff x="3057518" y="5286375"/>
              <a:chExt cx="1066801" cy="219075"/>
            </a:xfrm>
          </xdr:grpSpPr>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400-0000FF30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400-000000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4</xdr:col>
          <xdr:colOff>0</xdr:colOff>
          <xdr:row>25</xdr:row>
          <xdr:rowOff>28575</xdr:rowOff>
        </xdr:to>
        <xdr:grpSp>
          <xdr:nvGrpSpPr>
            <xdr:cNvPr id="245" name="Group 244">
              <a:extLst>
                <a:ext uri="{FF2B5EF4-FFF2-40B4-BE49-F238E27FC236}">
                  <a16:creationId xmlns:a16="http://schemas.microsoft.com/office/drawing/2014/main" id="{00000000-0008-0000-0400-0000F5000000}"/>
                </a:ext>
              </a:extLst>
            </xdr:cNvPr>
            <xdr:cNvGrpSpPr/>
          </xdr:nvGrpSpPr>
          <xdr:grpSpPr>
            <a:xfrm>
              <a:off x="3437063" y="20622381"/>
              <a:ext cx="2358572" cy="1580797"/>
              <a:chOff x="3057518" y="5286375"/>
              <a:chExt cx="1066801" cy="219075"/>
            </a:xfrm>
          </xdr:grpSpPr>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400-00000131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400-000002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4</xdr:col>
          <xdr:colOff>0</xdr:colOff>
          <xdr:row>26</xdr:row>
          <xdr:rowOff>28575</xdr:rowOff>
        </xdr:to>
        <xdr:grpSp>
          <xdr:nvGrpSpPr>
            <xdr:cNvPr id="248" name="Group 247">
              <a:extLst>
                <a:ext uri="{FF2B5EF4-FFF2-40B4-BE49-F238E27FC236}">
                  <a16:creationId xmlns:a16="http://schemas.microsoft.com/office/drawing/2014/main" id="{00000000-0008-0000-0400-0000F8000000}"/>
                </a:ext>
              </a:extLst>
            </xdr:cNvPr>
            <xdr:cNvGrpSpPr/>
          </xdr:nvGrpSpPr>
          <xdr:grpSpPr>
            <a:xfrm>
              <a:off x="3437063" y="22174603"/>
              <a:ext cx="2358572" cy="1359051"/>
              <a:chOff x="3057518" y="5286375"/>
              <a:chExt cx="1066801" cy="219075"/>
            </a:xfrm>
          </xdr:grpSpPr>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400-00000331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400-000004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4</xdr:col>
          <xdr:colOff>0</xdr:colOff>
          <xdr:row>27</xdr:row>
          <xdr:rowOff>28575</xdr:rowOff>
        </xdr:to>
        <xdr:grpSp>
          <xdr:nvGrpSpPr>
            <xdr:cNvPr id="251" name="Group 250">
              <a:extLst>
                <a:ext uri="{FF2B5EF4-FFF2-40B4-BE49-F238E27FC236}">
                  <a16:creationId xmlns:a16="http://schemas.microsoft.com/office/drawing/2014/main" id="{00000000-0008-0000-0400-0000FB000000}"/>
                </a:ext>
              </a:extLst>
            </xdr:cNvPr>
            <xdr:cNvGrpSpPr/>
          </xdr:nvGrpSpPr>
          <xdr:grpSpPr>
            <a:xfrm>
              <a:off x="3437063" y="23505079"/>
              <a:ext cx="2358572" cy="1409448"/>
              <a:chOff x="3057518" y="5286375"/>
              <a:chExt cx="1066801" cy="219075"/>
            </a:xfrm>
          </xdr:grpSpPr>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400-00000531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400-000006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4</xdr:col>
          <xdr:colOff>0</xdr:colOff>
          <xdr:row>27</xdr:row>
          <xdr:rowOff>180975</xdr:rowOff>
        </xdr:to>
        <xdr:grpSp>
          <xdr:nvGrpSpPr>
            <xdr:cNvPr id="254" name="Group 253">
              <a:extLst>
                <a:ext uri="{FF2B5EF4-FFF2-40B4-BE49-F238E27FC236}">
                  <a16:creationId xmlns:a16="http://schemas.microsoft.com/office/drawing/2014/main" id="{00000000-0008-0000-0400-0000FE000000}"/>
                </a:ext>
              </a:extLst>
            </xdr:cNvPr>
            <xdr:cNvGrpSpPr/>
          </xdr:nvGrpSpPr>
          <xdr:grpSpPr>
            <a:xfrm>
              <a:off x="3437063" y="24885952"/>
              <a:ext cx="2358572" cy="180975"/>
              <a:chOff x="3057518" y="5286375"/>
              <a:chExt cx="1066801" cy="219075"/>
            </a:xfrm>
          </xdr:grpSpPr>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400-00000731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400-000008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4</xdr:col>
          <xdr:colOff>0</xdr:colOff>
          <xdr:row>29</xdr:row>
          <xdr:rowOff>28575</xdr:rowOff>
        </xdr:to>
        <xdr:grpSp>
          <xdr:nvGrpSpPr>
            <xdr:cNvPr id="257" name="Group 256">
              <a:extLst>
                <a:ext uri="{FF2B5EF4-FFF2-40B4-BE49-F238E27FC236}">
                  <a16:creationId xmlns:a16="http://schemas.microsoft.com/office/drawing/2014/main" id="{00000000-0008-0000-0400-000001010000}"/>
                </a:ext>
              </a:extLst>
            </xdr:cNvPr>
            <xdr:cNvGrpSpPr/>
          </xdr:nvGrpSpPr>
          <xdr:grpSpPr>
            <a:xfrm>
              <a:off x="3437063" y="26317222"/>
              <a:ext cx="2358572" cy="804686"/>
              <a:chOff x="3057518" y="5286375"/>
              <a:chExt cx="1066801" cy="219075"/>
            </a:xfrm>
          </xdr:grpSpPr>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400-00000931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400-00000A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0</xdr:colOff>
          <xdr:row>30</xdr:row>
          <xdr:rowOff>28575</xdr:rowOff>
        </xdr:to>
        <xdr:grpSp>
          <xdr:nvGrpSpPr>
            <xdr:cNvPr id="260" name="Group 259">
              <a:extLst>
                <a:ext uri="{FF2B5EF4-FFF2-40B4-BE49-F238E27FC236}">
                  <a16:creationId xmlns:a16="http://schemas.microsoft.com/office/drawing/2014/main" id="{00000000-0008-0000-0400-000004010000}"/>
                </a:ext>
              </a:extLst>
            </xdr:cNvPr>
            <xdr:cNvGrpSpPr/>
          </xdr:nvGrpSpPr>
          <xdr:grpSpPr>
            <a:xfrm>
              <a:off x="3437063" y="27093333"/>
              <a:ext cx="2358572" cy="804686"/>
              <a:chOff x="3057518" y="5286375"/>
              <a:chExt cx="1066801" cy="219075"/>
            </a:xfrm>
          </xdr:grpSpPr>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400-00000B31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400-00000C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4</xdr:col>
          <xdr:colOff>0</xdr:colOff>
          <xdr:row>31</xdr:row>
          <xdr:rowOff>28575</xdr:rowOff>
        </xdr:to>
        <xdr:grpSp>
          <xdr:nvGrpSpPr>
            <xdr:cNvPr id="263" name="Group 262">
              <a:extLst>
                <a:ext uri="{FF2B5EF4-FFF2-40B4-BE49-F238E27FC236}">
                  <a16:creationId xmlns:a16="http://schemas.microsoft.com/office/drawing/2014/main" id="{00000000-0008-0000-0400-000007010000}"/>
                </a:ext>
              </a:extLst>
            </xdr:cNvPr>
            <xdr:cNvGrpSpPr/>
          </xdr:nvGrpSpPr>
          <xdr:grpSpPr>
            <a:xfrm>
              <a:off x="3437063" y="27869444"/>
              <a:ext cx="2358572" cy="986115"/>
              <a:chOff x="3057518" y="5286375"/>
              <a:chExt cx="1066801" cy="219075"/>
            </a:xfrm>
          </xdr:grpSpPr>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400-00000D31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400-00000E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28575</xdr:rowOff>
        </xdr:to>
        <xdr:grpSp>
          <xdr:nvGrpSpPr>
            <xdr:cNvPr id="266" name="Group 265">
              <a:extLst>
                <a:ext uri="{FF2B5EF4-FFF2-40B4-BE49-F238E27FC236}">
                  <a16:creationId xmlns:a16="http://schemas.microsoft.com/office/drawing/2014/main" id="{00000000-0008-0000-0400-00000A010000}"/>
                </a:ext>
              </a:extLst>
            </xdr:cNvPr>
            <xdr:cNvGrpSpPr/>
          </xdr:nvGrpSpPr>
          <xdr:grpSpPr>
            <a:xfrm>
              <a:off x="5795635" y="27869444"/>
              <a:ext cx="2681111" cy="986115"/>
              <a:chOff x="3057527" y="5286375"/>
              <a:chExt cx="1066803" cy="219075"/>
            </a:xfrm>
          </xdr:grpSpPr>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400-00000F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400-000010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5</xdr:col>
          <xdr:colOff>0</xdr:colOff>
          <xdr:row>30</xdr:row>
          <xdr:rowOff>28575</xdr:rowOff>
        </xdr:to>
        <xdr:grpSp>
          <xdr:nvGrpSpPr>
            <xdr:cNvPr id="269" name="Group 268">
              <a:extLst>
                <a:ext uri="{FF2B5EF4-FFF2-40B4-BE49-F238E27FC236}">
                  <a16:creationId xmlns:a16="http://schemas.microsoft.com/office/drawing/2014/main" id="{00000000-0008-0000-0400-00000D010000}"/>
                </a:ext>
              </a:extLst>
            </xdr:cNvPr>
            <xdr:cNvGrpSpPr/>
          </xdr:nvGrpSpPr>
          <xdr:grpSpPr>
            <a:xfrm>
              <a:off x="5795635" y="27093333"/>
              <a:ext cx="2681111" cy="804686"/>
              <a:chOff x="3057527" y="5286375"/>
              <a:chExt cx="1066803" cy="219075"/>
            </a:xfrm>
          </xdr:grpSpPr>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400-000011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400-000012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5</xdr:col>
          <xdr:colOff>0</xdr:colOff>
          <xdr:row>29</xdr:row>
          <xdr:rowOff>28575</xdr:rowOff>
        </xdr:to>
        <xdr:grpSp>
          <xdr:nvGrpSpPr>
            <xdr:cNvPr id="272" name="Group 271">
              <a:extLst>
                <a:ext uri="{FF2B5EF4-FFF2-40B4-BE49-F238E27FC236}">
                  <a16:creationId xmlns:a16="http://schemas.microsoft.com/office/drawing/2014/main" id="{00000000-0008-0000-0400-000010010000}"/>
                </a:ext>
              </a:extLst>
            </xdr:cNvPr>
            <xdr:cNvGrpSpPr/>
          </xdr:nvGrpSpPr>
          <xdr:grpSpPr>
            <a:xfrm>
              <a:off x="5795635" y="26317222"/>
              <a:ext cx="2681111" cy="804686"/>
              <a:chOff x="3057527" y="5286375"/>
              <a:chExt cx="1066803" cy="219075"/>
            </a:xfrm>
          </xdr:grpSpPr>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400-000013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400-000014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5</xdr:col>
          <xdr:colOff>0</xdr:colOff>
          <xdr:row>27</xdr:row>
          <xdr:rowOff>180975</xdr:rowOff>
        </xdr:to>
        <xdr:grpSp>
          <xdr:nvGrpSpPr>
            <xdr:cNvPr id="275" name="Group 274">
              <a:extLst>
                <a:ext uri="{FF2B5EF4-FFF2-40B4-BE49-F238E27FC236}">
                  <a16:creationId xmlns:a16="http://schemas.microsoft.com/office/drawing/2014/main" id="{00000000-0008-0000-0400-000013010000}"/>
                </a:ext>
              </a:extLst>
            </xdr:cNvPr>
            <xdr:cNvGrpSpPr/>
          </xdr:nvGrpSpPr>
          <xdr:grpSpPr>
            <a:xfrm>
              <a:off x="5795635" y="24885952"/>
              <a:ext cx="2681111" cy="180975"/>
              <a:chOff x="3057527" y="5286375"/>
              <a:chExt cx="1066803" cy="219075"/>
            </a:xfrm>
          </xdr:grpSpPr>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400-000015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400-000016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5</xdr:col>
          <xdr:colOff>0</xdr:colOff>
          <xdr:row>27</xdr:row>
          <xdr:rowOff>28575</xdr:rowOff>
        </xdr:to>
        <xdr:grpSp>
          <xdr:nvGrpSpPr>
            <xdr:cNvPr id="278" name="Group 277">
              <a:extLst>
                <a:ext uri="{FF2B5EF4-FFF2-40B4-BE49-F238E27FC236}">
                  <a16:creationId xmlns:a16="http://schemas.microsoft.com/office/drawing/2014/main" id="{00000000-0008-0000-0400-000016010000}"/>
                </a:ext>
              </a:extLst>
            </xdr:cNvPr>
            <xdr:cNvGrpSpPr/>
          </xdr:nvGrpSpPr>
          <xdr:grpSpPr>
            <a:xfrm>
              <a:off x="5795635" y="23505079"/>
              <a:ext cx="2681111" cy="1409448"/>
              <a:chOff x="3057527" y="5286375"/>
              <a:chExt cx="1066803" cy="219075"/>
            </a:xfrm>
          </xdr:grpSpPr>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400-000017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400-000018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5</xdr:col>
          <xdr:colOff>0</xdr:colOff>
          <xdr:row>26</xdr:row>
          <xdr:rowOff>28575</xdr:rowOff>
        </xdr:to>
        <xdr:grpSp>
          <xdr:nvGrpSpPr>
            <xdr:cNvPr id="281" name="Group 280">
              <a:extLst>
                <a:ext uri="{FF2B5EF4-FFF2-40B4-BE49-F238E27FC236}">
                  <a16:creationId xmlns:a16="http://schemas.microsoft.com/office/drawing/2014/main" id="{00000000-0008-0000-0400-000019010000}"/>
                </a:ext>
              </a:extLst>
            </xdr:cNvPr>
            <xdr:cNvGrpSpPr/>
          </xdr:nvGrpSpPr>
          <xdr:grpSpPr>
            <a:xfrm>
              <a:off x="5795635" y="22174603"/>
              <a:ext cx="2681111" cy="1359051"/>
              <a:chOff x="3057527" y="5286375"/>
              <a:chExt cx="1066803" cy="219075"/>
            </a:xfrm>
          </xdr:grpSpPr>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400-000019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400-00001A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28575</xdr:rowOff>
        </xdr:to>
        <xdr:grpSp>
          <xdr:nvGrpSpPr>
            <xdr:cNvPr id="284" name="Group 283">
              <a:extLst>
                <a:ext uri="{FF2B5EF4-FFF2-40B4-BE49-F238E27FC236}">
                  <a16:creationId xmlns:a16="http://schemas.microsoft.com/office/drawing/2014/main" id="{00000000-0008-0000-0400-00001C010000}"/>
                </a:ext>
              </a:extLst>
            </xdr:cNvPr>
            <xdr:cNvGrpSpPr/>
          </xdr:nvGrpSpPr>
          <xdr:grpSpPr>
            <a:xfrm>
              <a:off x="5795635" y="20622381"/>
              <a:ext cx="2681111" cy="1580797"/>
              <a:chOff x="3057527" y="5286375"/>
              <a:chExt cx="1066803" cy="219075"/>
            </a:xfrm>
          </xdr:grpSpPr>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400-00001B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400-00001C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5</xdr:col>
          <xdr:colOff>0</xdr:colOff>
          <xdr:row>24</xdr:row>
          <xdr:rowOff>28575</xdr:rowOff>
        </xdr:to>
        <xdr:grpSp>
          <xdr:nvGrpSpPr>
            <xdr:cNvPr id="287" name="Group 286">
              <a:extLst>
                <a:ext uri="{FF2B5EF4-FFF2-40B4-BE49-F238E27FC236}">
                  <a16:creationId xmlns:a16="http://schemas.microsoft.com/office/drawing/2014/main" id="{00000000-0008-0000-0400-00001F010000}"/>
                </a:ext>
              </a:extLst>
            </xdr:cNvPr>
            <xdr:cNvGrpSpPr/>
          </xdr:nvGrpSpPr>
          <xdr:grpSpPr>
            <a:xfrm>
              <a:off x="5795635" y="18324286"/>
              <a:ext cx="2681111" cy="2326670"/>
              <a:chOff x="3057527" y="5286375"/>
              <a:chExt cx="1066803" cy="219075"/>
            </a:xfrm>
          </xdr:grpSpPr>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400-00001D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400-00001E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5</xdr:col>
          <xdr:colOff>0</xdr:colOff>
          <xdr:row>23</xdr:row>
          <xdr:rowOff>28575</xdr:rowOff>
        </xdr:to>
        <xdr:grpSp>
          <xdr:nvGrpSpPr>
            <xdr:cNvPr id="290" name="Group 289">
              <a:extLst>
                <a:ext uri="{FF2B5EF4-FFF2-40B4-BE49-F238E27FC236}">
                  <a16:creationId xmlns:a16="http://schemas.microsoft.com/office/drawing/2014/main" id="{00000000-0008-0000-0400-000022010000}"/>
                </a:ext>
              </a:extLst>
            </xdr:cNvPr>
            <xdr:cNvGrpSpPr/>
          </xdr:nvGrpSpPr>
          <xdr:grpSpPr>
            <a:xfrm>
              <a:off x="5795635" y="16278175"/>
              <a:ext cx="2681111" cy="2074686"/>
              <a:chOff x="3057527" y="5286375"/>
              <a:chExt cx="1066803" cy="219075"/>
            </a:xfrm>
          </xdr:grpSpPr>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400-00001F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400-000020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28575</xdr:rowOff>
        </xdr:to>
        <xdr:grpSp>
          <xdr:nvGrpSpPr>
            <xdr:cNvPr id="293" name="Group 292">
              <a:extLst>
                <a:ext uri="{FF2B5EF4-FFF2-40B4-BE49-F238E27FC236}">
                  <a16:creationId xmlns:a16="http://schemas.microsoft.com/office/drawing/2014/main" id="{00000000-0008-0000-0400-000025010000}"/>
                </a:ext>
              </a:extLst>
            </xdr:cNvPr>
            <xdr:cNvGrpSpPr/>
          </xdr:nvGrpSpPr>
          <xdr:grpSpPr>
            <a:xfrm>
              <a:off x="5795635" y="14998095"/>
              <a:ext cx="2681111" cy="1308655"/>
              <a:chOff x="3057527" y="5286375"/>
              <a:chExt cx="1066803" cy="219075"/>
            </a:xfrm>
          </xdr:grpSpPr>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400-000021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400-000022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20</xdr:row>
          <xdr:rowOff>180975</xdr:rowOff>
        </xdr:to>
        <xdr:grpSp>
          <xdr:nvGrpSpPr>
            <xdr:cNvPr id="296" name="Group 295">
              <a:extLst>
                <a:ext uri="{FF2B5EF4-FFF2-40B4-BE49-F238E27FC236}">
                  <a16:creationId xmlns:a16="http://schemas.microsoft.com/office/drawing/2014/main" id="{00000000-0008-0000-0400-000028010000}"/>
                </a:ext>
              </a:extLst>
            </xdr:cNvPr>
            <xdr:cNvGrpSpPr/>
          </xdr:nvGrpSpPr>
          <xdr:grpSpPr>
            <a:xfrm>
              <a:off x="5795635" y="12861270"/>
              <a:ext cx="2681111" cy="180975"/>
              <a:chOff x="3057527" y="5286375"/>
              <a:chExt cx="1066803" cy="219075"/>
            </a:xfrm>
          </xdr:grpSpPr>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400-000023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400-000024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28575</xdr:rowOff>
        </xdr:to>
        <xdr:grpSp>
          <xdr:nvGrpSpPr>
            <xdr:cNvPr id="299" name="Group 298">
              <a:extLst>
                <a:ext uri="{FF2B5EF4-FFF2-40B4-BE49-F238E27FC236}">
                  <a16:creationId xmlns:a16="http://schemas.microsoft.com/office/drawing/2014/main" id="{00000000-0008-0000-0400-00002B010000}"/>
                </a:ext>
              </a:extLst>
            </xdr:cNvPr>
            <xdr:cNvGrpSpPr/>
          </xdr:nvGrpSpPr>
          <xdr:grpSpPr>
            <a:xfrm>
              <a:off x="5795635" y="8396111"/>
              <a:ext cx="2681111" cy="1963813"/>
              <a:chOff x="3057527" y="5286375"/>
              <a:chExt cx="1066803" cy="219075"/>
            </a:xfrm>
          </xdr:grpSpPr>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400-000025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400-000026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28575</xdr:rowOff>
        </xdr:to>
        <xdr:grpSp>
          <xdr:nvGrpSpPr>
            <xdr:cNvPr id="302" name="Group 301">
              <a:extLst>
                <a:ext uri="{FF2B5EF4-FFF2-40B4-BE49-F238E27FC236}">
                  <a16:creationId xmlns:a16="http://schemas.microsoft.com/office/drawing/2014/main" id="{00000000-0008-0000-0400-00002E010000}"/>
                </a:ext>
              </a:extLst>
            </xdr:cNvPr>
            <xdr:cNvGrpSpPr/>
          </xdr:nvGrpSpPr>
          <xdr:grpSpPr>
            <a:xfrm>
              <a:off x="5795635" y="10331349"/>
              <a:ext cx="2681111" cy="2558496"/>
              <a:chOff x="3057527" y="5286375"/>
              <a:chExt cx="1066803" cy="219075"/>
            </a:xfrm>
          </xdr:grpSpPr>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400-000027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400-000028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4</xdr:col>
          <xdr:colOff>0</xdr:colOff>
          <xdr:row>17</xdr:row>
          <xdr:rowOff>28575</xdr:rowOff>
        </xdr:to>
        <xdr:grpSp>
          <xdr:nvGrpSpPr>
            <xdr:cNvPr id="305" name="Group 304">
              <a:extLst>
                <a:ext uri="{FF2B5EF4-FFF2-40B4-BE49-F238E27FC236}">
                  <a16:creationId xmlns:a16="http://schemas.microsoft.com/office/drawing/2014/main" id="{00000000-0008-0000-0400-000031010000}"/>
                </a:ext>
              </a:extLst>
            </xdr:cNvPr>
            <xdr:cNvGrpSpPr/>
          </xdr:nvGrpSpPr>
          <xdr:grpSpPr>
            <a:xfrm>
              <a:off x="3437063" y="5090079"/>
              <a:ext cx="2358572" cy="1379210"/>
              <a:chOff x="3057518" y="5286375"/>
              <a:chExt cx="1066801" cy="219075"/>
            </a:xfrm>
          </xdr:grpSpPr>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400-000029310000}"/>
                  </a:ext>
                </a:extLst>
              </xdr:cNvPr>
              <xdr:cNvSpPr/>
            </xdr:nvSpPr>
            <xdr:spPr bwMode="auto">
              <a:xfrm>
                <a:off x="3057518"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400-00002A310000}"/>
                  </a:ext>
                </a:extLst>
              </xdr:cNvPr>
              <xdr:cNvSpPr/>
            </xdr:nvSpPr>
            <xdr:spPr bwMode="auto">
              <a:xfrm>
                <a:off x="3609969"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56</xdr:row>
      <xdr:rowOff>0</xdr:rowOff>
    </xdr:from>
    <xdr:to>
      <xdr:col>4</xdr:col>
      <xdr:colOff>1104</xdr:colOff>
      <xdr:row>56</xdr:row>
      <xdr:rowOff>180975</xdr:rowOff>
    </xdr:to>
    <xdr:grpSp>
      <xdr:nvGrpSpPr>
        <xdr:cNvPr id="308" name="Group 307">
          <a:extLst>
            <a:ext uri="{FF2B5EF4-FFF2-40B4-BE49-F238E27FC236}">
              <a16:creationId xmlns:a16="http://schemas.microsoft.com/office/drawing/2014/main" id="{00000000-0008-0000-0400-000034010000}"/>
            </a:ext>
          </a:extLst>
        </xdr:cNvPr>
        <xdr:cNvGrpSpPr/>
      </xdr:nvGrpSpPr>
      <xdr:grpSpPr>
        <a:xfrm>
          <a:off x="3437063" y="37626270"/>
          <a:ext cx="2359676" cy="180975"/>
          <a:chOff x="3048000" y="14817587"/>
          <a:chExt cx="1855304" cy="219075"/>
        </a:xfrm>
      </xdr:grpSpPr>
      <xdr:sp macro="" textlink="">
        <xdr:nvSpPr>
          <xdr:cNvPr id="309"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3501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10"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3601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11"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3701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0</xdr:colOff>
          <xdr:row>43</xdr:row>
          <xdr:rowOff>0</xdr:rowOff>
        </xdr:to>
        <xdr:grpSp>
          <xdr:nvGrpSpPr>
            <xdr:cNvPr id="312" name="Group 311">
              <a:extLst>
                <a:ext uri="{FF2B5EF4-FFF2-40B4-BE49-F238E27FC236}">
                  <a16:creationId xmlns:a16="http://schemas.microsoft.com/office/drawing/2014/main" id="{00000000-0008-0000-0400-000038010000}"/>
                </a:ext>
              </a:extLst>
            </xdr:cNvPr>
            <xdr:cNvGrpSpPr/>
          </xdr:nvGrpSpPr>
          <xdr:grpSpPr>
            <a:xfrm>
              <a:off x="5795635" y="31256111"/>
              <a:ext cx="2681111" cy="181429"/>
              <a:chOff x="3057527" y="5286375"/>
              <a:chExt cx="1066803" cy="219075"/>
            </a:xfrm>
          </xdr:grpSpPr>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400-00002B310000}"/>
                  </a:ext>
                </a:extLst>
              </xdr:cNvPr>
              <xdr:cNvSpPr/>
            </xdr:nvSpPr>
            <xdr:spPr bwMode="auto">
              <a:xfrm>
                <a:off x="305752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400-00002C310000}"/>
                  </a:ext>
                </a:extLst>
              </xdr:cNvPr>
              <xdr:cNvSpPr/>
            </xdr:nvSpPr>
            <xdr:spPr bwMode="auto">
              <a:xfrm>
                <a:off x="360998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161925</xdr:rowOff>
        </xdr:from>
        <xdr:to>
          <xdr:col>4</xdr:col>
          <xdr:colOff>606425</xdr:colOff>
          <xdr:row>57</xdr:row>
          <xdr:rowOff>0</xdr:rowOff>
        </xdr:to>
        <xdr:grpSp>
          <xdr:nvGrpSpPr>
            <xdr:cNvPr id="315" name="Group 135">
              <a:extLst>
                <a:ext uri="{FF2B5EF4-FFF2-40B4-BE49-F238E27FC236}">
                  <a16:creationId xmlns:a16="http://schemas.microsoft.com/office/drawing/2014/main" id="{00000000-0008-0000-0400-00003B010000}"/>
                </a:ext>
              </a:extLst>
            </xdr:cNvPr>
            <xdr:cNvGrpSpPr>
              <a:grpSpLocks/>
            </xdr:cNvGrpSpPr>
          </xdr:nvGrpSpPr>
          <xdr:grpSpPr bwMode="auto">
            <a:xfrm>
              <a:off x="5833735" y="37788195"/>
              <a:ext cx="568325" cy="513392"/>
              <a:chOff x="30480" y="148175"/>
              <a:chExt cx="18553" cy="2191"/>
            </a:xfrm>
          </xdr:grpSpPr>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400-00002D31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400-00002E31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400-00002F31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0</xdr:rowOff>
        </xdr:from>
        <xdr:to>
          <xdr:col>5</xdr:col>
          <xdr:colOff>1104</xdr:colOff>
          <xdr:row>71</xdr:row>
          <xdr:rowOff>0</xdr:rowOff>
        </xdr:to>
        <xdr:grpSp>
          <xdr:nvGrpSpPr>
            <xdr:cNvPr id="319" name="Group 318">
              <a:extLst>
                <a:ext uri="{FF2B5EF4-FFF2-40B4-BE49-F238E27FC236}">
                  <a16:creationId xmlns:a16="http://schemas.microsoft.com/office/drawing/2014/main" id="{00000000-0008-0000-0400-00003F010000}"/>
                </a:ext>
              </a:extLst>
            </xdr:cNvPr>
            <xdr:cNvGrpSpPr/>
          </xdr:nvGrpSpPr>
          <xdr:grpSpPr>
            <a:xfrm>
              <a:off x="5795635" y="43724286"/>
              <a:ext cx="2682215" cy="766031"/>
              <a:chOff x="3048002" y="14817587"/>
              <a:chExt cx="1855304" cy="219075"/>
            </a:xfrm>
          </xdr:grpSpPr>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400-000030310000}"/>
                  </a:ext>
                </a:extLst>
              </xdr:cNvPr>
              <xdr:cNvSpPr/>
            </xdr:nvSpPr>
            <xdr:spPr bwMode="auto">
              <a:xfrm>
                <a:off x="3048002"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400-00003131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594" name="Check Box 306" hidden="1">
                <a:extLst>
                  <a:ext uri="{63B3BB69-23CF-44E3-9099-C40C66FF867C}">
                    <a14:compatExt spid="_x0000_s12594"/>
                  </a:ext>
                  <a:ext uri="{FF2B5EF4-FFF2-40B4-BE49-F238E27FC236}">
                    <a16:creationId xmlns:a16="http://schemas.microsoft.com/office/drawing/2014/main" id="{00000000-0008-0000-0400-000032310000}"/>
                  </a:ext>
                </a:extLst>
              </xdr:cNvPr>
              <xdr:cNvSpPr/>
            </xdr:nvSpPr>
            <xdr:spPr bwMode="auto">
              <a:xfrm>
                <a:off x="4105694" y="14817587"/>
                <a:ext cx="79761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34</xdr:row>
          <xdr:rowOff>0</xdr:rowOff>
        </xdr:from>
        <xdr:to>
          <xdr:col>5</xdr:col>
          <xdr:colOff>474179</xdr:colOff>
          <xdr:row>35</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802313" y="13327063"/>
              <a:ext cx="1831491" cy="746125"/>
              <a:chOff x="3047991" y="14817587"/>
              <a:chExt cx="1855300"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7991" y="14817587"/>
                <a:ext cx="51435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6" y="14817587"/>
                <a:ext cx="797605"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474179</xdr:colOff>
          <xdr:row>40</xdr:row>
          <xdr:rowOff>0</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5802313" y="14795500"/>
              <a:ext cx="1831491" cy="571500"/>
              <a:chOff x="3048002" y="14817587"/>
              <a:chExt cx="1855262" cy="219075"/>
            </a:xfrm>
          </xdr:grpSpPr>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3048002" y="14817587"/>
                <a:ext cx="514353"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4105668" y="14817587"/>
                <a:ext cx="797596"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5</xdr:row>
      <xdr:rowOff>283028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7" y="225523"/>
          <a:ext cx="1663052" cy="1008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axman.perera@un.org" TargetMode="External"/><Relationship Id="rId7" Type="http://schemas.openxmlformats.org/officeDocument/2006/relationships/hyperlink" Target="http://www.frugamongolia.com/" TargetMode="External"/><Relationship Id="rId2" Type="http://schemas.openxmlformats.org/officeDocument/2006/relationships/hyperlink" Target="mailto:z_batjargal@yahoo.com" TargetMode="External"/><Relationship Id="rId1" Type="http://schemas.openxmlformats.org/officeDocument/2006/relationships/hyperlink" Target="mailto:enkhtsetseg.shagdarsuren@un.org" TargetMode="External"/><Relationship Id="rId6" Type="http://schemas.openxmlformats.org/officeDocument/2006/relationships/hyperlink" Target="mailto:daniduudee@gmail.com" TargetMode="External"/><Relationship Id="rId5" Type="http://schemas.openxmlformats.org/officeDocument/2006/relationships/hyperlink" Target="mailto:ccnsmongolia@gmail.com" TargetMode="External"/><Relationship Id="rId4" Type="http://schemas.openxmlformats.org/officeDocument/2006/relationships/hyperlink" Target="mailto:munkhbayar_bayasgalan@wvi.org"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10" Type="http://schemas.openxmlformats.org/officeDocument/2006/relationships/ctrlProp" Target="../ctrlProps/ctrlProp76.xml"/><Relationship Id="rId4" Type="http://schemas.openxmlformats.org/officeDocument/2006/relationships/vmlDrawing" Target="../drawings/vmlDrawing2.vml"/><Relationship Id="rId9" Type="http://schemas.openxmlformats.org/officeDocument/2006/relationships/ctrlProp" Target="../ctrlProps/ctrlProp7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axman.perera@un.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8"/>
  <sheetViews>
    <sheetView tabSelected="1" topLeftCell="A39" zoomScaleNormal="100" workbookViewId="0">
      <selection activeCell="D27" sqref="D27"/>
    </sheetView>
  </sheetViews>
  <sheetFormatPr defaultColWidth="102.453125" defaultRowHeight="14" x14ac:dyDescent="0.3"/>
  <cols>
    <col min="1" max="1" width="2.453125" style="1" customWidth="1"/>
    <col min="2" max="2" width="10.81640625" style="108" customWidth="1"/>
    <col min="3" max="3" width="14.81640625" style="108" customWidth="1"/>
    <col min="4" max="4" width="87.1796875" style="1" customWidth="1"/>
    <col min="5" max="5" width="3.453125" style="1" customWidth="1"/>
    <col min="6" max="6" width="13.453125" style="397"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09"/>
      <c r="C2" s="110"/>
      <c r="D2" s="70"/>
      <c r="E2" s="71"/>
    </row>
    <row r="3" spans="2:16" ht="18" thickBot="1" x14ac:dyDescent="0.4">
      <c r="B3" s="111"/>
      <c r="C3" s="112"/>
      <c r="D3" s="82" t="s">
        <v>242</v>
      </c>
      <c r="E3" s="73"/>
    </row>
    <row r="4" spans="2:16" ht="14.5" thickBot="1" x14ac:dyDescent="0.35">
      <c r="B4" s="111"/>
      <c r="C4" s="112"/>
      <c r="D4" s="72"/>
      <c r="E4" s="73"/>
    </row>
    <row r="5" spans="2:16" ht="14.5" thickBot="1" x14ac:dyDescent="0.35">
      <c r="B5" s="111"/>
      <c r="C5" s="115" t="s">
        <v>284</v>
      </c>
      <c r="D5" s="461" t="s">
        <v>893</v>
      </c>
      <c r="E5" s="73"/>
    </row>
    <row r="6" spans="2:16" s="3" customFormat="1" ht="14.5" thickBot="1" x14ac:dyDescent="0.35">
      <c r="B6" s="113"/>
      <c r="C6" s="80"/>
      <c r="D6" s="40"/>
      <c r="E6" s="38"/>
      <c r="F6" s="397"/>
      <c r="G6" s="2"/>
      <c r="H6" s="2"/>
      <c r="I6" s="2"/>
      <c r="J6" s="2"/>
      <c r="K6" s="2"/>
      <c r="L6" s="2"/>
      <c r="M6" s="2"/>
      <c r="N6" s="2"/>
      <c r="O6" s="2"/>
      <c r="P6" s="2"/>
    </row>
    <row r="7" spans="2:16" s="3" customFormat="1" ht="30.75" customHeight="1" thickBot="1" x14ac:dyDescent="0.35">
      <c r="B7" s="113"/>
      <c r="C7" s="74" t="s">
        <v>214</v>
      </c>
      <c r="D7" s="11" t="s">
        <v>860</v>
      </c>
      <c r="E7" s="38"/>
      <c r="F7" s="397"/>
      <c r="G7" s="2"/>
      <c r="H7" s="2"/>
      <c r="I7" s="2"/>
      <c r="J7" s="2"/>
      <c r="K7" s="2"/>
      <c r="L7" s="2"/>
      <c r="M7" s="2"/>
      <c r="N7" s="2"/>
      <c r="O7" s="2"/>
      <c r="P7" s="2"/>
    </row>
    <row r="8" spans="2:16" s="3" customFormat="1" hidden="1" x14ac:dyDescent="0.3">
      <c r="B8" s="111"/>
      <c r="C8" s="112"/>
      <c r="D8" s="72"/>
      <c r="E8" s="38"/>
      <c r="F8" s="397"/>
      <c r="G8" s="2"/>
      <c r="H8" s="2"/>
      <c r="I8" s="2"/>
      <c r="J8" s="2"/>
      <c r="K8" s="2"/>
      <c r="L8" s="2"/>
      <c r="M8" s="2"/>
      <c r="N8" s="2"/>
      <c r="O8" s="2"/>
      <c r="P8" s="2"/>
    </row>
    <row r="9" spans="2:16" s="3" customFormat="1" hidden="1" x14ac:dyDescent="0.3">
      <c r="B9" s="111"/>
      <c r="C9" s="112"/>
      <c r="D9" s="72"/>
      <c r="E9" s="38"/>
      <c r="F9" s="397"/>
      <c r="G9" s="2"/>
      <c r="H9" s="2"/>
      <c r="I9" s="2"/>
      <c r="J9" s="2"/>
      <c r="K9" s="2"/>
      <c r="L9" s="2"/>
      <c r="M9" s="2"/>
      <c r="N9" s="2"/>
      <c r="O9" s="2"/>
      <c r="P9" s="2"/>
    </row>
    <row r="10" spans="2:16" s="3" customFormat="1" hidden="1" x14ac:dyDescent="0.3">
      <c r="B10" s="111"/>
      <c r="C10" s="112"/>
      <c r="D10" s="72"/>
      <c r="E10" s="38"/>
      <c r="F10" s="397"/>
      <c r="G10" s="2"/>
      <c r="H10" s="2"/>
      <c r="I10" s="2"/>
      <c r="J10" s="2"/>
      <c r="K10" s="2"/>
      <c r="L10" s="2"/>
      <c r="M10" s="2"/>
      <c r="N10" s="2"/>
      <c r="O10" s="2"/>
      <c r="P10" s="2"/>
    </row>
    <row r="11" spans="2:16" s="3" customFormat="1" hidden="1" x14ac:dyDescent="0.3">
      <c r="B11" s="111"/>
      <c r="C11" s="112"/>
      <c r="D11" s="72"/>
      <c r="E11" s="38"/>
      <c r="F11" s="397"/>
      <c r="G11" s="2"/>
      <c r="H11" s="2"/>
      <c r="I11" s="2"/>
      <c r="J11" s="2"/>
      <c r="K11" s="2"/>
      <c r="L11" s="2"/>
      <c r="M11" s="2"/>
      <c r="N11" s="2"/>
      <c r="O11" s="2"/>
      <c r="P11" s="2"/>
    </row>
    <row r="12" spans="2:16" s="3" customFormat="1" ht="14.5" thickBot="1" x14ac:dyDescent="0.35">
      <c r="B12" s="113"/>
      <c r="C12" s="80"/>
      <c r="D12" s="40"/>
      <c r="E12" s="38"/>
      <c r="F12" s="397"/>
      <c r="G12" s="2"/>
      <c r="H12" s="2"/>
      <c r="I12" s="2"/>
      <c r="J12" s="2"/>
      <c r="K12" s="2"/>
      <c r="L12" s="2"/>
      <c r="M12" s="2"/>
      <c r="N12" s="2"/>
      <c r="O12" s="2"/>
      <c r="P12" s="2"/>
    </row>
    <row r="13" spans="2:16" s="3" customFormat="1" ht="320.25" customHeight="1" thickBot="1" x14ac:dyDescent="0.35">
      <c r="B13" s="113"/>
      <c r="C13" s="75" t="s">
        <v>0</v>
      </c>
      <c r="D13" s="11" t="s">
        <v>1034</v>
      </c>
      <c r="E13" s="38"/>
      <c r="F13" s="397"/>
      <c r="G13" s="2"/>
      <c r="H13" s="2"/>
      <c r="I13" s="2"/>
      <c r="J13" s="2"/>
      <c r="K13" s="2"/>
      <c r="L13" s="2"/>
      <c r="M13" s="2"/>
      <c r="N13" s="2"/>
      <c r="O13" s="2"/>
      <c r="P13" s="2"/>
    </row>
    <row r="14" spans="2:16" s="3" customFormat="1" x14ac:dyDescent="0.3">
      <c r="B14" s="113"/>
      <c r="C14" s="80"/>
      <c r="D14" s="40"/>
      <c r="E14" s="38"/>
      <c r="F14" s="397"/>
      <c r="G14" s="2"/>
      <c r="H14" s="2" t="s">
        <v>1</v>
      </c>
      <c r="I14" s="2" t="s">
        <v>2</v>
      </c>
      <c r="J14" s="2"/>
      <c r="K14" s="2" t="s">
        <v>3</v>
      </c>
      <c r="L14" s="2" t="s">
        <v>4</v>
      </c>
      <c r="M14" s="2" t="s">
        <v>5</v>
      </c>
      <c r="N14" s="2" t="s">
        <v>6</v>
      </c>
      <c r="O14" s="2" t="s">
        <v>7</v>
      </c>
      <c r="P14" s="2" t="s">
        <v>8</v>
      </c>
    </row>
    <row r="15" spans="2:16" s="3" customFormat="1" ht="20.149999999999999" customHeight="1" x14ac:dyDescent="0.35">
      <c r="B15" s="113"/>
      <c r="C15" s="76" t="s">
        <v>204</v>
      </c>
      <c r="D15" t="s">
        <v>1032</v>
      </c>
      <c r="E15" s="38"/>
      <c r="F15" s="440"/>
      <c r="G15" s="2"/>
      <c r="H15" s="4" t="s">
        <v>9</v>
      </c>
      <c r="I15" s="2" t="s">
        <v>10</v>
      </c>
      <c r="J15" s="2" t="s">
        <v>11</v>
      </c>
      <c r="K15" s="2" t="s">
        <v>12</v>
      </c>
      <c r="L15" s="2">
        <v>1</v>
      </c>
      <c r="M15" s="2">
        <v>1</v>
      </c>
      <c r="N15" s="2" t="s">
        <v>13</v>
      </c>
      <c r="O15" s="2" t="s">
        <v>14</v>
      </c>
      <c r="P15" s="2" t="s">
        <v>15</v>
      </c>
    </row>
    <row r="16" spans="2:16" s="3" customFormat="1" ht="30" customHeight="1" x14ac:dyDescent="0.3">
      <c r="B16" s="475" t="s">
        <v>272</v>
      </c>
      <c r="C16" s="476"/>
      <c r="D16" s="12" t="s">
        <v>770</v>
      </c>
      <c r="E16" s="38"/>
      <c r="F16" s="397"/>
      <c r="G16" s="2"/>
      <c r="H16" s="4" t="s">
        <v>16</v>
      </c>
      <c r="I16" s="2" t="s">
        <v>17</v>
      </c>
      <c r="J16" s="2" t="s">
        <v>18</v>
      </c>
      <c r="K16" s="2" t="s">
        <v>19</v>
      </c>
      <c r="L16" s="2">
        <v>2</v>
      </c>
      <c r="M16" s="2">
        <v>2</v>
      </c>
      <c r="N16" s="2" t="s">
        <v>20</v>
      </c>
      <c r="O16" s="2" t="s">
        <v>21</v>
      </c>
      <c r="P16" s="2" t="s">
        <v>22</v>
      </c>
    </row>
    <row r="17" spans="2:16" s="3" customFormat="1" ht="14.5" x14ac:dyDescent="0.35">
      <c r="B17" s="113"/>
      <c r="C17" s="76" t="s">
        <v>210</v>
      </c>
      <c r="D17" t="s">
        <v>1033</v>
      </c>
      <c r="E17" s="38"/>
      <c r="F17" s="397"/>
      <c r="G17" s="2"/>
      <c r="H17" s="4" t="s">
        <v>23</v>
      </c>
      <c r="I17" s="2" t="s">
        <v>24</v>
      </c>
      <c r="J17" s="2"/>
      <c r="K17" s="2" t="s">
        <v>25</v>
      </c>
      <c r="L17" s="2">
        <v>3</v>
      </c>
      <c r="M17" s="2">
        <v>3</v>
      </c>
      <c r="N17" s="2" t="s">
        <v>26</v>
      </c>
      <c r="O17" s="2" t="s">
        <v>27</v>
      </c>
      <c r="P17" s="2" t="s">
        <v>28</v>
      </c>
    </row>
    <row r="18" spans="2:16" s="3" customFormat="1" ht="14.5" thickBot="1" x14ac:dyDescent="0.35">
      <c r="B18" s="114"/>
      <c r="C18" s="75" t="s">
        <v>205</v>
      </c>
      <c r="D18" s="107" t="s">
        <v>124</v>
      </c>
      <c r="E18" s="38"/>
      <c r="F18" s="397"/>
      <c r="G18" s="2"/>
      <c r="H18" s="4" t="s">
        <v>29</v>
      </c>
      <c r="I18" s="2"/>
      <c r="J18" s="2"/>
      <c r="K18" s="2" t="s">
        <v>30</v>
      </c>
      <c r="L18" s="2">
        <v>5</v>
      </c>
      <c r="M18" s="2">
        <v>5</v>
      </c>
      <c r="N18" s="2" t="s">
        <v>31</v>
      </c>
      <c r="O18" s="2" t="s">
        <v>32</v>
      </c>
      <c r="P18" s="2" t="s">
        <v>33</v>
      </c>
    </row>
    <row r="19" spans="2:16" s="3" customFormat="1" ht="50.25" customHeight="1" thickBot="1" x14ac:dyDescent="0.35">
      <c r="B19" s="478" t="s">
        <v>206</v>
      </c>
      <c r="C19" s="479"/>
      <c r="D19" s="398" t="s">
        <v>876</v>
      </c>
      <c r="E19" s="38"/>
      <c r="F19" s="397"/>
      <c r="G19" s="2"/>
      <c r="H19" s="4" t="s">
        <v>34</v>
      </c>
      <c r="I19" s="2"/>
      <c r="J19" s="2"/>
      <c r="K19" s="2" t="s">
        <v>35</v>
      </c>
      <c r="L19" s="2"/>
      <c r="M19" s="2"/>
      <c r="N19" s="2"/>
      <c r="O19" s="2" t="s">
        <v>36</v>
      </c>
      <c r="P19" s="2" t="s">
        <v>37</v>
      </c>
    </row>
    <row r="20" spans="2:16" s="3" customFormat="1" x14ac:dyDescent="0.3">
      <c r="B20" s="113"/>
      <c r="C20" s="75"/>
      <c r="D20" s="40"/>
      <c r="E20" s="73"/>
      <c r="F20" s="401"/>
      <c r="G20" s="2"/>
      <c r="H20" s="2"/>
      <c r="J20" s="2"/>
      <c r="K20" s="2"/>
      <c r="L20" s="2"/>
      <c r="M20" s="2" t="s">
        <v>38</v>
      </c>
      <c r="N20" s="2" t="s">
        <v>39</v>
      </c>
    </row>
    <row r="21" spans="2:16" s="3" customFormat="1" x14ac:dyDescent="0.3">
      <c r="B21" s="113"/>
      <c r="C21" s="115" t="s">
        <v>209</v>
      </c>
      <c r="D21" s="40"/>
      <c r="E21" s="73"/>
      <c r="F21" s="401"/>
      <c r="G21" s="2"/>
      <c r="H21" s="2"/>
      <c r="J21" s="2"/>
      <c r="K21" s="2"/>
      <c r="L21" s="2"/>
      <c r="M21" s="2" t="s">
        <v>40</v>
      </c>
      <c r="N21" s="2" t="s">
        <v>41</v>
      </c>
    </row>
    <row r="22" spans="2:16" s="3" customFormat="1" ht="14.5" thickBot="1" x14ac:dyDescent="0.35">
      <c r="B22" s="113"/>
      <c r="C22" s="116" t="s">
        <v>212</v>
      </c>
      <c r="D22" s="40"/>
      <c r="E22" s="38"/>
      <c r="F22" s="397"/>
      <c r="G22" s="2"/>
      <c r="H22" s="4" t="s">
        <v>42</v>
      </c>
      <c r="I22" s="2"/>
      <c r="J22" s="2"/>
      <c r="L22" s="2"/>
      <c r="M22" s="2"/>
      <c r="N22" s="2"/>
      <c r="O22" s="2" t="s">
        <v>43</v>
      </c>
      <c r="P22" s="2" t="s">
        <v>44</v>
      </c>
    </row>
    <row r="23" spans="2:16" s="3" customFormat="1" x14ac:dyDescent="0.3">
      <c r="B23" s="475" t="s">
        <v>211</v>
      </c>
      <c r="C23" s="476"/>
      <c r="D23" s="473">
        <v>43297</v>
      </c>
      <c r="E23" s="38"/>
      <c r="F23" s="397"/>
      <c r="G23" s="2"/>
      <c r="H23" s="4"/>
      <c r="I23" s="2"/>
      <c r="J23" s="2"/>
      <c r="L23" s="2"/>
      <c r="M23" s="2"/>
      <c r="N23" s="2"/>
      <c r="O23" s="2"/>
      <c r="P23" s="2"/>
    </row>
    <row r="24" spans="2:16" s="3" customFormat="1" ht="4.5" customHeight="1" x14ac:dyDescent="0.3">
      <c r="B24" s="475"/>
      <c r="C24" s="476"/>
      <c r="D24" s="474"/>
      <c r="E24" s="38"/>
      <c r="F24" s="397"/>
      <c r="G24" s="2"/>
      <c r="H24" s="4"/>
      <c r="I24" s="2"/>
      <c r="J24" s="2"/>
      <c r="L24" s="2"/>
      <c r="M24" s="2"/>
      <c r="N24" s="2"/>
      <c r="O24" s="2"/>
      <c r="P24" s="2"/>
    </row>
    <row r="25" spans="2:16" s="3" customFormat="1" ht="27.75" customHeight="1" x14ac:dyDescent="0.3">
      <c r="B25" s="475" t="s">
        <v>277</v>
      </c>
      <c r="C25" s="476"/>
      <c r="D25" s="402">
        <v>43367</v>
      </c>
      <c r="E25" s="38"/>
      <c r="F25" s="397"/>
      <c r="G25" s="4"/>
      <c r="H25" s="2"/>
      <c r="I25" s="2"/>
      <c r="K25" s="2"/>
      <c r="L25" s="2"/>
      <c r="M25" s="2"/>
      <c r="N25" s="2" t="s">
        <v>45</v>
      </c>
      <c r="O25" s="2" t="s">
        <v>46</v>
      </c>
    </row>
    <row r="26" spans="2:16" s="3" customFormat="1" ht="32.25" customHeight="1" x14ac:dyDescent="0.3">
      <c r="B26" s="475" t="s">
        <v>213</v>
      </c>
      <c r="C26" s="476"/>
      <c r="D26" s="403">
        <v>43524</v>
      </c>
      <c r="E26" s="38"/>
      <c r="F26" s="397"/>
      <c r="G26" s="4"/>
      <c r="H26" s="2"/>
      <c r="I26" s="2"/>
      <c r="K26" s="2"/>
      <c r="L26" s="2"/>
      <c r="M26" s="2"/>
      <c r="N26" s="2" t="s">
        <v>47</v>
      </c>
      <c r="O26" s="2" t="s">
        <v>48</v>
      </c>
    </row>
    <row r="27" spans="2:16" s="3" customFormat="1" ht="28.5" customHeight="1" x14ac:dyDescent="0.3">
      <c r="B27" s="475" t="s">
        <v>276</v>
      </c>
      <c r="C27" s="476"/>
      <c r="D27" s="403">
        <v>44317</v>
      </c>
      <c r="E27" s="77"/>
      <c r="F27" s="397"/>
      <c r="G27" s="4"/>
      <c r="H27" s="2"/>
      <c r="I27" s="2"/>
      <c r="J27" s="2"/>
      <c r="K27" s="2"/>
      <c r="L27" s="2"/>
      <c r="M27" s="2"/>
      <c r="N27" s="2"/>
      <c r="O27" s="2"/>
    </row>
    <row r="28" spans="2:16" s="3" customFormat="1" ht="14.5" thickBot="1" x14ac:dyDescent="0.35">
      <c r="B28" s="113"/>
      <c r="C28" s="76" t="s">
        <v>280</v>
      </c>
      <c r="D28" s="404">
        <v>44958</v>
      </c>
      <c r="E28" s="38"/>
      <c r="F28" s="397"/>
      <c r="G28" s="4"/>
      <c r="H28" s="2"/>
      <c r="I28" s="2"/>
      <c r="J28" s="2"/>
      <c r="K28" s="2"/>
      <c r="L28" s="2"/>
      <c r="M28" s="2"/>
      <c r="N28" s="2"/>
      <c r="O28" s="2"/>
    </row>
    <row r="29" spans="2:16" s="3" customFormat="1" x14ac:dyDescent="0.3">
      <c r="B29" s="113"/>
      <c r="C29" s="80"/>
      <c r="D29" s="78"/>
      <c r="E29" s="38"/>
      <c r="F29" s="397"/>
      <c r="G29" s="4"/>
      <c r="H29" s="2"/>
      <c r="I29" s="2"/>
      <c r="J29" s="2"/>
      <c r="K29" s="2"/>
      <c r="L29" s="2"/>
      <c r="M29" s="2"/>
      <c r="N29" s="2"/>
      <c r="O29" s="2"/>
    </row>
    <row r="30" spans="2:16" s="3" customFormat="1" ht="14.5" thickBot="1" x14ac:dyDescent="0.35">
      <c r="B30" s="113"/>
      <c r="C30" s="80"/>
      <c r="D30" s="79" t="s">
        <v>49</v>
      </c>
      <c r="E30" s="38"/>
      <c r="F30" s="397"/>
      <c r="G30" s="2"/>
      <c r="H30" s="4" t="s">
        <v>50</v>
      </c>
      <c r="I30" s="2"/>
      <c r="J30" s="2"/>
      <c r="K30" s="2"/>
      <c r="L30" s="2"/>
      <c r="M30" s="2"/>
      <c r="N30" s="2"/>
      <c r="O30" s="2"/>
      <c r="P30" s="2"/>
    </row>
    <row r="31" spans="2:16" s="3" customFormat="1" ht="14.5" thickBot="1" x14ac:dyDescent="0.35">
      <c r="B31" s="113"/>
      <c r="C31" s="80"/>
      <c r="D31" s="13" t="s">
        <v>877</v>
      </c>
      <c r="E31" s="38"/>
      <c r="F31" s="397"/>
      <c r="G31" s="2"/>
      <c r="H31" s="4"/>
      <c r="I31" s="2"/>
      <c r="J31" s="2"/>
      <c r="K31" s="2"/>
      <c r="L31" s="2"/>
      <c r="M31" s="2"/>
      <c r="N31" s="2"/>
      <c r="O31" s="2"/>
      <c r="P31" s="2"/>
    </row>
    <row r="32" spans="2:16" s="3" customFormat="1" ht="31" customHeight="1" thickBot="1" x14ac:dyDescent="0.35">
      <c r="B32" s="113"/>
      <c r="C32" s="80"/>
      <c r="D32" s="460" t="s">
        <v>1008</v>
      </c>
      <c r="E32" s="38"/>
      <c r="F32" s="397"/>
      <c r="G32" s="2"/>
      <c r="H32" s="4" t="s">
        <v>51</v>
      </c>
      <c r="I32" s="2"/>
      <c r="J32" s="2"/>
      <c r="K32" s="2"/>
      <c r="L32" s="2"/>
      <c r="M32" s="2"/>
      <c r="N32" s="2"/>
      <c r="O32" s="2"/>
      <c r="P32" s="2"/>
    </row>
    <row r="33" spans="1:16" s="3" customFormat="1" ht="32.25" customHeight="1" thickBot="1" x14ac:dyDescent="0.35">
      <c r="B33" s="475" t="s">
        <v>52</v>
      </c>
      <c r="C33" s="477"/>
      <c r="D33" s="40"/>
      <c r="E33" s="38"/>
      <c r="F33" s="397"/>
      <c r="G33" s="2"/>
      <c r="H33" s="4" t="s">
        <v>53</v>
      </c>
      <c r="I33" s="2"/>
      <c r="J33" s="2"/>
      <c r="K33" s="2"/>
      <c r="L33" s="2"/>
      <c r="M33" s="2"/>
      <c r="N33" s="2"/>
      <c r="O33" s="2"/>
      <c r="P33" s="2"/>
    </row>
    <row r="34" spans="1:16" s="3" customFormat="1" ht="17.25" customHeight="1" thickBot="1" x14ac:dyDescent="0.35">
      <c r="B34" s="113"/>
      <c r="C34" s="80"/>
      <c r="D34" s="399" t="s">
        <v>878</v>
      </c>
      <c r="E34" s="38"/>
      <c r="F34" s="397"/>
      <c r="G34" s="2"/>
      <c r="H34" s="4" t="s">
        <v>54</v>
      </c>
      <c r="I34" s="2"/>
      <c r="J34" s="2"/>
      <c r="K34" s="2"/>
      <c r="L34" s="2"/>
      <c r="M34" s="2"/>
      <c r="N34" s="2"/>
      <c r="O34" s="2"/>
      <c r="P34" s="2"/>
    </row>
    <row r="35" spans="1:16" s="3" customFormat="1" x14ac:dyDescent="0.3">
      <c r="B35" s="113"/>
      <c r="C35" s="80"/>
      <c r="D35" s="40"/>
      <c r="E35" s="38"/>
      <c r="F35" s="397"/>
      <c r="G35" s="2"/>
      <c r="H35" s="4" t="s">
        <v>55</v>
      </c>
      <c r="I35" s="2"/>
      <c r="J35" s="2"/>
      <c r="K35" s="2"/>
      <c r="L35" s="2"/>
      <c r="M35" s="2"/>
      <c r="N35" s="2"/>
      <c r="O35" s="2"/>
      <c r="P35" s="2"/>
    </row>
    <row r="36" spans="1:16" s="3" customFormat="1" x14ac:dyDescent="0.3">
      <c r="B36" s="113"/>
      <c r="C36" s="117" t="s">
        <v>56</v>
      </c>
      <c r="D36" s="40"/>
      <c r="E36" s="38"/>
      <c r="F36" s="397"/>
      <c r="G36" s="2"/>
      <c r="H36" s="4" t="s">
        <v>57</v>
      </c>
      <c r="I36" s="2"/>
      <c r="J36" s="2"/>
      <c r="K36" s="2"/>
      <c r="L36" s="2"/>
      <c r="M36" s="2"/>
      <c r="N36" s="2"/>
      <c r="O36" s="2"/>
      <c r="P36" s="2"/>
    </row>
    <row r="37" spans="1:16" s="3" customFormat="1" ht="31.5" customHeight="1" thickBot="1" x14ac:dyDescent="0.35">
      <c r="B37" s="475" t="s">
        <v>58</v>
      </c>
      <c r="C37" s="477"/>
      <c r="D37" s="40"/>
      <c r="E37" s="38"/>
      <c r="F37" s="397"/>
      <c r="G37" s="2"/>
      <c r="H37" s="4" t="s">
        <v>59</v>
      </c>
      <c r="I37" s="2"/>
      <c r="J37" s="2"/>
      <c r="K37" s="2"/>
      <c r="L37" s="2"/>
      <c r="M37" s="2"/>
      <c r="N37" s="2"/>
      <c r="O37" s="2"/>
      <c r="P37" s="2"/>
    </row>
    <row r="38" spans="1:16" s="3" customFormat="1" x14ac:dyDescent="0.3">
      <c r="B38" s="113"/>
      <c r="C38" s="80" t="s">
        <v>60</v>
      </c>
      <c r="D38" s="14" t="s">
        <v>833</v>
      </c>
      <c r="E38" s="38"/>
      <c r="F38" s="397"/>
      <c r="G38" s="2"/>
      <c r="H38" s="4" t="s">
        <v>61</v>
      </c>
      <c r="I38" s="2"/>
      <c r="J38" s="2"/>
      <c r="K38" s="2"/>
      <c r="L38" s="2"/>
      <c r="M38" s="2"/>
      <c r="N38" s="2"/>
      <c r="O38" s="2"/>
      <c r="P38" s="2"/>
    </row>
    <row r="39" spans="1:16" s="3" customFormat="1" x14ac:dyDescent="0.3">
      <c r="B39" s="113"/>
      <c r="C39" s="80" t="s">
        <v>62</v>
      </c>
      <c r="D39" s="400" t="s">
        <v>771</v>
      </c>
      <c r="E39" s="38"/>
      <c r="F39" s="397"/>
      <c r="G39" s="2"/>
      <c r="H39" s="4" t="s">
        <v>63</v>
      </c>
      <c r="I39" s="2"/>
      <c r="J39" s="2"/>
      <c r="K39" s="2"/>
      <c r="L39" s="2"/>
      <c r="M39" s="2"/>
      <c r="N39" s="2"/>
      <c r="O39" s="2"/>
      <c r="P39" s="2"/>
    </row>
    <row r="40" spans="1:16" s="3" customFormat="1" ht="14.5" thickBot="1" x14ac:dyDescent="0.35">
      <c r="B40" s="113"/>
      <c r="C40" s="80" t="s">
        <v>64</v>
      </c>
      <c r="D40" s="15"/>
      <c r="E40" s="38"/>
      <c r="F40" s="397"/>
      <c r="G40" s="2"/>
      <c r="H40" s="4" t="s">
        <v>65</v>
      </c>
      <c r="I40" s="2"/>
      <c r="J40" s="2"/>
      <c r="K40" s="2"/>
      <c r="L40" s="2"/>
      <c r="M40" s="2"/>
      <c r="N40" s="2"/>
      <c r="O40" s="2"/>
      <c r="P40" s="2"/>
    </row>
    <row r="41" spans="1:16" s="3" customFormat="1" ht="15" customHeight="1" thickBot="1" x14ac:dyDescent="0.35">
      <c r="B41" s="113"/>
      <c r="C41" s="76" t="s">
        <v>208</v>
      </c>
      <c r="D41" s="40"/>
      <c r="E41" s="38"/>
      <c r="F41" s="397"/>
      <c r="G41" s="2"/>
      <c r="H41" s="4" t="s">
        <v>66</v>
      </c>
      <c r="I41" s="2"/>
      <c r="J41" s="2"/>
      <c r="K41" s="2"/>
      <c r="L41" s="2"/>
      <c r="M41" s="2"/>
      <c r="N41" s="2"/>
      <c r="O41" s="2"/>
      <c r="P41" s="2"/>
    </row>
    <row r="42" spans="1:16" s="3" customFormat="1" x14ac:dyDescent="0.3">
      <c r="B42" s="113"/>
      <c r="C42" s="80" t="s">
        <v>60</v>
      </c>
      <c r="D42" s="14" t="s">
        <v>804</v>
      </c>
      <c r="E42" s="38"/>
      <c r="F42" s="397"/>
      <c r="G42" s="2"/>
      <c r="H42" s="4" t="s">
        <v>67</v>
      </c>
      <c r="I42" s="2"/>
      <c r="J42" s="2"/>
      <c r="K42" s="2"/>
      <c r="L42" s="2"/>
      <c r="M42" s="2"/>
      <c r="N42" s="2"/>
      <c r="O42" s="2"/>
      <c r="P42" s="2"/>
    </row>
    <row r="43" spans="1:16" s="3" customFormat="1" x14ac:dyDescent="0.3">
      <c r="B43" s="113"/>
      <c r="C43" s="80" t="s">
        <v>62</v>
      </c>
      <c r="D43" s="400" t="s">
        <v>772</v>
      </c>
      <c r="E43" s="38"/>
      <c r="F43" s="397"/>
      <c r="G43" s="2"/>
      <c r="H43" s="4" t="s">
        <v>68</v>
      </c>
      <c r="I43" s="2"/>
      <c r="J43" s="2"/>
      <c r="K43" s="2"/>
      <c r="L43" s="2"/>
      <c r="M43" s="2"/>
      <c r="N43" s="2"/>
      <c r="O43" s="2"/>
      <c r="P43" s="2"/>
    </row>
    <row r="44" spans="1:16" s="3" customFormat="1" ht="14.5" thickBot="1" x14ac:dyDescent="0.35">
      <c r="B44" s="113"/>
      <c r="C44" s="80" t="s">
        <v>64</v>
      </c>
      <c r="D44" s="15"/>
      <c r="E44" s="38"/>
      <c r="F44" s="397"/>
      <c r="G44" s="2"/>
      <c r="H44" s="4" t="s">
        <v>69</v>
      </c>
      <c r="I44" s="2"/>
      <c r="J44" s="2"/>
      <c r="K44" s="2"/>
      <c r="L44" s="2"/>
      <c r="M44" s="2"/>
      <c r="N44" s="2"/>
      <c r="O44" s="2"/>
      <c r="P44" s="2"/>
    </row>
    <row r="45" spans="1:16" s="3" customFormat="1" ht="14.5" thickBot="1" x14ac:dyDescent="0.35">
      <c r="B45" s="113"/>
      <c r="C45" s="76" t="s">
        <v>278</v>
      </c>
      <c r="D45" s="40"/>
      <c r="E45" s="38"/>
      <c r="F45" s="397"/>
      <c r="G45" s="2"/>
      <c r="H45" s="4" t="s">
        <v>70</v>
      </c>
      <c r="I45" s="2"/>
      <c r="J45" s="2"/>
      <c r="K45" s="2"/>
      <c r="L45" s="2"/>
      <c r="M45" s="2"/>
      <c r="N45" s="2"/>
      <c r="O45" s="2"/>
      <c r="P45" s="2"/>
    </row>
    <row r="46" spans="1:16" s="3" customFormat="1" x14ac:dyDescent="0.3">
      <c r="B46" s="113"/>
      <c r="C46" s="80" t="s">
        <v>60</v>
      </c>
      <c r="D46" s="14" t="s">
        <v>830</v>
      </c>
      <c r="E46" s="38"/>
      <c r="F46" s="397"/>
      <c r="G46" s="2"/>
      <c r="H46" s="4" t="s">
        <v>71</v>
      </c>
      <c r="I46" s="2"/>
      <c r="J46" s="2"/>
      <c r="K46" s="2"/>
      <c r="L46" s="2"/>
      <c r="M46" s="2"/>
      <c r="N46" s="2"/>
      <c r="O46" s="2"/>
      <c r="P46" s="2"/>
    </row>
    <row r="47" spans="1:16" s="3" customFormat="1" x14ac:dyDescent="0.3">
      <c r="B47" s="113"/>
      <c r="C47" s="80" t="s">
        <v>62</v>
      </c>
      <c r="D47" s="400" t="s">
        <v>803</v>
      </c>
      <c r="E47" s="38"/>
      <c r="F47" s="397"/>
      <c r="G47" s="2"/>
      <c r="H47" s="4" t="s">
        <v>72</v>
      </c>
      <c r="I47" s="2"/>
      <c r="J47" s="2"/>
      <c r="K47" s="2"/>
      <c r="L47" s="2"/>
      <c r="M47" s="2"/>
      <c r="N47" s="2"/>
      <c r="O47" s="2"/>
      <c r="P47" s="2"/>
    </row>
    <row r="48" spans="1:16" ht="14.5" thickBot="1" x14ac:dyDescent="0.35">
      <c r="A48" s="3"/>
      <c r="B48" s="113"/>
      <c r="C48" s="80" t="s">
        <v>64</v>
      </c>
      <c r="D48" s="15"/>
      <c r="E48" s="38"/>
      <c r="H48" s="4" t="s">
        <v>73</v>
      </c>
    </row>
    <row r="49" spans="2:8" ht="14.5" thickBot="1" x14ac:dyDescent="0.35">
      <c r="B49" s="113"/>
      <c r="C49" s="76" t="s">
        <v>207</v>
      </c>
      <c r="D49" s="40"/>
      <c r="E49" s="38"/>
      <c r="H49" s="4" t="s">
        <v>74</v>
      </c>
    </row>
    <row r="50" spans="2:8" x14ac:dyDescent="0.3">
      <c r="B50" s="113"/>
      <c r="C50" s="80" t="s">
        <v>60</v>
      </c>
      <c r="D50" s="14" t="s">
        <v>832</v>
      </c>
      <c r="E50" s="38"/>
      <c r="H50" s="4" t="s">
        <v>75</v>
      </c>
    </row>
    <row r="51" spans="2:8" x14ac:dyDescent="0.3">
      <c r="B51" s="113"/>
      <c r="C51" s="80" t="s">
        <v>62</v>
      </c>
      <c r="D51" s="400" t="s">
        <v>862</v>
      </c>
      <c r="E51" s="38"/>
      <c r="H51" s="4" t="s">
        <v>76</v>
      </c>
    </row>
    <row r="52" spans="2:8" ht="14.5" thickBot="1" x14ac:dyDescent="0.35">
      <c r="B52" s="113"/>
      <c r="C52" s="80" t="s">
        <v>64</v>
      </c>
      <c r="D52" s="15"/>
      <c r="E52" s="38"/>
      <c r="H52" s="4" t="s">
        <v>77</v>
      </c>
    </row>
    <row r="53" spans="2:8" ht="14.5" thickBot="1" x14ac:dyDescent="0.35">
      <c r="B53" s="113"/>
      <c r="C53" s="76" t="s">
        <v>207</v>
      </c>
      <c r="D53" s="40"/>
      <c r="E53" s="38"/>
      <c r="H53" s="4" t="s">
        <v>78</v>
      </c>
    </row>
    <row r="54" spans="2:8" x14ac:dyDescent="0.3">
      <c r="B54" s="113"/>
      <c r="C54" s="80" t="s">
        <v>60</v>
      </c>
      <c r="D54" s="14" t="s">
        <v>831</v>
      </c>
      <c r="E54" s="38"/>
      <c r="H54" s="4" t="s">
        <v>79</v>
      </c>
    </row>
    <row r="55" spans="2:8" x14ac:dyDescent="0.3">
      <c r="B55" s="113"/>
      <c r="C55" s="80" t="s">
        <v>62</v>
      </c>
      <c r="D55" s="400" t="s">
        <v>863</v>
      </c>
      <c r="E55" s="38"/>
      <c r="H55" s="4" t="s">
        <v>80</v>
      </c>
    </row>
    <row r="56" spans="2:8" ht="14.5" thickBot="1" x14ac:dyDescent="0.35">
      <c r="B56" s="113"/>
      <c r="C56" s="80" t="s">
        <v>64</v>
      </c>
      <c r="D56" s="15"/>
      <c r="E56" s="38"/>
      <c r="H56" s="4" t="s">
        <v>81</v>
      </c>
    </row>
    <row r="57" spans="2:8" ht="14.5" thickBot="1" x14ac:dyDescent="0.35">
      <c r="B57" s="113"/>
      <c r="C57" s="76" t="s">
        <v>207</v>
      </c>
      <c r="D57" s="40"/>
      <c r="E57" s="38"/>
      <c r="H57" s="4" t="s">
        <v>82</v>
      </c>
    </row>
    <row r="58" spans="2:8" x14ac:dyDescent="0.3">
      <c r="B58" s="113"/>
      <c r="C58" s="80" t="s">
        <v>60</v>
      </c>
      <c r="D58" s="14" t="s">
        <v>805</v>
      </c>
      <c r="E58" s="38"/>
      <c r="H58" s="4" t="s">
        <v>83</v>
      </c>
    </row>
    <row r="59" spans="2:8" x14ac:dyDescent="0.3">
      <c r="B59" s="113"/>
      <c r="C59" s="80" t="s">
        <v>62</v>
      </c>
      <c r="D59" s="400" t="s">
        <v>864</v>
      </c>
      <c r="E59" s="38"/>
      <c r="H59" s="4" t="s">
        <v>84</v>
      </c>
    </row>
    <row r="60" spans="2:8" ht="14.5" thickBot="1" x14ac:dyDescent="0.35">
      <c r="B60" s="113"/>
      <c r="C60" s="80" t="s">
        <v>64</v>
      </c>
      <c r="D60" s="15"/>
      <c r="E60" s="38"/>
      <c r="H60" s="4" t="s">
        <v>85</v>
      </c>
    </row>
    <row r="61" spans="2:8" ht="14.5" thickBot="1" x14ac:dyDescent="0.35">
      <c r="B61" s="118"/>
      <c r="C61" s="119"/>
      <c r="D61" s="81"/>
      <c r="E61" s="50"/>
      <c r="H61" s="4" t="s">
        <v>86</v>
      </c>
    </row>
    <row r="62" spans="2:8" x14ac:dyDescent="0.3">
      <c r="H62" s="4" t="s">
        <v>87</v>
      </c>
    </row>
    <row r="63" spans="2:8" x14ac:dyDescent="0.3">
      <c r="H63" s="4" t="s">
        <v>88</v>
      </c>
    </row>
    <row r="64" spans="2:8" x14ac:dyDescent="0.3">
      <c r="H64" s="4" t="s">
        <v>89</v>
      </c>
    </row>
    <row r="65" spans="8:8" x14ac:dyDescent="0.3">
      <c r="H65" s="4" t="s">
        <v>90</v>
      </c>
    </row>
    <row r="66" spans="8:8" x14ac:dyDescent="0.3">
      <c r="H66" s="4" t="s">
        <v>91</v>
      </c>
    </row>
    <row r="67" spans="8:8" x14ac:dyDescent="0.3">
      <c r="H67" s="4" t="s">
        <v>92</v>
      </c>
    </row>
    <row r="68" spans="8:8" x14ac:dyDescent="0.3">
      <c r="H68" s="4" t="s">
        <v>93</v>
      </c>
    </row>
    <row r="69" spans="8:8" x14ac:dyDescent="0.3">
      <c r="H69" s="4" t="s">
        <v>94</v>
      </c>
    </row>
    <row r="70" spans="8:8" x14ac:dyDescent="0.3">
      <c r="H70" s="4" t="s">
        <v>95</v>
      </c>
    </row>
    <row r="71" spans="8:8" x14ac:dyDescent="0.3">
      <c r="H71" s="4" t="s">
        <v>96</v>
      </c>
    </row>
    <row r="72" spans="8:8" x14ac:dyDescent="0.3">
      <c r="H72" s="4" t="s">
        <v>97</v>
      </c>
    </row>
    <row r="73" spans="8:8" x14ac:dyDescent="0.3">
      <c r="H73" s="4" t="s">
        <v>98</v>
      </c>
    </row>
    <row r="74" spans="8:8" x14ac:dyDescent="0.3">
      <c r="H74" s="4" t="s">
        <v>99</v>
      </c>
    </row>
    <row r="75" spans="8:8" x14ac:dyDescent="0.3">
      <c r="H75" s="4" t="s">
        <v>100</v>
      </c>
    </row>
    <row r="76" spans="8:8" x14ac:dyDescent="0.3">
      <c r="H76" s="4" t="s">
        <v>101</v>
      </c>
    </row>
    <row r="77" spans="8:8" x14ac:dyDescent="0.3">
      <c r="H77" s="4" t="s">
        <v>102</v>
      </c>
    </row>
    <row r="78" spans="8:8" x14ac:dyDescent="0.3">
      <c r="H78" s="4" t="s">
        <v>103</v>
      </c>
    </row>
    <row r="79" spans="8:8" x14ac:dyDescent="0.3">
      <c r="H79" s="4" t="s">
        <v>104</v>
      </c>
    </row>
    <row r="80" spans="8:8" x14ac:dyDescent="0.3">
      <c r="H80" s="4" t="s">
        <v>105</v>
      </c>
    </row>
    <row r="81" spans="8:8" x14ac:dyDescent="0.3">
      <c r="H81" s="4" t="s">
        <v>106</v>
      </c>
    </row>
    <row r="82" spans="8:8" x14ac:dyDescent="0.3">
      <c r="H82" s="4" t="s">
        <v>107</v>
      </c>
    </row>
    <row r="83" spans="8:8" x14ac:dyDescent="0.3">
      <c r="H83" s="4" t="s">
        <v>108</v>
      </c>
    </row>
    <row r="84" spans="8:8" x14ac:dyDescent="0.3">
      <c r="H84" s="4" t="s">
        <v>109</v>
      </c>
    </row>
    <row r="85" spans="8:8" x14ac:dyDescent="0.3">
      <c r="H85" s="4" t="s">
        <v>110</v>
      </c>
    </row>
    <row r="86" spans="8:8" x14ac:dyDescent="0.3">
      <c r="H86" s="4" t="s">
        <v>111</v>
      </c>
    </row>
    <row r="87" spans="8:8" x14ac:dyDescent="0.3">
      <c r="H87" s="4" t="s">
        <v>112</v>
      </c>
    </row>
    <row r="88" spans="8:8" x14ac:dyDescent="0.3">
      <c r="H88" s="4" t="s">
        <v>113</v>
      </c>
    </row>
    <row r="89" spans="8:8" x14ac:dyDescent="0.3">
      <c r="H89" s="4" t="s">
        <v>114</v>
      </c>
    </row>
    <row r="90" spans="8:8" x14ac:dyDescent="0.3">
      <c r="H90" s="4" t="s">
        <v>115</v>
      </c>
    </row>
    <row r="91" spans="8:8" x14ac:dyDescent="0.3">
      <c r="H91" s="4" t="s">
        <v>116</v>
      </c>
    </row>
    <row r="92" spans="8:8" x14ac:dyDescent="0.3">
      <c r="H92" s="4" t="s">
        <v>117</v>
      </c>
    </row>
    <row r="93" spans="8:8" x14ac:dyDescent="0.3">
      <c r="H93" s="4" t="s">
        <v>118</v>
      </c>
    </row>
    <row r="94" spans="8:8" x14ac:dyDescent="0.3">
      <c r="H94" s="4" t="s">
        <v>119</v>
      </c>
    </row>
    <row r="95" spans="8:8" x14ac:dyDescent="0.3">
      <c r="H95" s="4" t="s">
        <v>120</v>
      </c>
    </row>
    <row r="96" spans="8:8" x14ac:dyDescent="0.3">
      <c r="H96" s="4" t="s">
        <v>121</v>
      </c>
    </row>
    <row r="97" spans="8:8" x14ac:dyDescent="0.3">
      <c r="H97" s="4" t="s">
        <v>122</v>
      </c>
    </row>
    <row r="98" spans="8:8" x14ac:dyDescent="0.3">
      <c r="H98" s="4" t="s">
        <v>123</v>
      </c>
    </row>
    <row r="99" spans="8:8" x14ac:dyDescent="0.3">
      <c r="H99" s="4" t="s">
        <v>124</v>
      </c>
    </row>
    <row r="100" spans="8:8" x14ac:dyDescent="0.3">
      <c r="H100" s="4" t="s">
        <v>125</v>
      </c>
    </row>
    <row r="101" spans="8:8" x14ac:dyDescent="0.3">
      <c r="H101" s="4" t="s">
        <v>126</v>
      </c>
    </row>
    <row r="102" spans="8:8" x14ac:dyDescent="0.3">
      <c r="H102" s="4" t="s">
        <v>127</v>
      </c>
    </row>
    <row r="103" spans="8:8" x14ac:dyDescent="0.3">
      <c r="H103" s="4" t="s">
        <v>128</v>
      </c>
    </row>
    <row r="104" spans="8:8" x14ac:dyDescent="0.3">
      <c r="H104" s="4" t="s">
        <v>129</v>
      </c>
    </row>
    <row r="105" spans="8:8" x14ac:dyDescent="0.3">
      <c r="H105" s="4" t="s">
        <v>130</v>
      </c>
    </row>
    <row r="106" spans="8:8" x14ac:dyDescent="0.3">
      <c r="H106" s="4" t="s">
        <v>131</v>
      </c>
    </row>
    <row r="107" spans="8:8" x14ac:dyDescent="0.3">
      <c r="H107" s="4" t="s">
        <v>132</v>
      </c>
    </row>
    <row r="108" spans="8:8" x14ac:dyDescent="0.3">
      <c r="H108" s="4" t="s">
        <v>133</v>
      </c>
    </row>
    <row r="109" spans="8:8" x14ac:dyDescent="0.3">
      <c r="H109" s="4" t="s">
        <v>134</v>
      </c>
    </row>
    <row r="110" spans="8:8" x14ac:dyDescent="0.3">
      <c r="H110" s="4" t="s">
        <v>135</v>
      </c>
    </row>
    <row r="111" spans="8:8" x14ac:dyDescent="0.3">
      <c r="H111" s="4" t="s">
        <v>136</v>
      </c>
    </row>
    <row r="112" spans="8:8" x14ac:dyDescent="0.3">
      <c r="H112" s="4" t="s">
        <v>137</v>
      </c>
    </row>
    <row r="113" spans="8:8" x14ac:dyDescent="0.3">
      <c r="H113" s="4" t="s">
        <v>138</v>
      </c>
    </row>
    <row r="114" spans="8:8" x14ac:dyDescent="0.3">
      <c r="H114" s="4" t="s">
        <v>139</v>
      </c>
    </row>
    <row r="115" spans="8:8" x14ac:dyDescent="0.3">
      <c r="H115" s="4" t="s">
        <v>140</v>
      </c>
    </row>
    <row r="116" spans="8:8" x14ac:dyDescent="0.3">
      <c r="H116" s="4" t="s">
        <v>141</v>
      </c>
    </row>
    <row r="117" spans="8:8" x14ac:dyDescent="0.3">
      <c r="H117" s="4" t="s">
        <v>142</v>
      </c>
    </row>
    <row r="118" spans="8:8" x14ac:dyDescent="0.3">
      <c r="H118" s="4" t="s">
        <v>143</v>
      </c>
    </row>
    <row r="119" spans="8:8" x14ac:dyDescent="0.3">
      <c r="H119" s="4" t="s">
        <v>144</v>
      </c>
    </row>
    <row r="120" spans="8:8" x14ac:dyDescent="0.3">
      <c r="H120" s="4" t="s">
        <v>145</v>
      </c>
    </row>
    <row r="121" spans="8:8" x14ac:dyDescent="0.3">
      <c r="H121" s="4" t="s">
        <v>146</v>
      </c>
    </row>
    <row r="122" spans="8:8" x14ac:dyDescent="0.3">
      <c r="H122" s="4" t="s">
        <v>147</v>
      </c>
    </row>
    <row r="123" spans="8:8" x14ac:dyDescent="0.3">
      <c r="H123" s="4" t="s">
        <v>148</v>
      </c>
    </row>
    <row r="124" spans="8:8" x14ac:dyDescent="0.3">
      <c r="H124" s="4" t="s">
        <v>149</v>
      </c>
    </row>
    <row r="125" spans="8:8" x14ac:dyDescent="0.3">
      <c r="H125" s="4" t="s">
        <v>150</v>
      </c>
    </row>
    <row r="126" spans="8:8" x14ac:dyDescent="0.3">
      <c r="H126" s="4" t="s">
        <v>151</v>
      </c>
    </row>
    <row r="127" spans="8:8" x14ac:dyDescent="0.3">
      <c r="H127" s="4" t="s">
        <v>152</v>
      </c>
    </row>
    <row r="128" spans="8:8" x14ac:dyDescent="0.3">
      <c r="H128" s="4" t="s">
        <v>153</v>
      </c>
    </row>
    <row r="129" spans="8:8" x14ac:dyDescent="0.3">
      <c r="H129" s="4" t="s">
        <v>154</v>
      </c>
    </row>
    <row r="130" spans="8:8" x14ac:dyDescent="0.3">
      <c r="H130" s="4" t="s">
        <v>155</v>
      </c>
    </row>
    <row r="131" spans="8:8" x14ac:dyDescent="0.3">
      <c r="H131" s="4" t="s">
        <v>156</v>
      </c>
    </row>
    <row r="132" spans="8:8" x14ac:dyDescent="0.3">
      <c r="H132" s="4" t="s">
        <v>157</v>
      </c>
    </row>
    <row r="133" spans="8:8" x14ac:dyDescent="0.3">
      <c r="H133" s="4" t="s">
        <v>158</v>
      </c>
    </row>
    <row r="134" spans="8:8" x14ac:dyDescent="0.3">
      <c r="H134" s="4" t="s">
        <v>159</v>
      </c>
    </row>
    <row r="135" spans="8:8" x14ac:dyDescent="0.3">
      <c r="H135" s="4" t="s">
        <v>160</v>
      </c>
    </row>
    <row r="136" spans="8:8" x14ac:dyDescent="0.3">
      <c r="H136" s="4" t="s">
        <v>161</v>
      </c>
    </row>
    <row r="137" spans="8:8" x14ac:dyDescent="0.3">
      <c r="H137" s="4" t="s">
        <v>162</v>
      </c>
    </row>
    <row r="138" spans="8:8" x14ac:dyDescent="0.3">
      <c r="H138" s="4" t="s">
        <v>163</v>
      </c>
    </row>
    <row r="139" spans="8:8" x14ac:dyDescent="0.3">
      <c r="H139" s="4" t="s">
        <v>164</v>
      </c>
    </row>
    <row r="140" spans="8:8" x14ac:dyDescent="0.3">
      <c r="H140" s="4" t="s">
        <v>165</v>
      </c>
    </row>
    <row r="141" spans="8:8" x14ac:dyDescent="0.3">
      <c r="H141" s="4" t="s">
        <v>166</v>
      </c>
    </row>
    <row r="142" spans="8:8" x14ac:dyDescent="0.3">
      <c r="H142" s="4" t="s">
        <v>167</v>
      </c>
    </row>
    <row r="143" spans="8:8" x14ac:dyDescent="0.3">
      <c r="H143" s="4" t="s">
        <v>168</v>
      </c>
    </row>
    <row r="144" spans="8:8" x14ac:dyDescent="0.3">
      <c r="H144" s="4" t="s">
        <v>169</v>
      </c>
    </row>
    <row r="145" spans="8:8" x14ac:dyDescent="0.3">
      <c r="H145" s="4" t="s">
        <v>170</v>
      </c>
    </row>
    <row r="146" spans="8:8" x14ac:dyDescent="0.3">
      <c r="H146" s="4" t="s">
        <v>171</v>
      </c>
    </row>
    <row r="147" spans="8:8" x14ac:dyDescent="0.3">
      <c r="H147" s="4" t="s">
        <v>172</v>
      </c>
    </row>
    <row r="148" spans="8:8" x14ac:dyDescent="0.3">
      <c r="H148" s="4" t="s">
        <v>173</v>
      </c>
    </row>
    <row r="149" spans="8:8" x14ac:dyDescent="0.3">
      <c r="H149" s="4" t="s">
        <v>174</v>
      </c>
    </row>
    <row r="150" spans="8:8" x14ac:dyDescent="0.3">
      <c r="H150" s="4" t="s">
        <v>175</v>
      </c>
    </row>
    <row r="151" spans="8:8" x14ac:dyDescent="0.3">
      <c r="H151" s="4" t="s">
        <v>176</v>
      </c>
    </row>
    <row r="152" spans="8:8" x14ac:dyDescent="0.3">
      <c r="H152" s="4" t="s">
        <v>177</v>
      </c>
    </row>
    <row r="153" spans="8:8" x14ac:dyDescent="0.3">
      <c r="H153" s="4" t="s">
        <v>178</v>
      </c>
    </row>
    <row r="154" spans="8:8" x14ac:dyDescent="0.3">
      <c r="H154" s="4" t="s">
        <v>179</v>
      </c>
    </row>
    <row r="155" spans="8:8" x14ac:dyDescent="0.3">
      <c r="H155" s="4" t="s">
        <v>180</v>
      </c>
    </row>
    <row r="156" spans="8:8" x14ac:dyDescent="0.3">
      <c r="H156" s="4" t="s">
        <v>181</v>
      </c>
    </row>
    <row r="157" spans="8:8" x14ac:dyDescent="0.3">
      <c r="H157" s="4" t="s">
        <v>182</v>
      </c>
    </row>
    <row r="158" spans="8:8" x14ac:dyDescent="0.3">
      <c r="H158" s="4" t="s">
        <v>183</v>
      </c>
    </row>
    <row r="159" spans="8:8" x14ac:dyDescent="0.3">
      <c r="H159" s="4" t="s">
        <v>184</v>
      </c>
    </row>
    <row r="160" spans="8:8" x14ac:dyDescent="0.3">
      <c r="H160" s="4" t="s">
        <v>185</v>
      </c>
    </row>
    <row r="161" spans="8:8" x14ac:dyDescent="0.3">
      <c r="H161" s="4" t="s">
        <v>186</v>
      </c>
    </row>
    <row r="162" spans="8:8" x14ac:dyDescent="0.3">
      <c r="H162" s="4" t="s">
        <v>187</v>
      </c>
    </row>
    <row r="163" spans="8:8" x14ac:dyDescent="0.3">
      <c r="H163" s="4" t="s">
        <v>188</v>
      </c>
    </row>
    <row r="164" spans="8:8" x14ac:dyDescent="0.3">
      <c r="H164" s="4" t="s">
        <v>189</v>
      </c>
    </row>
    <row r="165" spans="8:8" x14ac:dyDescent="0.3">
      <c r="H165" s="4" t="s">
        <v>190</v>
      </c>
    </row>
    <row r="166" spans="8:8" x14ac:dyDescent="0.3">
      <c r="H166" s="4" t="s">
        <v>191</v>
      </c>
    </row>
    <row r="167" spans="8:8" x14ac:dyDescent="0.3">
      <c r="H167" s="4" t="s">
        <v>192</v>
      </c>
    </row>
    <row r="168" spans="8:8" x14ac:dyDescent="0.3">
      <c r="H168" s="4" t="s">
        <v>193</v>
      </c>
    </row>
    <row r="169" spans="8:8" x14ac:dyDescent="0.3">
      <c r="H169" s="4" t="s">
        <v>194</v>
      </c>
    </row>
    <row r="170" spans="8:8" x14ac:dyDescent="0.3">
      <c r="H170" s="4" t="s">
        <v>195</v>
      </c>
    </row>
    <row r="171" spans="8:8" x14ac:dyDescent="0.3">
      <c r="H171" s="4" t="s">
        <v>196</v>
      </c>
    </row>
    <row r="172" spans="8:8" x14ac:dyDescent="0.3">
      <c r="H172" s="4" t="s">
        <v>197</v>
      </c>
    </row>
    <row r="173" spans="8:8" x14ac:dyDescent="0.3">
      <c r="H173" s="4" t="s">
        <v>198</v>
      </c>
    </row>
    <row r="174" spans="8:8" x14ac:dyDescent="0.3">
      <c r="H174" s="4" t="s">
        <v>199</v>
      </c>
    </row>
    <row r="175" spans="8:8" x14ac:dyDescent="0.3">
      <c r="H175" s="4" t="s">
        <v>200</v>
      </c>
    </row>
    <row r="176" spans="8:8" x14ac:dyDescent="0.3">
      <c r="H176" s="4" t="s">
        <v>201</v>
      </c>
    </row>
    <row r="177" spans="8:8" x14ac:dyDescent="0.3">
      <c r="H177" s="4" t="s">
        <v>202</v>
      </c>
    </row>
    <row r="178" spans="8:8" x14ac:dyDescent="0.3">
      <c r="H178"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7:C37"/>
    <mergeCell ref="B26:C26"/>
    <mergeCell ref="B19:C19"/>
    <mergeCell ref="B23:C24"/>
    <mergeCell ref="B25:C25"/>
    <mergeCell ref="B33:C33"/>
  </mergeCells>
  <dataValidations count="5">
    <dataValidation type="list" allowBlank="1" showInputMessage="1" showErrorMessage="1" sqref="D65535" xr:uid="{00000000-0002-0000-0000-000000000000}">
      <formula1>$P$15:$P$26</formula1>
    </dataValidation>
    <dataValidation type="list" allowBlank="1" showInputMessage="1" showErrorMessage="1" sqref="IV65533" xr:uid="{00000000-0002-0000-0000-000001000000}">
      <formula1>$K$15:$K$19</formula1>
    </dataValidation>
    <dataValidation type="list" allowBlank="1" showInputMessage="1" showErrorMessage="1" sqref="D65534" xr:uid="{00000000-0002-0000-0000-000002000000}">
      <formula1>$O$15:$O$26</formula1>
    </dataValidation>
    <dataValidation type="list" allowBlank="1" showInputMessage="1" showErrorMessage="1" sqref="IV65526 D65526" xr:uid="{00000000-0002-0000-0000-000003000000}">
      <formula1>$I$15:$I$17</formula1>
    </dataValidation>
    <dataValidation type="list" allowBlank="1" showInputMessage="1" showErrorMessage="1" sqref="IV65527:IV65531 D65527:D65531" xr:uid="{00000000-0002-0000-0000-000004000000}">
      <formula1>$H$15:$H$178</formula1>
    </dataValidation>
  </dataValidations>
  <hyperlinks>
    <hyperlink ref="D39" r:id="rId1" xr:uid="{00000000-0004-0000-0000-000000000000}"/>
    <hyperlink ref="D43" r:id="rId2" xr:uid="{00000000-0004-0000-0000-000001000000}"/>
    <hyperlink ref="D47" r:id="rId3" xr:uid="{00000000-0004-0000-0000-000002000000}"/>
    <hyperlink ref="D51" r:id="rId4" xr:uid="{00000000-0004-0000-0000-000003000000}"/>
    <hyperlink ref="D55" r:id="rId5" xr:uid="{00000000-0004-0000-0000-000004000000}"/>
    <hyperlink ref="D59" r:id="rId6" xr:uid="{00000000-0004-0000-0000-000005000000}"/>
    <hyperlink ref="D34" r:id="rId7" xr:uid="{00000000-0004-0000-0000-000006000000}"/>
  </hyperlinks>
  <pageMargins left="0.7" right="0.7" top="0.75" bottom="0.75" header="0.3" footer="0.3"/>
  <pageSetup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topLeftCell="A44" zoomScale="60" zoomScaleNormal="60" zoomScalePageLayoutView="85" workbookViewId="0">
      <selection activeCell="D109" sqref="D109"/>
    </sheetView>
  </sheetViews>
  <sheetFormatPr defaultColWidth="8.81640625" defaultRowHeight="14.5" outlineLevelRow="1" x14ac:dyDescent="0.35"/>
  <cols>
    <col min="1" max="1" width="3" style="293" customWidth="1"/>
    <col min="2" max="2" width="28.453125" style="293" customWidth="1"/>
    <col min="3" max="3" width="50.453125" style="293" customWidth="1"/>
    <col min="4" max="4" width="34.453125" style="293" customWidth="1"/>
    <col min="5" max="5" width="32" style="293" customWidth="1"/>
    <col min="6" max="6" width="26.453125" style="293" customWidth="1"/>
    <col min="7" max="7" width="26.453125" style="293" bestFit="1" customWidth="1"/>
    <col min="8" max="8" width="30" style="293" customWidth="1"/>
    <col min="9" max="9" width="26.1796875" style="293" customWidth="1"/>
    <col min="10" max="10" width="25.81640625" style="293" customWidth="1"/>
    <col min="11" max="11" width="31" style="293" bestFit="1" customWidth="1"/>
    <col min="12" max="12" width="30.453125" style="293" customWidth="1"/>
    <col min="13" max="13" width="27.1796875" style="293" bestFit="1" customWidth="1"/>
    <col min="14" max="14" width="25" style="293" customWidth="1"/>
    <col min="15" max="15" width="25.81640625" style="293" bestFit="1" customWidth="1"/>
    <col min="16" max="16" width="30.453125" style="293" customWidth="1"/>
    <col min="17" max="17" width="27.1796875" style="293" bestFit="1" customWidth="1"/>
    <col min="18" max="18" width="24.453125" style="293" customWidth="1"/>
    <col min="19" max="19" width="23.1796875" style="293" bestFit="1" customWidth="1"/>
    <col min="20" max="20" width="27.453125" style="293" customWidth="1"/>
    <col min="21" max="16384" width="8.81640625" style="293"/>
  </cols>
  <sheetData>
    <row r="1" spans="2:19" ht="15" thickBot="1" x14ac:dyDescent="0.4"/>
    <row r="2" spans="2:19" x14ac:dyDescent="0.35">
      <c r="B2" s="294"/>
      <c r="C2" s="816"/>
      <c r="D2" s="816"/>
      <c r="E2" s="816"/>
      <c r="F2" s="816"/>
      <c r="G2" s="816"/>
      <c r="H2" s="295"/>
      <c r="I2" s="295"/>
      <c r="J2" s="295"/>
      <c r="K2" s="295"/>
      <c r="L2" s="295"/>
      <c r="M2" s="295"/>
      <c r="N2" s="295"/>
      <c r="O2" s="295"/>
      <c r="P2" s="295"/>
      <c r="Q2" s="295"/>
      <c r="R2" s="295"/>
      <c r="S2" s="296"/>
    </row>
    <row r="3" spans="2:19" x14ac:dyDescent="0.35">
      <c r="B3" s="297"/>
      <c r="C3" s="822" t="s">
        <v>286</v>
      </c>
      <c r="D3" s="823"/>
      <c r="E3" s="823"/>
      <c r="F3" s="823"/>
      <c r="G3" s="824"/>
      <c r="H3" s="298"/>
      <c r="I3" s="298"/>
      <c r="J3" s="298"/>
      <c r="K3" s="298"/>
      <c r="L3" s="298"/>
      <c r="M3" s="298"/>
      <c r="N3" s="298"/>
      <c r="O3" s="298"/>
      <c r="P3" s="298"/>
      <c r="Q3" s="298"/>
      <c r="R3" s="298"/>
      <c r="S3" s="299"/>
    </row>
    <row r="4" spans="2:19" x14ac:dyDescent="0.35">
      <c r="B4" s="297"/>
      <c r="C4" s="300"/>
      <c r="D4" s="300"/>
      <c r="E4" s="300"/>
      <c r="F4" s="300"/>
      <c r="G4" s="300"/>
      <c r="H4" s="298"/>
      <c r="I4" s="298"/>
      <c r="J4" s="298"/>
      <c r="K4" s="298"/>
      <c r="L4" s="298"/>
      <c r="M4" s="298"/>
      <c r="N4" s="298"/>
      <c r="O4" s="298"/>
      <c r="P4" s="298"/>
      <c r="Q4" s="298"/>
      <c r="R4" s="298"/>
      <c r="S4" s="299"/>
    </row>
    <row r="5" spans="2:19" ht="15" thickBot="1" x14ac:dyDescent="0.4">
      <c r="B5" s="301"/>
      <c r="C5" s="298"/>
      <c r="D5" s="298"/>
      <c r="E5" s="298"/>
      <c r="F5" s="298"/>
      <c r="G5" s="298"/>
      <c r="H5" s="298"/>
      <c r="I5" s="298"/>
      <c r="J5" s="298"/>
      <c r="K5" s="298"/>
      <c r="L5" s="298"/>
      <c r="M5" s="298"/>
      <c r="N5" s="298"/>
      <c r="O5" s="298"/>
      <c r="P5" s="298"/>
      <c r="Q5" s="298"/>
      <c r="R5" s="298"/>
      <c r="S5" s="299"/>
    </row>
    <row r="6" spans="2:19" ht="34.5" customHeight="1" thickBot="1" x14ac:dyDescent="0.4">
      <c r="B6" s="817" t="s">
        <v>868</v>
      </c>
      <c r="C6" s="818"/>
      <c r="D6" s="818"/>
      <c r="E6" s="818"/>
      <c r="F6" s="818"/>
      <c r="G6" s="818"/>
      <c r="H6" s="302"/>
      <c r="I6" s="302"/>
      <c r="J6" s="302"/>
      <c r="K6" s="302"/>
      <c r="L6" s="302"/>
      <c r="M6" s="302"/>
      <c r="N6" s="302"/>
      <c r="O6" s="302"/>
      <c r="P6" s="302"/>
      <c r="Q6" s="302"/>
      <c r="R6" s="302"/>
      <c r="S6" s="303"/>
    </row>
    <row r="7" spans="2:19" ht="15.75" customHeight="1" x14ac:dyDescent="0.35">
      <c r="B7" s="817" t="s">
        <v>869</v>
      </c>
      <c r="C7" s="819"/>
      <c r="D7" s="819"/>
      <c r="E7" s="819"/>
      <c r="F7" s="819"/>
      <c r="G7" s="819"/>
      <c r="H7" s="302"/>
      <c r="I7" s="302"/>
      <c r="J7" s="302"/>
      <c r="K7" s="302"/>
      <c r="L7" s="302"/>
      <c r="M7" s="302"/>
      <c r="N7" s="302"/>
      <c r="O7" s="302"/>
      <c r="P7" s="302"/>
      <c r="Q7" s="302"/>
      <c r="R7" s="302"/>
      <c r="S7" s="303"/>
    </row>
    <row r="8" spans="2:19" ht="15.75" customHeight="1" thickBot="1" x14ac:dyDescent="0.4">
      <c r="B8" s="820" t="s">
        <v>240</v>
      </c>
      <c r="C8" s="821"/>
      <c r="D8" s="821"/>
      <c r="E8" s="821"/>
      <c r="F8" s="821"/>
      <c r="G8" s="821"/>
      <c r="H8" s="304"/>
      <c r="I8" s="304"/>
      <c r="J8" s="304"/>
      <c r="K8" s="304"/>
      <c r="L8" s="304"/>
      <c r="M8" s="304"/>
      <c r="N8" s="304"/>
      <c r="O8" s="304"/>
      <c r="P8" s="304"/>
      <c r="Q8" s="304"/>
      <c r="R8" s="304"/>
      <c r="S8" s="305"/>
    </row>
    <row r="10" spans="2:19" x14ac:dyDescent="0.35">
      <c r="B10" s="738" t="s">
        <v>312</v>
      </c>
      <c r="C10" s="738"/>
    </row>
    <row r="11" spans="2:19" ht="15" thickBot="1" x14ac:dyDescent="0.4"/>
    <row r="12" spans="2:19" ht="15" customHeight="1" thickBot="1" x14ac:dyDescent="0.4">
      <c r="B12" s="306" t="s">
        <v>313</v>
      </c>
      <c r="C12" s="307"/>
    </row>
    <row r="13" spans="2:19" ht="15.75" customHeight="1" thickBot="1" x14ac:dyDescent="0.4">
      <c r="B13" s="306" t="s">
        <v>278</v>
      </c>
      <c r="C13" s="307" t="s">
        <v>861</v>
      </c>
    </row>
    <row r="14" spans="2:19" ht="15.75" customHeight="1" thickBot="1" x14ac:dyDescent="0.4">
      <c r="B14" s="306" t="s">
        <v>661</v>
      </c>
      <c r="C14" s="307" t="s">
        <v>601</v>
      </c>
    </row>
    <row r="15" spans="2:19" ht="15.75" customHeight="1" thickBot="1" x14ac:dyDescent="0.4">
      <c r="B15" s="306" t="s">
        <v>314</v>
      </c>
      <c r="C15" s="307" t="s">
        <v>124</v>
      </c>
    </row>
    <row r="16" spans="2:19" ht="15" thickBot="1" x14ac:dyDescent="0.4">
      <c r="B16" s="306" t="s">
        <v>315</v>
      </c>
      <c r="C16" s="307" t="s">
        <v>603</v>
      </c>
    </row>
    <row r="17" spans="2:19" ht="15" thickBot="1" x14ac:dyDescent="0.4">
      <c r="B17" s="306" t="s">
        <v>316</v>
      </c>
      <c r="C17" s="307" t="s">
        <v>473</v>
      </c>
    </row>
    <row r="18" spans="2:19" ht="15" thickBot="1" x14ac:dyDescent="0.4"/>
    <row r="19" spans="2:19" ht="15" thickBot="1" x14ac:dyDescent="0.4">
      <c r="D19" s="739" t="s">
        <v>317</v>
      </c>
      <c r="E19" s="740"/>
      <c r="F19" s="740"/>
      <c r="G19" s="741"/>
      <c r="H19" s="739" t="s">
        <v>318</v>
      </c>
      <c r="I19" s="740"/>
      <c r="J19" s="740"/>
      <c r="K19" s="741"/>
      <c r="L19" s="739" t="s">
        <v>319</v>
      </c>
      <c r="M19" s="740"/>
      <c r="N19" s="740"/>
      <c r="O19" s="741"/>
      <c r="P19" s="739" t="s">
        <v>320</v>
      </c>
      <c r="Q19" s="740"/>
      <c r="R19" s="740"/>
      <c r="S19" s="741"/>
    </row>
    <row r="20" spans="2:19" ht="45" customHeight="1" thickBot="1" x14ac:dyDescent="0.4">
      <c r="B20" s="742" t="s">
        <v>321</v>
      </c>
      <c r="C20" s="745" t="s">
        <v>870</v>
      </c>
      <c r="D20" s="308"/>
      <c r="E20" s="309" t="s">
        <v>322</v>
      </c>
      <c r="F20" s="310" t="s">
        <v>323</v>
      </c>
      <c r="G20" s="311" t="s">
        <v>324</v>
      </c>
      <c r="H20" s="308"/>
      <c r="I20" s="309" t="s">
        <v>322</v>
      </c>
      <c r="J20" s="310" t="s">
        <v>323</v>
      </c>
      <c r="K20" s="311" t="s">
        <v>324</v>
      </c>
      <c r="L20" s="308"/>
      <c r="M20" s="309" t="s">
        <v>322</v>
      </c>
      <c r="N20" s="310" t="s">
        <v>323</v>
      </c>
      <c r="O20" s="311" t="s">
        <v>324</v>
      </c>
      <c r="P20" s="308"/>
      <c r="Q20" s="309" t="s">
        <v>322</v>
      </c>
      <c r="R20" s="310" t="s">
        <v>323</v>
      </c>
      <c r="S20" s="311" t="s">
        <v>324</v>
      </c>
    </row>
    <row r="21" spans="2:19" ht="40.5" customHeight="1" x14ac:dyDescent="0.35">
      <c r="B21" s="743"/>
      <c r="C21" s="746"/>
      <c r="D21" s="129" t="s">
        <v>325</v>
      </c>
      <c r="E21" s="130">
        <f>F21+G21</f>
        <v>0</v>
      </c>
      <c r="F21" s="131">
        <v>0</v>
      </c>
      <c r="G21" s="132">
        <v>0</v>
      </c>
      <c r="H21" s="133" t="s">
        <v>325</v>
      </c>
      <c r="I21" s="379">
        <f>SUM(J21:K21)</f>
        <v>194149</v>
      </c>
      <c r="J21" s="135">
        <v>89439</v>
      </c>
      <c r="K21" s="136">
        <v>104710</v>
      </c>
      <c r="L21" s="129" t="s">
        <v>325</v>
      </c>
      <c r="M21" s="134">
        <f>N21+O21</f>
        <v>195536</v>
      </c>
      <c r="N21" s="135">
        <v>90826</v>
      </c>
      <c r="O21" s="136">
        <v>104710</v>
      </c>
      <c r="P21" s="129" t="s">
        <v>325</v>
      </c>
      <c r="Q21" s="134"/>
      <c r="R21" s="135"/>
      <c r="S21" s="136"/>
    </row>
    <row r="22" spans="2:19" ht="39.75" customHeight="1" x14ac:dyDescent="0.35">
      <c r="B22" s="743"/>
      <c r="C22" s="746"/>
      <c r="D22" s="137" t="s">
        <v>326</v>
      </c>
      <c r="E22" s="388">
        <f>(F22+G22)/2</f>
        <v>0</v>
      </c>
      <c r="F22" s="138">
        <v>0</v>
      </c>
      <c r="G22" s="139">
        <v>0</v>
      </c>
      <c r="H22" s="140" t="s">
        <v>326</v>
      </c>
      <c r="I22" s="141">
        <v>0.51</v>
      </c>
      <c r="J22" s="141">
        <v>0.51</v>
      </c>
      <c r="K22" s="142">
        <v>0.51</v>
      </c>
      <c r="L22" s="137" t="s">
        <v>326</v>
      </c>
      <c r="M22" s="389">
        <v>0.50600000000000001</v>
      </c>
      <c r="N22" s="141">
        <v>0.50219999999999998</v>
      </c>
      <c r="O22" s="142">
        <v>0.51</v>
      </c>
      <c r="P22" s="137" t="s">
        <v>326</v>
      </c>
      <c r="Q22" s="141"/>
      <c r="R22" s="141"/>
      <c r="S22" s="142"/>
    </row>
    <row r="23" spans="2:19" ht="37.5" customHeight="1" x14ac:dyDescent="0.35">
      <c r="B23" s="744"/>
      <c r="C23" s="747"/>
      <c r="D23" s="137" t="s">
        <v>327</v>
      </c>
      <c r="E23" s="138"/>
      <c r="F23" s="138"/>
      <c r="G23" s="139"/>
      <c r="H23" s="140" t="s">
        <v>327</v>
      </c>
      <c r="I23" s="141"/>
      <c r="J23" s="141"/>
      <c r="K23" s="142"/>
      <c r="L23" s="137" t="s">
        <v>327</v>
      </c>
      <c r="M23" s="141"/>
      <c r="N23" s="141"/>
      <c r="O23" s="142"/>
      <c r="P23" s="137" t="s">
        <v>327</v>
      </c>
      <c r="Q23" s="141"/>
      <c r="R23" s="141"/>
      <c r="S23" s="142"/>
    </row>
    <row r="24" spans="2:19" ht="15" thickBot="1" x14ac:dyDescent="0.4">
      <c r="B24" s="312"/>
      <c r="C24" s="312"/>
      <c r="Q24" s="313"/>
      <c r="R24" s="313"/>
      <c r="S24" s="313"/>
    </row>
    <row r="25" spans="2:19" ht="30" customHeight="1" thickBot="1" x14ac:dyDescent="0.4">
      <c r="B25" s="312"/>
      <c r="C25" s="312"/>
      <c r="D25" s="739" t="s">
        <v>317</v>
      </c>
      <c r="E25" s="740"/>
      <c r="F25" s="740"/>
      <c r="G25" s="741"/>
      <c r="H25" s="739" t="s">
        <v>318</v>
      </c>
      <c r="I25" s="740"/>
      <c r="J25" s="740"/>
      <c r="K25" s="741"/>
      <c r="L25" s="739" t="s">
        <v>319</v>
      </c>
      <c r="M25" s="740"/>
      <c r="N25" s="740"/>
      <c r="O25" s="741"/>
      <c r="P25" s="739" t="s">
        <v>320</v>
      </c>
      <c r="Q25" s="740"/>
      <c r="R25" s="740"/>
      <c r="S25" s="741"/>
    </row>
    <row r="26" spans="2:19" ht="47.25" customHeight="1" x14ac:dyDescent="0.35">
      <c r="B26" s="742" t="s">
        <v>328</v>
      </c>
      <c r="C26" s="742" t="s">
        <v>329</v>
      </c>
      <c r="D26" s="748" t="s">
        <v>330</v>
      </c>
      <c r="E26" s="749"/>
      <c r="F26" s="314" t="s">
        <v>331</v>
      </c>
      <c r="G26" s="315" t="s">
        <v>332</v>
      </c>
      <c r="H26" s="748" t="s">
        <v>330</v>
      </c>
      <c r="I26" s="749"/>
      <c r="J26" s="314" t="s">
        <v>331</v>
      </c>
      <c r="K26" s="315" t="s">
        <v>332</v>
      </c>
      <c r="L26" s="748" t="s">
        <v>330</v>
      </c>
      <c r="M26" s="749"/>
      <c r="N26" s="314" t="s">
        <v>331</v>
      </c>
      <c r="O26" s="315" t="s">
        <v>332</v>
      </c>
      <c r="P26" s="748" t="s">
        <v>330</v>
      </c>
      <c r="Q26" s="749"/>
      <c r="R26" s="314" t="s">
        <v>331</v>
      </c>
      <c r="S26" s="315" t="s">
        <v>332</v>
      </c>
    </row>
    <row r="27" spans="2:19" ht="51" customHeight="1" x14ac:dyDescent="0.35">
      <c r="B27" s="743"/>
      <c r="C27" s="743"/>
      <c r="D27" s="143" t="s">
        <v>325</v>
      </c>
      <c r="E27" s="316"/>
      <c r="F27" s="764"/>
      <c r="G27" s="766"/>
      <c r="H27" s="143" t="s">
        <v>325</v>
      </c>
      <c r="I27" s="371"/>
      <c r="J27" s="750"/>
      <c r="K27" s="752"/>
      <c r="L27" s="143" t="s">
        <v>325</v>
      </c>
      <c r="M27" s="371"/>
      <c r="N27" s="750"/>
      <c r="O27" s="752"/>
      <c r="P27" s="143" t="s">
        <v>325</v>
      </c>
      <c r="Q27" s="317"/>
      <c r="R27" s="750"/>
      <c r="S27" s="752"/>
    </row>
    <row r="28" spans="2:19" ht="51" customHeight="1" x14ac:dyDescent="0.35">
      <c r="B28" s="744"/>
      <c r="C28" s="744"/>
      <c r="D28" s="144" t="s">
        <v>333</v>
      </c>
      <c r="E28" s="318"/>
      <c r="F28" s="765"/>
      <c r="G28" s="767"/>
      <c r="H28" s="144" t="s">
        <v>333</v>
      </c>
      <c r="I28" s="319"/>
      <c r="J28" s="751"/>
      <c r="K28" s="753"/>
      <c r="L28" s="144" t="s">
        <v>333</v>
      </c>
      <c r="M28" s="319"/>
      <c r="N28" s="751"/>
      <c r="O28" s="753"/>
      <c r="P28" s="144" t="s">
        <v>333</v>
      </c>
      <c r="Q28" s="319"/>
      <c r="R28" s="751"/>
      <c r="S28" s="753"/>
    </row>
    <row r="29" spans="2:19" ht="33.75" customHeight="1" x14ac:dyDescent="0.35">
      <c r="B29" s="754" t="s">
        <v>334</v>
      </c>
      <c r="C29" s="757" t="s">
        <v>335</v>
      </c>
      <c r="D29" s="320" t="s">
        <v>336</v>
      </c>
      <c r="E29" s="321" t="s">
        <v>316</v>
      </c>
      <c r="F29" s="321" t="s">
        <v>337</v>
      </c>
      <c r="G29" s="322" t="s">
        <v>338</v>
      </c>
      <c r="H29" s="320" t="s">
        <v>336</v>
      </c>
      <c r="I29" s="321" t="s">
        <v>316</v>
      </c>
      <c r="J29" s="321" t="s">
        <v>337</v>
      </c>
      <c r="K29" s="322" t="s">
        <v>338</v>
      </c>
      <c r="L29" s="320" t="s">
        <v>336</v>
      </c>
      <c r="M29" s="321" t="s">
        <v>316</v>
      </c>
      <c r="N29" s="321" t="s">
        <v>337</v>
      </c>
      <c r="O29" s="322" t="s">
        <v>338</v>
      </c>
      <c r="P29" s="320" t="s">
        <v>336</v>
      </c>
      <c r="Q29" s="321" t="s">
        <v>316</v>
      </c>
      <c r="R29" s="321" t="s">
        <v>337</v>
      </c>
      <c r="S29" s="322" t="s">
        <v>338</v>
      </c>
    </row>
    <row r="30" spans="2:19" ht="30" customHeight="1" x14ac:dyDescent="0.35">
      <c r="B30" s="755"/>
      <c r="C30" s="758"/>
      <c r="D30" s="323"/>
      <c r="E30" s="130"/>
      <c r="F30" s="130"/>
      <c r="G30" s="324"/>
      <c r="H30" s="134"/>
      <c r="I30" s="325"/>
      <c r="J30" s="134"/>
      <c r="K30" s="326"/>
      <c r="L30" s="134"/>
      <c r="M30" s="325"/>
      <c r="N30" s="134"/>
      <c r="O30" s="326"/>
      <c r="P30" s="134"/>
      <c r="Q30" s="325"/>
      <c r="R30" s="134"/>
      <c r="S30" s="326"/>
    </row>
    <row r="31" spans="2:19" ht="36.75" hidden="1" customHeight="1" outlineLevel="1" x14ac:dyDescent="0.35">
      <c r="B31" s="755"/>
      <c r="C31" s="758"/>
      <c r="D31" s="320" t="s">
        <v>336</v>
      </c>
      <c r="E31" s="321" t="s">
        <v>316</v>
      </c>
      <c r="F31" s="321" t="s">
        <v>337</v>
      </c>
      <c r="G31" s="322" t="s">
        <v>338</v>
      </c>
      <c r="H31" s="320" t="s">
        <v>336</v>
      </c>
      <c r="I31" s="321" t="s">
        <v>316</v>
      </c>
      <c r="J31" s="321" t="s">
        <v>337</v>
      </c>
      <c r="K31" s="322" t="s">
        <v>338</v>
      </c>
      <c r="L31" s="320" t="s">
        <v>336</v>
      </c>
      <c r="M31" s="321" t="s">
        <v>316</v>
      </c>
      <c r="N31" s="321" t="s">
        <v>337</v>
      </c>
      <c r="O31" s="322" t="s">
        <v>338</v>
      </c>
      <c r="P31" s="320" t="s">
        <v>336</v>
      </c>
      <c r="Q31" s="321" t="s">
        <v>316</v>
      </c>
      <c r="R31" s="321" t="s">
        <v>337</v>
      </c>
      <c r="S31" s="322" t="s">
        <v>338</v>
      </c>
    </row>
    <row r="32" spans="2:19" ht="30" hidden="1" customHeight="1" outlineLevel="1" x14ac:dyDescent="0.35">
      <c r="B32" s="755"/>
      <c r="C32" s="758"/>
      <c r="D32" s="323"/>
      <c r="E32" s="130"/>
      <c r="F32" s="130"/>
      <c r="G32" s="324"/>
      <c r="H32" s="134"/>
      <c r="I32" s="325"/>
      <c r="J32" s="134"/>
      <c r="K32" s="326"/>
      <c r="L32" s="134"/>
      <c r="M32" s="325"/>
      <c r="N32" s="134"/>
      <c r="O32" s="326"/>
      <c r="P32" s="134"/>
      <c r="Q32" s="325"/>
      <c r="R32" s="134"/>
      <c r="S32" s="326"/>
    </row>
    <row r="33" spans="2:19" ht="36" hidden="1" customHeight="1" outlineLevel="1" x14ac:dyDescent="0.35">
      <c r="B33" s="755"/>
      <c r="C33" s="758"/>
      <c r="D33" s="320" t="s">
        <v>336</v>
      </c>
      <c r="E33" s="321" t="s">
        <v>316</v>
      </c>
      <c r="F33" s="321" t="s">
        <v>337</v>
      </c>
      <c r="G33" s="322" t="s">
        <v>338</v>
      </c>
      <c r="H33" s="320" t="s">
        <v>336</v>
      </c>
      <c r="I33" s="321" t="s">
        <v>316</v>
      </c>
      <c r="J33" s="321" t="s">
        <v>337</v>
      </c>
      <c r="K33" s="322" t="s">
        <v>338</v>
      </c>
      <c r="L33" s="320" t="s">
        <v>336</v>
      </c>
      <c r="M33" s="321" t="s">
        <v>316</v>
      </c>
      <c r="N33" s="321" t="s">
        <v>337</v>
      </c>
      <c r="O33" s="322" t="s">
        <v>338</v>
      </c>
      <c r="P33" s="320" t="s">
        <v>336</v>
      </c>
      <c r="Q33" s="321" t="s">
        <v>316</v>
      </c>
      <c r="R33" s="321" t="s">
        <v>337</v>
      </c>
      <c r="S33" s="322" t="s">
        <v>338</v>
      </c>
    </row>
    <row r="34" spans="2:19" ht="30" hidden="1" customHeight="1" outlineLevel="1" x14ac:dyDescent="0.35">
      <c r="B34" s="755"/>
      <c r="C34" s="758"/>
      <c r="D34" s="323"/>
      <c r="E34" s="130"/>
      <c r="F34" s="130"/>
      <c r="G34" s="324"/>
      <c r="H34" s="134"/>
      <c r="I34" s="325"/>
      <c r="J34" s="134"/>
      <c r="K34" s="326"/>
      <c r="L34" s="134"/>
      <c r="M34" s="325"/>
      <c r="N34" s="134"/>
      <c r="O34" s="326"/>
      <c r="P34" s="134"/>
      <c r="Q34" s="325"/>
      <c r="R34" s="134"/>
      <c r="S34" s="326"/>
    </row>
    <row r="35" spans="2:19" ht="39" hidden="1" customHeight="1" outlineLevel="1" x14ac:dyDescent="0.35">
      <c r="B35" s="755"/>
      <c r="C35" s="758"/>
      <c r="D35" s="320" t="s">
        <v>336</v>
      </c>
      <c r="E35" s="321" t="s">
        <v>316</v>
      </c>
      <c r="F35" s="321" t="s">
        <v>337</v>
      </c>
      <c r="G35" s="322" t="s">
        <v>338</v>
      </c>
      <c r="H35" s="320" t="s">
        <v>336</v>
      </c>
      <c r="I35" s="321" t="s">
        <v>316</v>
      </c>
      <c r="J35" s="321" t="s">
        <v>337</v>
      </c>
      <c r="K35" s="322" t="s">
        <v>338</v>
      </c>
      <c r="L35" s="320" t="s">
        <v>336</v>
      </c>
      <c r="M35" s="321" t="s">
        <v>316</v>
      </c>
      <c r="N35" s="321" t="s">
        <v>337</v>
      </c>
      <c r="O35" s="322" t="s">
        <v>338</v>
      </c>
      <c r="P35" s="320" t="s">
        <v>336</v>
      </c>
      <c r="Q35" s="321" t="s">
        <v>316</v>
      </c>
      <c r="R35" s="321" t="s">
        <v>337</v>
      </c>
      <c r="S35" s="322" t="s">
        <v>338</v>
      </c>
    </row>
    <row r="36" spans="2:19" ht="30" hidden="1" customHeight="1" outlineLevel="1" x14ac:dyDescent="0.35">
      <c r="B36" s="755"/>
      <c r="C36" s="758"/>
      <c r="D36" s="323"/>
      <c r="E36" s="130"/>
      <c r="F36" s="130"/>
      <c r="G36" s="324"/>
      <c r="H36" s="134"/>
      <c r="I36" s="325"/>
      <c r="J36" s="134"/>
      <c r="K36" s="326"/>
      <c r="L36" s="134"/>
      <c r="M36" s="325"/>
      <c r="N36" s="134"/>
      <c r="O36" s="326"/>
      <c r="P36" s="134"/>
      <c r="Q36" s="325"/>
      <c r="R36" s="134"/>
      <c r="S36" s="326"/>
    </row>
    <row r="37" spans="2:19" ht="36.75" hidden="1" customHeight="1" outlineLevel="1" x14ac:dyDescent="0.35">
      <c r="B37" s="755"/>
      <c r="C37" s="758"/>
      <c r="D37" s="320" t="s">
        <v>336</v>
      </c>
      <c r="E37" s="321" t="s">
        <v>316</v>
      </c>
      <c r="F37" s="321" t="s">
        <v>337</v>
      </c>
      <c r="G37" s="322" t="s">
        <v>338</v>
      </c>
      <c r="H37" s="320" t="s">
        <v>336</v>
      </c>
      <c r="I37" s="321" t="s">
        <v>316</v>
      </c>
      <c r="J37" s="321" t="s">
        <v>337</v>
      </c>
      <c r="K37" s="322" t="s">
        <v>338</v>
      </c>
      <c r="L37" s="320" t="s">
        <v>336</v>
      </c>
      <c r="M37" s="321" t="s">
        <v>316</v>
      </c>
      <c r="N37" s="321" t="s">
        <v>337</v>
      </c>
      <c r="O37" s="322" t="s">
        <v>338</v>
      </c>
      <c r="P37" s="320" t="s">
        <v>336</v>
      </c>
      <c r="Q37" s="321" t="s">
        <v>316</v>
      </c>
      <c r="R37" s="321" t="s">
        <v>337</v>
      </c>
      <c r="S37" s="322" t="s">
        <v>338</v>
      </c>
    </row>
    <row r="38" spans="2:19" ht="30" hidden="1" customHeight="1" outlineLevel="1" x14ac:dyDescent="0.35">
      <c r="B38" s="756"/>
      <c r="C38" s="759"/>
      <c r="D38" s="323"/>
      <c r="E38" s="130"/>
      <c r="F38" s="130"/>
      <c r="G38" s="324"/>
      <c r="H38" s="134"/>
      <c r="I38" s="325"/>
      <c r="J38" s="134"/>
      <c r="K38" s="326"/>
      <c r="L38" s="134"/>
      <c r="M38" s="325"/>
      <c r="N38" s="134"/>
      <c r="O38" s="326"/>
      <c r="P38" s="134"/>
      <c r="Q38" s="325"/>
      <c r="R38" s="134"/>
      <c r="S38" s="326"/>
    </row>
    <row r="39" spans="2:19" ht="30" customHeight="1" collapsed="1" x14ac:dyDescent="0.35">
      <c r="B39" s="754" t="s">
        <v>339</v>
      </c>
      <c r="C39" s="754" t="s">
        <v>871</v>
      </c>
      <c r="D39" s="321" t="s">
        <v>340</v>
      </c>
      <c r="E39" s="321" t="s">
        <v>341</v>
      </c>
      <c r="F39" s="310" t="s">
        <v>342</v>
      </c>
      <c r="G39" s="327"/>
      <c r="H39" s="321" t="s">
        <v>340</v>
      </c>
      <c r="I39" s="321" t="s">
        <v>341</v>
      </c>
      <c r="J39" s="310" t="s">
        <v>342</v>
      </c>
      <c r="K39" s="328"/>
      <c r="L39" s="321" t="s">
        <v>340</v>
      </c>
      <c r="M39" s="321" t="s">
        <v>341</v>
      </c>
      <c r="N39" s="310" t="s">
        <v>342</v>
      </c>
      <c r="O39" s="328"/>
      <c r="P39" s="321" t="s">
        <v>340</v>
      </c>
      <c r="Q39" s="321" t="s">
        <v>341</v>
      </c>
      <c r="R39" s="310" t="s">
        <v>342</v>
      </c>
      <c r="S39" s="328"/>
    </row>
    <row r="40" spans="2:19" ht="30" customHeight="1" x14ac:dyDescent="0.35">
      <c r="B40" s="755"/>
      <c r="C40" s="755"/>
      <c r="D40" s="760"/>
      <c r="E40" s="760"/>
      <c r="F40" s="310" t="s">
        <v>343</v>
      </c>
      <c r="G40" s="329"/>
      <c r="H40" s="762"/>
      <c r="I40" s="762"/>
      <c r="J40" s="310" t="s">
        <v>343</v>
      </c>
      <c r="K40" s="330"/>
      <c r="L40" s="762"/>
      <c r="M40" s="762"/>
      <c r="N40" s="310" t="s">
        <v>343</v>
      </c>
      <c r="O40" s="330"/>
      <c r="P40" s="762"/>
      <c r="Q40" s="762"/>
      <c r="R40" s="310" t="s">
        <v>343</v>
      </c>
      <c r="S40" s="330"/>
    </row>
    <row r="41" spans="2:19" ht="30" customHeight="1" x14ac:dyDescent="0.35">
      <c r="B41" s="755"/>
      <c r="C41" s="755"/>
      <c r="D41" s="761"/>
      <c r="E41" s="761"/>
      <c r="F41" s="310" t="s">
        <v>344</v>
      </c>
      <c r="G41" s="324"/>
      <c r="H41" s="763"/>
      <c r="I41" s="763"/>
      <c r="J41" s="310" t="s">
        <v>344</v>
      </c>
      <c r="K41" s="326"/>
      <c r="L41" s="763"/>
      <c r="M41" s="763"/>
      <c r="N41" s="310" t="s">
        <v>344</v>
      </c>
      <c r="O41" s="326"/>
      <c r="P41" s="763"/>
      <c r="Q41" s="763"/>
      <c r="R41" s="310" t="s">
        <v>344</v>
      </c>
      <c r="S41" s="326"/>
    </row>
    <row r="42" spans="2:19" ht="30" customHeight="1" outlineLevel="1" x14ac:dyDescent="0.35">
      <c r="B42" s="755"/>
      <c r="C42" s="755"/>
      <c r="D42" s="321" t="s">
        <v>340</v>
      </c>
      <c r="E42" s="321" t="s">
        <v>341</v>
      </c>
      <c r="F42" s="310" t="s">
        <v>342</v>
      </c>
      <c r="G42" s="327"/>
      <c r="H42" s="321" t="s">
        <v>340</v>
      </c>
      <c r="I42" s="321" t="s">
        <v>341</v>
      </c>
      <c r="J42" s="310" t="s">
        <v>342</v>
      </c>
      <c r="K42" s="328"/>
      <c r="L42" s="321" t="s">
        <v>340</v>
      </c>
      <c r="M42" s="321" t="s">
        <v>341</v>
      </c>
      <c r="N42" s="310" t="s">
        <v>342</v>
      </c>
      <c r="O42" s="328"/>
      <c r="P42" s="321" t="s">
        <v>340</v>
      </c>
      <c r="Q42" s="321" t="s">
        <v>341</v>
      </c>
      <c r="R42" s="310" t="s">
        <v>342</v>
      </c>
      <c r="S42" s="328"/>
    </row>
    <row r="43" spans="2:19" ht="30" customHeight="1" outlineLevel="1" x14ac:dyDescent="0.35">
      <c r="B43" s="755"/>
      <c r="C43" s="755"/>
      <c r="D43" s="760"/>
      <c r="E43" s="760"/>
      <c r="F43" s="310" t="s">
        <v>343</v>
      </c>
      <c r="G43" s="329"/>
      <c r="H43" s="762"/>
      <c r="I43" s="762"/>
      <c r="J43" s="310" t="s">
        <v>343</v>
      </c>
      <c r="K43" s="330"/>
      <c r="L43" s="762"/>
      <c r="M43" s="762"/>
      <c r="N43" s="310" t="s">
        <v>343</v>
      </c>
      <c r="O43" s="330"/>
      <c r="P43" s="762"/>
      <c r="Q43" s="762"/>
      <c r="R43" s="310" t="s">
        <v>343</v>
      </c>
      <c r="S43" s="330"/>
    </row>
    <row r="44" spans="2:19" ht="30" customHeight="1" outlineLevel="1" x14ac:dyDescent="0.35">
      <c r="B44" s="755"/>
      <c r="C44" s="755"/>
      <c r="D44" s="761"/>
      <c r="E44" s="761"/>
      <c r="F44" s="310" t="s">
        <v>344</v>
      </c>
      <c r="G44" s="324"/>
      <c r="H44" s="763"/>
      <c r="I44" s="763"/>
      <c r="J44" s="310" t="s">
        <v>344</v>
      </c>
      <c r="K44" s="326"/>
      <c r="L44" s="763"/>
      <c r="M44" s="763"/>
      <c r="N44" s="310" t="s">
        <v>344</v>
      </c>
      <c r="O44" s="326"/>
      <c r="P44" s="763"/>
      <c r="Q44" s="763"/>
      <c r="R44" s="310" t="s">
        <v>344</v>
      </c>
      <c r="S44" s="326"/>
    </row>
    <row r="45" spans="2:19" ht="30" customHeight="1" outlineLevel="1" x14ac:dyDescent="0.35">
      <c r="B45" s="755"/>
      <c r="C45" s="755"/>
      <c r="D45" s="321" t="s">
        <v>340</v>
      </c>
      <c r="E45" s="321" t="s">
        <v>341</v>
      </c>
      <c r="F45" s="310" t="s">
        <v>342</v>
      </c>
      <c r="G45" s="327"/>
      <c r="H45" s="321" t="s">
        <v>340</v>
      </c>
      <c r="I45" s="321" t="s">
        <v>341</v>
      </c>
      <c r="J45" s="310" t="s">
        <v>342</v>
      </c>
      <c r="K45" s="328"/>
      <c r="L45" s="321" t="s">
        <v>340</v>
      </c>
      <c r="M45" s="321" t="s">
        <v>341</v>
      </c>
      <c r="N45" s="310" t="s">
        <v>342</v>
      </c>
      <c r="O45" s="328"/>
      <c r="P45" s="321" t="s">
        <v>340</v>
      </c>
      <c r="Q45" s="321" t="s">
        <v>341</v>
      </c>
      <c r="R45" s="310" t="s">
        <v>342</v>
      </c>
      <c r="S45" s="328"/>
    </row>
    <row r="46" spans="2:19" ht="30" customHeight="1" outlineLevel="1" x14ac:dyDescent="0.35">
      <c r="B46" s="755"/>
      <c r="C46" s="755"/>
      <c r="D46" s="760"/>
      <c r="E46" s="760"/>
      <c r="F46" s="310" t="s">
        <v>343</v>
      </c>
      <c r="G46" s="329"/>
      <c r="H46" s="762"/>
      <c r="I46" s="762"/>
      <c r="J46" s="310" t="s">
        <v>343</v>
      </c>
      <c r="K46" s="330"/>
      <c r="L46" s="762"/>
      <c r="M46" s="762"/>
      <c r="N46" s="310" t="s">
        <v>343</v>
      </c>
      <c r="O46" s="330"/>
      <c r="P46" s="762"/>
      <c r="Q46" s="762"/>
      <c r="R46" s="310" t="s">
        <v>343</v>
      </c>
      <c r="S46" s="330"/>
    </row>
    <row r="47" spans="2:19" ht="30" customHeight="1" outlineLevel="1" x14ac:dyDescent="0.35">
      <c r="B47" s="755"/>
      <c r="C47" s="755"/>
      <c r="D47" s="761"/>
      <c r="E47" s="761"/>
      <c r="F47" s="310" t="s">
        <v>344</v>
      </c>
      <c r="G47" s="324"/>
      <c r="H47" s="763"/>
      <c r="I47" s="763"/>
      <c r="J47" s="310" t="s">
        <v>344</v>
      </c>
      <c r="K47" s="326"/>
      <c r="L47" s="763"/>
      <c r="M47" s="763"/>
      <c r="N47" s="310" t="s">
        <v>344</v>
      </c>
      <c r="O47" s="326"/>
      <c r="P47" s="763"/>
      <c r="Q47" s="763"/>
      <c r="R47" s="310" t="s">
        <v>344</v>
      </c>
      <c r="S47" s="326"/>
    </row>
    <row r="48" spans="2:19" ht="30" customHeight="1" outlineLevel="1" x14ac:dyDescent="0.35">
      <c r="B48" s="755"/>
      <c r="C48" s="755"/>
      <c r="D48" s="321" t="s">
        <v>340</v>
      </c>
      <c r="E48" s="321" t="s">
        <v>341</v>
      </c>
      <c r="F48" s="310" t="s">
        <v>342</v>
      </c>
      <c r="G48" s="327"/>
      <c r="H48" s="321" t="s">
        <v>340</v>
      </c>
      <c r="I48" s="321" t="s">
        <v>341</v>
      </c>
      <c r="J48" s="310" t="s">
        <v>342</v>
      </c>
      <c r="K48" s="328"/>
      <c r="L48" s="321" t="s">
        <v>340</v>
      </c>
      <c r="M48" s="321" t="s">
        <v>341</v>
      </c>
      <c r="N48" s="310" t="s">
        <v>342</v>
      </c>
      <c r="O48" s="328"/>
      <c r="P48" s="321" t="s">
        <v>340</v>
      </c>
      <c r="Q48" s="321" t="s">
        <v>341</v>
      </c>
      <c r="R48" s="310" t="s">
        <v>342</v>
      </c>
      <c r="S48" s="328"/>
    </row>
    <row r="49" spans="2:19" ht="30" customHeight="1" outlineLevel="1" x14ac:dyDescent="0.35">
      <c r="B49" s="755"/>
      <c r="C49" s="755"/>
      <c r="D49" s="760"/>
      <c r="E49" s="760"/>
      <c r="F49" s="310" t="s">
        <v>343</v>
      </c>
      <c r="G49" s="329"/>
      <c r="H49" s="762"/>
      <c r="I49" s="762"/>
      <c r="J49" s="310" t="s">
        <v>343</v>
      </c>
      <c r="K49" s="330"/>
      <c r="L49" s="762"/>
      <c r="M49" s="762"/>
      <c r="N49" s="310" t="s">
        <v>343</v>
      </c>
      <c r="O49" s="330"/>
      <c r="P49" s="762"/>
      <c r="Q49" s="762"/>
      <c r="R49" s="310" t="s">
        <v>343</v>
      </c>
      <c r="S49" s="330"/>
    </row>
    <row r="50" spans="2:19" ht="30" customHeight="1" outlineLevel="1" x14ac:dyDescent="0.35">
      <c r="B50" s="756"/>
      <c r="C50" s="756"/>
      <c r="D50" s="761"/>
      <c r="E50" s="761"/>
      <c r="F50" s="310" t="s">
        <v>344</v>
      </c>
      <c r="G50" s="324"/>
      <c r="H50" s="763"/>
      <c r="I50" s="763"/>
      <c r="J50" s="310" t="s">
        <v>344</v>
      </c>
      <c r="K50" s="326"/>
      <c r="L50" s="763"/>
      <c r="M50" s="763"/>
      <c r="N50" s="310" t="s">
        <v>344</v>
      </c>
      <c r="O50" s="326"/>
      <c r="P50" s="763"/>
      <c r="Q50" s="763"/>
      <c r="R50" s="310" t="s">
        <v>344</v>
      </c>
      <c r="S50" s="326"/>
    </row>
    <row r="51" spans="2:19" ht="30" customHeight="1" thickBot="1" x14ac:dyDescent="0.4">
      <c r="C51" s="331"/>
      <c r="D51" s="332"/>
    </row>
    <row r="52" spans="2:19" ht="30" customHeight="1" thickBot="1" x14ac:dyDescent="0.4">
      <c r="D52" s="739" t="s">
        <v>317</v>
      </c>
      <c r="E52" s="740"/>
      <c r="F52" s="740"/>
      <c r="G52" s="741"/>
      <c r="H52" s="739" t="s">
        <v>318</v>
      </c>
      <c r="I52" s="740"/>
      <c r="J52" s="740"/>
      <c r="K52" s="741"/>
      <c r="L52" s="739" t="s">
        <v>319</v>
      </c>
      <c r="M52" s="740"/>
      <c r="N52" s="740"/>
      <c r="O52" s="741"/>
      <c r="P52" s="739" t="s">
        <v>320</v>
      </c>
      <c r="Q52" s="740"/>
      <c r="R52" s="740"/>
      <c r="S52" s="741"/>
    </row>
    <row r="53" spans="2:19" ht="30" customHeight="1" x14ac:dyDescent="0.35">
      <c r="B53" s="742" t="s">
        <v>345</v>
      </c>
      <c r="C53" s="742" t="s">
        <v>346</v>
      </c>
      <c r="D53" s="770" t="s">
        <v>347</v>
      </c>
      <c r="E53" s="771"/>
      <c r="F53" s="333" t="s">
        <v>316</v>
      </c>
      <c r="G53" s="334" t="s">
        <v>348</v>
      </c>
      <c r="H53" s="770" t="s">
        <v>347</v>
      </c>
      <c r="I53" s="771"/>
      <c r="J53" s="333" t="s">
        <v>316</v>
      </c>
      <c r="K53" s="334" t="s">
        <v>348</v>
      </c>
      <c r="L53" s="770" t="s">
        <v>347</v>
      </c>
      <c r="M53" s="771"/>
      <c r="N53" s="333" t="s">
        <v>316</v>
      </c>
      <c r="O53" s="334" t="s">
        <v>348</v>
      </c>
      <c r="P53" s="770" t="s">
        <v>347</v>
      </c>
      <c r="Q53" s="771"/>
      <c r="R53" s="333" t="s">
        <v>316</v>
      </c>
      <c r="S53" s="334" t="s">
        <v>348</v>
      </c>
    </row>
    <row r="54" spans="2:19" ht="45" customHeight="1" x14ac:dyDescent="0.35">
      <c r="B54" s="743"/>
      <c r="C54" s="743"/>
      <c r="D54" s="143" t="s">
        <v>325</v>
      </c>
      <c r="E54" s="316"/>
      <c r="F54" s="764"/>
      <c r="G54" s="766"/>
      <c r="H54" s="143" t="s">
        <v>325</v>
      </c>
      <c r="I54" s="317"/>
      <c r="J54" s="750"/>
      <c r="K54" s="752"/>
      <c r="L54" s="143" t="s">
        <v>325</v>
      </c>
      <c r="M54" s="317"/>
      <c r="N54" s="750"/>
      <c r="O54" s="752"/>
      <c r="P54" s="143" t="s">
        <v>325</v>
      </c>
      <c r="Q54" s="317"/>
      <c r="R54" s="750"/>
      <c r="S54" s="752"/>
    </row>
    <row r="55" spans="2:19" ht="45" customHeight="1" x14ac:dyDescent="0.35">
      <c r="B55" s="744"/>
      <c r="C55" s="744"/>
      <c r="D55" s="144" t="s">
        <v>333</v>
      </c>
      <c r="E55" s="318"/>
      <c r="F55" s="765"/>
      <c r="G55" s="767"/>
      <c r="H55" s="144" t="s">
        <v>333</v>
      </c>
      <c r="I55" s="319"/>
      <c r="J55" s="751"/>
      <c r="K55" s="753"/>
      <c r="L55" s="144" t="s">
        <v>333</v>
      </c>
      <c r="M55" s="319"/>
      <c r="N55" s="751"/>
      <c r="O55" s="753"/>
      <c r="P55" s="144" t="s">
        <v>333</v>
      </c>
      <c r="Q55" s="319"/>
      <c r="R55" s="751"/>
      <c r="S55" s="753"/>
    </row>
    <row r="56" spans="2:19" ht="30" customHeight="1" x14ac:dyDescent="0.35">
      <c r="B56" s="754" t="s">
        <v>349</v>
      </c>
      <c r="C56" s="754" t="s">
        <v>350</v>
      </c>
      <c r="D56" s="321" t="s">
        <v>351</v>
      </c>
      <c r="E56" s="335" t="s">
        <v>352</v>
      </c>
      <c r="F56" s="768" t="s">
        <v>353</v>
      </c>
      <c r="G56" s="769"/>
      <c r="H56" s="321" t="s">
        <v>351</v>
      </c>
      <c r="I56" s="335" t="s">
        <v>352</v>
      </c>
      <c r="J56" s="768" t="s">
        <v>353</v>
      </c>
      <c r="K56" s="769"/>
      <c r="L56" s="321" t="s">
        <v>351</v>
      </c>
      <c r="M56" s="335" t="s">
        <v>352</v>
      </c>
      <c r="N56" s="768" t="s">
        <v>353</v>
      </c>
      <c r="O56" s="769"/>
      <c r="P56" s="321" t="s">
        <v>351</v>
      </c>
      <c r="Q56" s="335" t="s">
        <v>352</v>
      </c>
      <c r="R56" s="768" t="s">
        <v>353</v>
      </c>
      <c r="S56" s="769"/>
    </row>
    <row r="57" spans="2:19" ht="30" customHeight="1" x14ac:dyDescent="0.35">
      <c r="B57" s="755"/>
      <c r="C57" s="756"/>
      <c r="D57" s="130"/>
      <c r="E57" s="336"/>
      <c r="F57" s="772"/>
      <c r="G57" s="773"/>
      <c r="H57" s="134"/>
      <c r="I57" s="337"/>
      <c r="J57" s="774"/>
      <c r="K57" s="775"/>
      <c r="L57" s="134"/>
      <c r="M57" s="337"/>
      <c r="N57" s="774"/>
      <c r="O57" s="775"/>
      <c r="P57" s="134"/>
      <c r="Q57" s="337"/>
      <c r="R57" s="774"/>
      <c r="S57" s="775"/>
    </row>
    <row r="58" spans="2:19" ht="30" customHeight="1" x14ac:dyDescent="0.35">
      <c r="B58" s="755"/>
      <c r="C58" s="754" t="s">
        <v>354</v>
      </c>
      <c r="D58" s="338" t="s">
        <v>353</v>
      </c>
      <c r="E58" s="339" t="s">
        <v>337</v>
      </c>
      <c r="F58" s="321" t="s">
        <v>316</v>
      </c>
      <c r="G58" s="340" t="s">
        <v>348</v>
      </c>
      <c r="H58" s="338" t="s">
        <v>353</v>
      </c>
      <c r="I58" s="339" t="s">
        <v>337</v>
      </c>
      <c r="J58" s="321" t="s">
        <v>316</v>
      </c>
      <c r="K58" s="340" t="s">
        <v>348</v>
      </c>
      <c r="L58" s="338" t="s">
        <v>353</v>
      </c>
      <c r="M58" s="339" t="s">
        <v>337</v>
      </c>
      <c r="N58" s="321" t="s">
        <v>316</v>
      </c>
      <c r="O58" s="340" t="s">
        <v>348</v>
      </c>
      <c r="P58" s="338" t="s">
        <v>353</v>
      </c>
      <c r="Q58" s="339" t="s">
        <v>337</v>
      </c>
      <c r="R58" s="321" t="s">
        <v>316</v>
      </c>
      <c r="S58" s="340" t="s">
        <v>348</v>
      </c>
    </row>
    <row r="59" spans="2:19" ht="30" customHeight="1" x14ac:dyDescent="0.35">
      <c r="B59" s="756"/>
      <c r="C59" s="779"/>
      <c r="D59" s="341"/>
      <c r="E59" s="342"/>
      <c r="F59" s="130"/>
      <c r="G59" s="343"/>
      <c r="H59" s="344"/>
      <c r="I59" s="345"/>
      <c r="J59" s="134"/>
      <c r="K59" s="346"/>
      <c r="L59" s="344"/>
      <c r="M59" s="345"/>
      <c r="N59" s="134"/>
      <c r="O59" s="346"/>
      <c r="P59" s="344"/>
      <c r="Q59" s="345"/>
      <c r="R59" s="134"/>
      <c r="S59" s="346"/>
    </row>
    <row r="60" spans="2:19" ht="30" customHeight="1" thickBot="1" x14ac:dyDescent="0.4">
      <c r="B60" s="312"/>
      <c r="C60" s="347"/>
      <c r="D60" s="332"/>
    </row>
    <row r="61" spans="2:19" ht="30" customHeight="1" thickBot="1" x14ac:dyDescent="0.4">
      <c r="B61" s="312"/>
      <c r="C61" s="312"/>
      <c r="D61" s="739" t="s">
        <v>317</v>
      </c>
      <c r="E61" s="740"/>
      <c r="F61" s="740"/>
      <c r="G61" s="740"/>
      <c r="H61" s="739" t="s">
        <v>318</v>
      </c>
      <c r="I61" s="740"/>
      <c r="J61" s="740"/>
      <c r="K61" s="741"/>
      <c r="L61" s="740" t="s">
        <v>319</v>
      </c>
      <c r="M61" s="740"/>
      <c r="N61" s="740"/>
      <c r="O61" s="740"/>
      <c r="P61" s="739" t="s">
        <v>320</v>
      </c>
      <c r="Q61" s="740"/>
      <c r="R61" s="740"/>
      <c r="S61" s="741"/>
    </row>
    <row r="62" spans="2:19" ht="30" customHeight="1" x14ac:dyDescent="0.35">
      <c r="B62" s="742" t="s">
        <v>355</v>
      </c>
      <c r="C62" s="742" t="s">
        <v>356</v>
      </c>
      <c r="D62" s="748" t="s">
        <v>357</v>
      </c>
      <c r="E62" s="749"/>
      <c r="F62" s="770" t="s">
        <v>316</v>
      </c>
      <c r="G62" s="776"/>
      <c r="H62" s="777" t="s">
        <v>357</v>
      </c>
      <c r="I62" s="749"/>
      <c r="J62" s="770" t="s">
        <v>316</v>
      </c>
      <c r="K62" s="778"/>
      <c r="L62" s="777" t="s">
        <v>357</v>
      </c>
      <c r="M62" s="749"/>
      <c r="N62" s="770" t="s">
        <v>316</v>
      </c>
      <c r="O62" s="778"/>
      <c r="P62" s="777" t="s">
        <v>357</v>
      </c>
      <c r="Q62" s="749"/>
      <c r="R62" s="770" t="s">
        <v>316</v>
      </c>
      <c r="S62" s="778"/>
    </row>
    <row r="63" spans="2:19" ht="36.75" customHeight="1" x14ac:dyDescent="0.35">
      <c r="B63" s="744"/>
      <c r="C63" s="744"/>
      <c r="D63" s="786">
        <v>0</v>
      </c>
      <c r="E63" s="787"/>
      <c r="F63" s="772" t="s">
        <v>473</v>
      </c>
      <c r="G63" s="788"/>
      <c r="H63" s="782">
        <v>50</v>
      </c>
      <c r="I63" s="783"/>
      <c r="J63" s="774" t="s">
        <v>473</v>
      </c>
      <c r="K63" s="775"/>
      <c r="L63" s="782">
        <v>30</v>
      </c>
      <c r="M63" s="783"/>
      <c r="N63" s="774" t="s">
        <v>473</v>
      </c>
      <c r="O63" s="775"/>
      <c r="P63" s="782"/>
      <c r="Q63" s="783"/>
      <c r="R63" s="774"/>
      <c r="S63" s="775"/>
    </row>
    <row r="64" spans="2:19" ht="45" customHeight="1" x14ac:dyDescent="0.35">
      <c r="B64" s="754" t="s">
        <v>358</v>
      </c>
      <c r="C64" s="754" t="s">
        <v>663</v>
      </c>
      <c r="D64" s="321" t="s">
        <v>359</v>
      </c>
      <c r="E64" s="321" t="s">
        <v>360</v>
      </c>
      <c r="F64" s="768" t="s">
        <v>361</v>
      </c>
      <c r="G64" s="769"/>
      <c r="H64" s="348" t="s">
        <v>359</v>
      </c>
      <c r="I64" s="321" t="s">
        <v>360</v>
      </c>
      <c r="J64" s="784" t="s">
        <v>361</v>
      </c>
      <c r="K64" s="769"/>
      <c r="L64" s="348" t="s">
        <v>359</v>
      </c>
      <c r="M64" s="321" t="s">
        <v>360</v>
      </c>
      <c r="N64" s="784" t="s">
        <v>361</v>
      </c>
      <c r="O64" s="769"/>
      <c r="P64" s="348" t="s">
        <v>359</v>
      </c>
      <c r="Q64" s="321" t="s">
        <v>360</v>
      </c>
      <c r="R64" s="784" t="s">
        <v>361</v>
      </c>
      <c r="S64" s="769"/>
    </row>
    <row r="65" spans="2:19" ht="27" customHeight="1" x14ac:dyDescent="0.35">
      <c r="B65" s="756"/>
      <c r="C65" s="756"/>
      <c r="D65" s="130">
        <v>0</v>
      </c>
      <c r="E65" s="336">
        <v>0</v>
      </c>
      <c r="F65" s="785" t="s">
        <v>524</v>
      </c>
      <c r="G65" s="785"/>
      <c r="H65" s="134">
        <f>50*J21/100</f>
        <v>44719.5</v>
      </c>
      <c r="I65" s="337">
        <v>0.5</v>
      </c>
      <c r="J65" s="780" t="s">
        <v>505</v>
      </c>
      <c r="K65" s="781"/>
      <c r="L65" s="390">
        <f>30*N21/100</f>
        <v>27247.8</v>
      </c>
      <c r="M65" s="337">
        <v>0.3</v>
      </c>
      <c r="N65" s="780" t="s">
        <v>513</v>
      </c>
      <c r="O65" s="781"/>
      <c r="P65" s="134"/>
      <c r="Q65" s="337"/>
      <c r="R65" s="780"/>
      <c r="S65" s="781"/>
    </row>
    <row r="66" spans="2:19" ht="33.75" customHeight="1" thickBot="1" x14ac:dyDescent="0.4">
      <c r="B66" s="312"/>
      <c r="C66" s="312"/>
    </row>
    <row r="67" spans="2:19" ht="37.5" customHeight="1" thickBot="1" x14ac:dyDescent="0.4">
      <c r="B67" s="312"/>
      <c r="C67" s="312"/>
      <c r="D67" s="739" t="s">
        <v>317</v>
      </c>
      <c r="E67" s="740"/>
      <c r="F67" s="740"/>
      <c r="G67" s="741"/>
      <c r="H67" s="740" t="s">
        <v>318</v>
      </c>
      <c r="I67" s="740"/>
      <c r="J67" s="740"/>
      <c r="K67" s="741"/>
      <c r="L67" s="740" t="s">
        <v>319</v>
      </c>
      <c r="M67" s="740"/>
      <c r="N67" s="740"/>
      <c r="O67" s="740"/>
      <c r="P67" s="740" t="s">
        <v>318</v>
      </c>
      <c r="Q67" s="740"/>
      <c r="R67" s="740"/>
      <c r="S67" s="741"/>
    </row>
    <row r="68" spans="2:19" ht="37.5" customHeight="1" x14ac:dyDescent="0.35">
      <c r="B68" s="742" t="s">
        <v>362</v>
      </c>
      <c r="C68" s="742" t="s">
        <v>363</v>
      </c>
      <c r="D68" s="349" t="s">
        <v>364</v>
      </c>
      <c r="E68" s="333" t="s">
        <v>365</v>
      </c>
      <c r="F68" s="770" t="s">
        <v>366</v>
      </c>
      <c r="G68" s="778"/>
      <c r="H68" s="349" t="s">
        <v>364</v>
      </c>
      <c r="I68" s="333" t="s">
        <v>365</v>
      </c>
      <c r="J68" s="770" t="s">
        <v>366</v>
      </c>
      <c r="K68" s="778"/>
      <c r="L68" s="349" t="s">
        <v>364</v>
      </c>
      <c r="M68" s="333" t="s">
        <v>365</v>
      </c>
      <c r="N68" s="770" t="s">
        <v>366</v>
      </c>
      <c r="O68" s="778"/>
      <c r="P68" s="349" t="s">
        <v>364</v>
      </c>
      <c r="Q68" s="333" t="s">
        <v>365</v>
      </c>
      <c r="R68" s="770" t="s">
        <v>366</v>
      </c>
      <c r="S68" s="778"/>
    </row>
    <row r="69" spans="2:19" ht="44.25" customHeight="1" x14ac:dyDescent="0.35">
      <c r="B69" s="743"/>
      <c r="C69" s="744"/>
      <c r="D69" s="350" t="s">
        <v>473</v>
      </c>
      <c r="E69" s="323" t="s">
        <v>488</v>
      </c>
      <c r="F69" s="789" t="s">
        <v>525</v>
      </c>
      <c r="G69" s="790"/>
      <c r="H69" s="351" t="s">
        <v>473</v>
      </c>
      <c r="I69" s="325" t="s">
        <v>488</v>
      </c>
      <c r="J69" s="831" t="s">
        <v>514</v>
      </c>
      <c r="K69" s="832"/>
      <c r="L69" s="351" t="s">
        <v>473</v>
      </c>
      <c r="M69" s="325" t="s">
        <v>488</v>
      </c>
      <c r="N69" s="831" t="s">
        <v>520</v>
      </c>
      <c r="O69" s="832"/>
      <c r="P69" s="351"/>
      <c r="Q69" s="325"/>
      <c r="R69" s="831"/>
      <c r="S69" s="832"/>
    </row>
    <row r="70" spans="2:19" ht="36.75" customHeight="1" x14ac:dyDescent="0.35">
      <c r="B70" s="743"/>
      <c r="C70" s="742" t="s">
        <v>872</v>
      </c>
      <c r="D70" s="321" t="s">
        <v>316</v>
      </c>
      <c r="E70" s="320" t="s">
        <v>367</v>
      </c>
      <c r="F70" s="768" t="s">
        <v>368</v>
      </c>
      <c r="G70" s="769"/>
      <c r="H70" s="321" t="s">
        <v>316</v>
      </c>
      <c r="I70" s="320" t="s">
        <v>367</v>
      </c>
      <c r="J70" s="768" t="s">
        <v>368</v>
      </c>
      <c r="K70" s="769"/>
      <c r="L70" s="321" t="s">
        <v>316</v>
      </c>
      <c r="M70" s="320" t="s">
        <v>367</v>
      </c>
      <c r="N70" s="768" t="s">
        <v>368</v>
      </c>
      <c r="O70" s="769"/>
      <c r="P70" s="321" t="s">
        <v>316</v>
      </c>
      <c r="Q70" s="320" t="s">
        <v>367</v>
      </c>
      <c r="R70" s="768" t="s">
        <v>368</v>
      </c>
      <c r="S70" s="769"/>
    </row>
    <row r="71" spans="2:19" ht="30" customHeight="1" x14ac:dyDescent="0.35">
      <c r="B71" s="743"/>
      <c r="C71" s="743"/>
      <c r="D71" s="130" t="s">
        <v>473</v>
      </c>
      <c r="E71" s="323" t="s">
        <v>951</v>
      </c>
      <c r="F71" s="772" t="s">
        <v>526</v>
      </c>
      <c r="G71" s="773"/>
      <c r="H71" s="134" t="s">
        <v>473</v>
      </c>
      <c r="I71" s="325" t="s">
        <v>951</v>
      </c>
      <c r="J71" s="774" t="s">
        <v>499</v>
      </c>
      <c r="K71" s="775"/>
      <c r="L71" s="134" t="s">
        <v>473</v>
      </c>
      <c r="M71" s="325" t="s">
        <v>951</v>
      </c>
      <c r="N71" s="774" t="s">
        <v>515</v>
      </c>
      <c r="O71" s="775"/>
      <c r="P71" s="134"/>
      <c r="Q71" s="325"/>
      <c r="R71" s="774"/>
      <c r="S71" s="775"/>
    </row>
    <row r="72" spans="2:19" ht="30" customHeight="1" outlineLevel="1" x14ac:dyDescent="0.35">
      <c r="B72" s="743"/>
      <c r="C72" s="743"/>
      <c r="D72" s="130"/>
      <c r="E72" s="323"/>
      <c r="F72" s="772"/>
      <c r="G72" s="773"/>
      <c r="H72" s="134"/>
      <c r="I72" s="325"/>
      <c r="J72" s="774"/>
      <c r="K72" s="775"/>
      <c r="L72" s="134"/>
      <c r="M72" s="325"/>
      <c r="N72" s="774"/>
      <c r="O72" s="775"/>
      <c r="P72" s="134"/>
      <c r="Q72" s="325"/>
      <c r="R72" s="774"/>
      <c r="S72" s="775"/>
    </row>
    <row r="73" spans="2:19" ht="30" customHeight="1" outlineLevel="1" x14ac:dyDescent="0.35">
      <c r="B73" s="743"/>
      <c r="C73" s="743"/>
      <c r="D73" s="130"/>
      <c r="E73" s="323"/>
      <c r="F73" s="772"/>
      <c r="G73" s="773"/>
      <c r="H73" s="134"/>
      <c r="I73" s="325"/>
      <c r="J73" s="774"/>
      <c r="K73" s="775"/>
      <c r="L73" s="134"/>
      <c r="M73" s="325"/>
      <c r="N73" s="774"/>
      <c r="O73" s="775"/>
      <c r="P73" s="134"/>
      <c r="Q73" s="325"/>
      <c r="R73" s="774"/>
      <c r="S73" s="775"/>
    </row>
    <row r="74" spans="2:19" ht="30" customHeight="1" outlineLevel="1" x14ac:dyDescent="0.35">
      <c r="B74" s="743"/>
      <c r="C74" s="743"/>
      <c r="D74" s="130"/>
      <c r="E74" s="323"/>
      <c r="F74" s="772"/>
      <c r="G74" s="773"/>
      <c r="H74" s="134"/>
      <c r="I74" s="325"/>
      <c r="J74" s="774"/>
      <c r="K74" s="775"/>
      <c r="L74" s="134"/>
      <c r="M74" s="325"/>
      <c r="N74" s="774"/>
      <c r="O74" s="775"/>
      <c r="P74" s="134"/>
      <c r="Q74" s="325"/>
      <c r="R74" s="774"/>
      <c r="S74" s="775"/>
    </row>
    <row r="75" spans="2:19" ht="30" customHeight="1" outlineLevel="1" x14ac:dyDescent="0.35">
      <c r="B75" s="743"/>
      <c r="C75" s="743"/>
      <c r="D75" s="130"/>
      <c r="E75" s="323"/>
      <c r="F75" s="772"/>
      <c r="G75" s="773"/>
      <c r="H75" s="134"/>
      <c r="I75" s="325"/>
      <c r="J75" s="774"/>
      <c r="K75" s="775"/>
      <c r="L75" s="134"/>
      <c r="M75" s="325"/>
      <c r="N75" s="774"/>
      <c r="O75" s="775"/>
      <c r="P75" s="134"/>
      <c r="Q75" s="325"/>
      <c r="R75" s="774"/>
      <c r="S75" s="775"/>
    </row>
    <row r="76" spans="2:19" ht="30" customHeight="1" outlineLevel="1" x14ac:dyDescent="0.35">
      <c r="B76" s="744"/>
      <c r="C76" s="744"/>
      <c r="D76" s="130"/>
      <c r="E76" s="323"/>
      <c r="F76" s="772"/>
      <c r="G76" s="773"/>
      <c r="H76" s="134"/>
      <c r="I76" s="325"/>
      <c r="J76" s="774"/>
      <c r="K76" s="775"/>
      <c r="L76" s="134"/>
      <c r="M76" s="325"/>
      <c r="N76" s="774"/>
      <c r="O76" s="775"/>
      <c r="P76" s="134"/>
      <c r="Q76" s="325"/>
      <c r="R76" s="774"/>
      <c r="S76" s="775"/>
    </row>
    <row r="77" spans="2:19" ht="35.25" customHeight="1" x14ac:dyDescent="0.35">
      <c r="B77" s="754" t="s">
        <v>369</v>
      </c>
      <c r="C77" s="797" t="s">
        <v>662</v>
      </c>
      <c r="D77" s="335" t="s">
        <v>370</v>
      </c>
      <c r="E77" s="768" t="s">
        <v>353</v>
      </c>
      <c r="F77" s="798"/>
      <c r="G77" s="322" t="s">
        <v>316</v>
      </c>
      <c r="H77" s="335" t="s">
        <v>370</v>
      </c>
      <c r="I77" s="768" t="s">
        <v>353</v>
      </c>
      <c r="J77" s="798"/>
      <c r="K77" s="322" t="s">
        <v>316</v>
      </c>
      <c r="L77" s="335" t="s">
        <v>370</v>
      </c>
      <c r="M77" s="768" t="s">
        <v>353</v>
      </c>
      <c r="N77" s="798"/>
      <c r="O77" s="322" t="s">
        <v>316</v>
      </c>
      <c r="P77" s="335" t="s">
        <v>370</v>
      </c>
      <c r="Q77" s="768" t="s">
        <v>353</v>
      </c>
      <c r="R77" s="798"/>
      <c r="S77" s="322" t="s">
        <v>316</v>
      </c>
    </row>
    <row r="78" spans="2:19" ht="35.25" customHeight="1" x14ac:dyDescent="0.35">
      <c r="B78" s="755"/>
      <c r="C78" s="797"/>
      <c r="D78" s="352"/>
      <c r="E78" s="793"/>
      <c r="F78" s="794"/>
      <c r="G78" s="324"/>
      <c r="H78" s="353"/>
      <c r="I78" s="791"/>
      <c r="J78" s="792"/>
      <c r="K78" s="326"/>
      <c r="L78" s="353"/>
      <c r="M78" s="791"/>
      <c r="N78" s="792"/>
      <c r="O78" s="326"/>
      <c r="P78" s="353"/>
      <c r="Q78" s="791"/>
      <c r="R78" s="792"/>
      <c r="S78" s="326"/>
    </row>
    <row r="79" spans="2:19" ht="35.25" customHeight="1" outlineLevel="1" x14ac:dyDescent="0.35">
      <c r="B79" s="755"/>
      <c r="C79" s="797"/>
      <c r="D79" s="352"/>
      <c r="E79" s="793"/>
      <c r="F79" s="794"/>
      <c r="G79" s="324"/>
      <c r="H79" s="353"/>
      <c r="I79" s="791"/>
      <c r="J79" s="792"/>
      <c r="K79" s="326"/>
      <c r="L79" s="353"/>
      <c r="M79" s="791"/>
      <c r="N79" s="792"/>
      <c r="O79" s="326"/>
      <c r="P79" s="353"/>
      <c r="Q79" s="791"/>
      <c r="R79" s="792"/>
      <c r="S79" s="326"/>
    </row>
    <row r="80" spans="2:19" ht="35.25" customHeight="1" outlineLevel="1" x14ac:dyDescent="0.35">
      <c r="B80" s="755"/>
      <c r="C80" s="797"/>
      <c r="D80" s="352"/>
      <c r="E80" s="793"/>
      <c r="F80" s="794"/>
      <c r="G80" s="324"/>
      <c r="H80" s="353"/>
      <c r="I80" s="791"/>
      <c r="J80" s="792"/>
      <c r="K80" s="326"/>
      <c r="L80" s="353"/>
      <c r="M80" s="791"/>
      <c r="N80" s="792"/>
      <c r="O80" s="326"/>
      <c r="P80" s="353"/>
      <c r="Q80" s="791"/>
      <c r="R80" s="792"/>
      <c r="S80" s="326"/>
    </row>
    <row r="81" spans="2:19" ht="35.25" customHeight="1" outlineLevel="1" x14ac:dyDescent="0.35">
      <c r="B81" s="755"/>
      <c r="C81" s="797"/>
      <c r="D81" s="352"/>
      <c r="E81" s="793"/>
      <c r="F81" s="794"/>
      <c r="G81" s="324"/>
      <c r="H81" s="353"/>
      <c r="I81" s="791"/>
      <c r="J81" s="792"/>
      <c r="K81" s="326"/>
      <c r="L81" s="353"/>
      <c r="M81" s="791"/>
      <c r="N81" s="792"/>
      <c r="O81" s="326"/>
      <c r="P81" s="353"/>
      <c r="Q81" s="791"/>
      <c r="R81" s="792"/>
      <c r="S81" s="326"/>
    </row>
    <row r="82" spans="2:19" ht="35.25" customHeight="1" outlineLevel="1" x14ac:dyDescent="0.35">
      <c r="B82" s="755"/>
      <c r="C82" s="797"/>
      <c r="D82" s="352"/>
      <c r="E82" s="793"/>
      <c r="F82" s="794"/>
      <c r="G82" s="324"/>
      <c r="H82" s="353"/>
      <c r="I82" s="791"/>
      <c r="J82" s="792"/>
      <c r="K82" s="326"/>
      <c r="L82" s="353"/>
      <c r="M82" s="791"/>
      <c r="N82" s="792"/>
      <c r="O82" s="326"/>
      <c r="P82" s="353"/>
      <c r="Q82" s="791"/>
      <c r="R82" s="792"/>
      <c r="S82" s="326"/>
    </row>
    <row r="83" spans="2:19" ht="33" customHeight="1" outlineLevel="1" x14ac:dyDescent="0.35">
      <c r="B83" s="756"/>
      <c r="C83" s="797"/>
      <c r="D83" s="352"/>
      <c r="E83" s="793"/>
      <c r="F83" s="794"/>
      <c r="G83" s="324"/>
      <c r="H83" s="353"/>
      <c r="I83" s="791"/>
      <c r="J83" s="792"/>
      <c r="K83" s="326"/>
      <c r="L83" s="353"/>
      <c r="M83" s="791"/>
      <c r="N83" s="792"/>
      <c r="O83" s="326"/>
      <c r="P83" s="353"/>
      <c r="Q83" s="791"/>
      <c r="R83" s="792"/>
      <c r="S83" s="326"/>
    </row>
    <row r="84" spans="2:19" ht="31.5" customHeight="1" thickBot="1" x14ac:dyDescent="0.4">
      <c r="B84" s="312"/>
      <c r="C84" s="354"/>
      <c r="D84" s="332"/>
    </row>
    <row r="85" spans="2:19" ht="30.75" customHeight="1" thickBot="1" x14ac:dyDescent="0.4">
      <c r="B85" s="312"/>
      <c r="C85" s="312"/>
      <c r="D85" s="739" t="s">
        <v>317</v>
      </c>
      <c r="E85" s="740"/>
      <c r="F85" s="740"/>
      <c r="G85" s="741"/>
      <c r="H85" s="802" t="s">
        <v>317</v>
      </c>
      <c r="I85" s="803"/>
      <c r="J85" s="803"/>
      <c r="K85" s="804"/>
      <c r="L85" s="740" t="s">
        <v>319</v>
      </c>
      <c r="M85" s="740"/>
      <c r="N85" s="740"/>
      <c r="O85" s="740"/>
      <c r="P85" s="740" t="s">
        <v>318</v>
      </c>
      <c r="Q85" s="740"/>
      <c r="R85" s="740"/>
      <c r="S85" s="741"/>
    </row>
    <row r="86" spans="2:19" ht="30.75" customHeight="1" x14ac:dyDescent="0.35">
      <c r="B86" s="742" t="s">
        <v>371</v>
      </c>
      <c r="C86" s="742" t="s">
        <v>372</v>
      </c>
      <c r="D86" s="770" t="s">
        <v>373</v>
      </c>
      <c r="E86" s="771"/>
      <c r="F86" s="333" t="s">
        <v>316</v>
      </c>
      <c r="G86" s="355" t="s">
        <v>353</v>
      </c>
      <c r="H86" s="795" t="s">
        <v>373</v>
      </c>
      <c r="I86" s="771"/>
      <c r="J86" s="333" t="s">
        <v>316</v>
      </c>
      <c r="K86" s="355" t="s">
        <v>353</v>
      </c>
      <c r="L86" s="795" t="s">
        <v>373</v>
      </c>
      <c r="M86" s="771"/>
      <c r="N86" s="333" t="s">
        <v>316</v>
      </c>
      <c r="O86" s="355" t="s">
        <v>353</v>
      </c>
      <c r="P86" s="795" t="s">
        <v>373</v>
      </c>
      <c r="Q86" s="771"/>
      <c r="R86" s="333" t="s">
        <v>316</v>
      </c>
      <c r="S86" s="355" t="s">
        <v>353</v>
      </c>
    </row>
    <row r="87" spans="2:19" ht="29.25" customHeight="1" x14ac:dyDescent="0.35">
      <c r="B87" s="744"/>
      <c r="C87" s="744"/>
      <c r="D87" s="772"/>
      <c r="E87" s="796"/>
      <c r="F87" s="350"/>
      <c r="G87" s="356"/>
      <c r="H87" s="357"/>
      <c r="I87" s="358"/>
      <c r="J87" s="351"/>
      <c r="K87" s="359"/>
      <c r="L87" s="357"/>
      <c r="M87" s="358"/>
      <c r="N87" s="351"/>
      <c r="O87" s="359"/>
      <c r="P87" s="357"/>
      <c r="Q87" s="358"/>
      <c r="R87" s="351"/>
      <c r="S87" s="359"/>
    </row>
    <row r="88" spans="2:19" ht="45" customHeight="1" x14ac:dyDescent="0.35">
      <c r="B88" s="799" t="s">
        <v>374</v>
      </c>
      <c r="C88" s="754" t="s">
        <v>873</v>
      </c>
      <c r="D88" s="321" t="s">
        <v>375</v>
      </c>
      <c r="E88" s="321" t="s">
        <v>376</v>
      </c>
      <c r="F88" s="335" t="s">
        <v>377</v>
      </c>
      <c r="G88" s="322" t="s">
        <v>378</v>
      </c>
      <c r="H88" s="321" t="s">
        <v>375</v>
      </c>
      <c r="I88" s="321" t="s">
        <v>376</v>
      </c>
      <c r="J88" s="335" t="s">
        <v>377</v>
      </c>
      <c r="K88" s="322" t="s">
        <v>378</v>
      </c>
      <c r="L88" s="321" t="s">
        <v>375</v>
      </c>
      <c r="M88" s="321" t="s">
        <v>376</v>
      </c>
      <c r="N88" s="335" t="s">
        <v>377</v>
      </c>
      <c r="O88" s="322" t="s">
        <v>378</v>
      </c>
      <c r="P88" s="321" t="s">
        <v>375</v>
      </c>
      <c r="Q88" s="321" t="s">
        <v>376</v>
      </c>
      <c r="R88" s="335" t="s">
        <v>377</v>
      </c>
      <c r="S88" s="322" t="s">
        <v>378</v>
      </c>
    </row>
    <row r="89" spans="2:19" ht="29.25" customHeight="1" x14ac:dyDescent="0.35">
      <c r="B89" s="799"/>
      <c r="C89" s="755"/>
      <c r="D89" s="760"/>
      <c r="E89" s="800"/>
      <c r="F89" s="760"/>
      <c r="G89" s="807"/>
      <c r="H89" s="762"/>
      <c r="I89" s="762"/>
      <c r="J89" s="762"/>
      <c r="K89" s="805"/>
      <c r="L89" s="762"/>
      <c r="M89" s="762"/>
      <c r="N89" s="762"/>
      <c r="O89" s="805"/>
      <c r="P89" s="762"/>
      <c r="Q89" s="762"/>
      <c r="R89" s="762"/>
      <c r="S89" s="805"/>
    </row>
    <row r="90" spans="2:19" ht="29.25" customHeight="1" x14ac:dyDescent="0.35">
      <c r="B90" s="799"/>
      <c r="C90" s="755"/>
      <c r="D90" s="761"/>
      <c r="E90" s="801"/>
      <c r="F90" s="761"/>
      <c r="G90" s="808"/>
      <c r="H90" s="763"/>
      <c r="I90" s="763"/>
      <c r="J90" s="763"/>
      <c r="K90" s="806"/>
      <c r="L90" s="763"/>
      <c r="M90" s="763"/>
      <c r="N90" s="763"/>
      <c r="O90" s="806"/>
      <c r="P90" s="763"/>
      <c r="Q90" s="763"/>
      <c r="R90" s="763"/>
      <c r="S90" s="806"/>
    </row>
    <row r="91" spans="2:19" ht="43.5" outlineLevel="1" x14ac:dyDescent="0.35">
      <c r="B91" s="799"/>
      <c r="C91" s="755"/>
      <c r="D91" s="321" t="s">
        <v>375</v>
      </c>
      <c r="E91" s="321" t="s">
        <v>376</v>
      </c>
      <c r="F91" s="335" t="s">
        <v>377</v>
      </c>
      <c r="G91" s="322" t="s">
        <v>378</v>
      </c>
      <c r="H91" s="321" t="s">
        <v>375</v>
      </c>
      <c r="I91" s="321" t="s">
        <v>376</v>
      </c>
      <c r="J91" s="335" t="s">
        <v>377</v>
      </c>
      <c r="K91" s="322" t="s">
        <v>378</v>
      </c>
      <c r="L91" s="321" t="s">
        <v>375</v>
      </c>
      <c r="M91" s="321" t="s">
        <v>376</v>
      </c>
      <c r="N91" s="335" t="s">
        <v>377</v>
      </c>
      <c r="O91" s="322" t="s">
        <v>378</v>
      </c>
      <c r="P91" s="321" t="s">
        <v>375</v>
      </c>
      <c r="Q91" s="321" t="s">
        <v>376</v>
      </c>
      <c r="R91" s="335" t="s">
        <v>377</v>
      </c>
      <c r="S91" s="322" t="s">
        <v>378</v>
      </c>
    </row>
    <row r="92" spans="2:19" ht="29.25" customHeight="1" outlineLevel="1" x14ac:dyDescent="0.35">
      <c r="B92" s="799"/>
      <c r="C92" s="755"/>
      <c r="D92" s="760"/>
      <c r="E92" s="800"/>
      <c r="F92" s="760"/>
      <c r="G92" s="807"/>
      <c r="H92" s="762"/>
      <c r="I92" s="762"/>
      <c r="J92" s="762"/>
      <c r="K92" s="805"/>
      <c r="L92" s="762"/>
      <c r="M92" s="762"/>
      <c r="N92" s="762"/>
      <c r="O92" s="805"/>
      <c r="P92" s="762"/>
      <c r="Q92" s="762"/>
      <c r="R92" s="762"/>
      <c r="S92" s="805"/>
    </row>
    <row r="93" spans="2:19" ht="29.25" customHeight="1" outlineLevel="1" x14ac:dyDescent="0.35">
      <c r="B93" s="799"/>
      <c r="C93" s="755"/>
      <c r="D93" s="761"/>
      <c r="E93" s="801"/>
      <c r="F93" s="761"/>
      <c r="G93" s="808"/>
      <c r="H93" s="763"/>
      <c r="I93" s="763"/>
      <c r="J93" s="763"/>
      <c r="K93" s="806"/>
      <c r="L93" s="763"/>
      <c r="M93" s="763"/>
      <c r="N93" s="763"/>
      <c r="O93" s="806"/>
      <c r="P93" s="763"/>
      <c r="Q93" s="763"/>
      <c r="R93" s="763"/>
      <c r="S93" s="806"/>
    </row>
    <row r="94" spans="2:19" ht="43.5" outlineLevel="1" x14ac:dyDescent="0.35">
      <c r="B94" s="799"/>
      <c r="C94" s="755"/>
      <c r="D94" s="321" t="s">
        <v>375</v>
      </c>
      <c r="E94" s="321" t="s">
        <v>376</v>
      </c>
      <c r="F94" s="335" t="s">
        <v>377</v>
      </c>
      <c r="G94" s="322" t="s">
        <v>378</v>
      </c>
      <c r="H94" s="321" t="s">
        <v>375</v>
      </c>
      <c r="I94" s="321" t="s">
        <v>376</v>
      </c>
      <c r="J94" s="335" t="s">
        <v>377</v>
      </c>
      <c r="K94" s="322" t="s">
        <v>378</v>
      </c>
      <c r="L94" s="321" t="s">
        <v>375</v>
      </c>
      <c r="M94" s="321" t="s">
        <v>376</v>
      </c>
      <c r="N94" s="335" t="s">
        <v>377</v>
      </c>
      <c r="O94" s="322" t="s">
        <v>378</v>
      </c>
      <c r="P94" s="321" t="s">
        <v>375</v>
      </c>
      <c r="Q94" s="321" t="s">
        <v>376</v>
      </c>
      <c r="R94" s="335" t="s">
        <v>377</v>
      </c>
      <c r="S94" s="322" t="s">
        <v>378</v>
      </c>
    </row>
    <row r="95" spans="2:19" ht="29.25" customHeight="1" outlineLevel="1" x14ac:dyDescent="0.35">
      <c r="B95" s="799"/>
      <c r="C95" s="755"/>
      <c r="D95" s="760"/>
      <c r="E95" s="800"/>
      <c r="F95" s="760"/>
      <c r="G95" s="807"/>
      <c r="H95" s="762"/>
      <c r="I95" s="762"/>
      <c r="J95" s="762"/>
      <c r="K95" s="805"/>
      <c r="L95" s="762"/>
      <c r="M95" s="762"/>
      <c r="N95" s="762"/>
      <c r="O95" s="805"/>
      <c r="P95" s="762"/>
      <c r="Q95" s="762"/>
      <c r="R95" s="762"/>
      <c r="S95" s="805"/>
    </row>
    <row r="96" spans="2:19" ht="29.25" customHeight="1" outlineLevel="1" x14ac:dyDescent="0.35">
      <c r="B96" s="799"/>
      <c r="C96" s="755"/>
      <c r="D96" s="761"/>
      <c r="E96" s="801"/>
      <c r="F96" s="761"/>
      <c r="G96" s="808"/>
      <c r="H96" s="763"/>
      <c r="I96" s="763"/>
      <c r="J96" s="763"/>
      <c r="K96" s="806"/>
      <c r="L96" s="763"/>
      <c r="M96" s="763"/>
      <c r="N96" s="763"/>
      <c r="O96" s="806"/>
      <c r="P96" s="763"/>
      <c r="Q96" s="763"/>
      <c r="R96" s="763"/>
      <c r="S96" s="806"/>
    </row>
    <row r="97" spans="2:19" ht="43.5" outlineLevel="1" x14ac:dyDescent="0.35">
      <c r="B97" s="799"/>
      <c r="C97" s="755"/>
      <c r="D97" s="321" t="s">
        <v>375</v>
      </c>
      <c r="E97" s="321" t="s">
        <v>376</v>
      </c>
      <c r="F97" s="335" t="s">
        <v>377</v>
      </c>
      <c r="G97" s="322" t="s">
        <v>378</v>
      </c>
      <c r="H97" s="321" t="s">
        <v>375</v>
      </c>
      <c r="I97" s="321" t="s">
        <v>376</v>
      </c>
      <c r="J97" s="335" t="s">
        <v>377</v>
      </c>
      <c r="K97" s="322" t="s">
        <v>378</v>
      </c>
      <c r="L97" s="321" t="s">
        <v>375</v>
      </c>
      <c r="M97" s="321" t="s">
        <v>376</v>
      </c>
      <c r="N97" s="335" t="s">
        <v>377</v>
      </c>
      <c r="O97" s="322" t="s">
        <v>378</v>
      </c>
      <c r="P97" s="321" t="s">
        <v>375</v>
      </c>
      <c r="Q97" s="321" t="s">
        <v>376</v>
      </c>
      <c r="R97" s="335" t="s">
        <v>377</v>
      </c>
      <c r="S97" s="322" t="s">
        <v>378</v>
      </c>
    </row>
    <row r="98" spans="2:19" ht="29.25" customHeight="1" outlineLevel="1" x14ac:dyDescent="0.35">
      <c r="B98" s="799"/>
      <c r="C98" s="755"/>
      <c r="D98" s="760"/>
      <c r="E98" s="800"/>
      <c r="F98" s="760"/>
      <c r="G98" s="807"/>
      <c r="H98" s="762"/>
      <c r="I98" s="762"/>
      <c r="J98" s="762"/>
      <c r="K98" s="805"/>
      <c r="L98" s="762"/>
      <c r="M98" s="762"/>
      <c r="N98" s="762"/>
      <c r="O98" s="805"/>
      <c r="P98" s="762"/>
      <c r="Q98" s="762"/>
      <c r="R98" s="762"/>
      <c r="S98" s="805"/>
    </row>
    <row r="99" spans="2:19" ht="29.25" customHeight="1" outlineLevel="1" x14ac:dyDescent="0.35">
      <c r="B99" s="799"/>
      <c r="C99" s="756"/>
      <c r="D99" s="761"/>
      <c r="E99" s="801"/>
      <c r="F99" s="761"/>
      <c r="G99" s="808"/>
      <c r="H99" s="763"/>
      <c r="I99" s="763"/>
      <c r="J99" s="763"/>
      <c r="K99" s="806"/>
      <c r="L99" s="763"/>
      <c r="M99" s="763"/>
      <c r="N99" s="763"/>
      <c r="O99" s="806"/>
      <c r="P99" s="763"/>
      <c r="Q99" s="763"/>
      <c r="R99" s="763"/>
      <c r="S99" s="806"/>
    </row>
    <row r="100" spans="2:19" ht="15" thickBot="1" x14ac:dyDescent="0.4">
      <c r="B100" s="312"/>
      <c r="C100" s="312"/>
    </row>
    <row r="101" spans="2:19" ht="15" thickBot="1" x14ac:dyDescent="0.4">
      <c r="B101" s="312"/>
      <c r="C101" s="312"/>
      <c r="D101" s="739" t="s">
        <v>317</v>
      </c>
      <c r="E101" s="740"/>
      <c r="F101" s="740"/>
      <c r="G101" s="741"/>
      <c r="H101" s="802" t="s">
        <v>379</v>
      </c>
      <c r="I101" s="803"/>
      <c r="J101" s="803"/>
      <c r="K101" s="804"/>
      <c r="L101" s="802" t="s">
        <v>319</v>
      </c>
      <c r="M101" s="803"/>
      <c r="N101" s="803"/>
      <c r="O101" s="804"/>
      <c r="P101" s="802" t="s">
        <v>320</v>
      </c>
      <c r="Q101" s="803"/>
      <c r="R101" s="803"/>
      <c r="S101" s="804"/>
    </row>
    <row r="102" spans="2:19" ht="33.75" customHeight="1" x14ac:dyDescent="0.35">
      <c r="B102" s="809" t="s">
        <v>380</v>
      </c>
      <c r="C102" s="742" t="s">
        <v>381</v>
      </c>
      <c r="D102" s="360" t="s">
        <v>382</v>
      </c>
      <c r="E102" s="361" t="s">
        <v>383</v>
      </c>
      <c r="F102" s="770" t="s">
        <v>384</v>
      </c>
      <c r="G102" s="778"/>
      <c r="H102" s="360" t="s">
        <v>382</v>
      </c>
      <c r="I102" s="361" t="s">
        <v>383</v>
      </c>
      <c r="J102" s="770" t="s">
        <v>384</v>
      </c>
      <c r="K102" s="778"/>
      <c r="L102" s="360" t="s">
        <v>382</v>
      </c>
      <c r="M102" s="361" t="s">
        <v>383</v>
      </c>
      <c r="N102" s="770" t="s">
        <v>384</v>
      </c>
      <c r="O102" s="778"/>
      <c r="P102" s="360" t="s">
        <v>382</v>
      </c>
      <c r="Q102" s="361" t="s">
        <v>383</v>
      </c>
      <c r="R102" s="770" t="s">
        <v>384</v>
      </c>
      <c r="S102" s="778"/>
    </row>
    <row r="103" spans="2:19" ht="30" customHeight="1" x14ac:dyDescent="0.35">
      <c r="B103" s="810"/>
      <c r="C103" s="744"/>
      <c r="D103" s="362"/>
      <c r="E103" s="363"/>
      <c r="F103" s="772"/>
      <c r="G103" s="773"/>
      <c r="H103" s="364"/>
      <c r="I103" s="365"/>
      <c r="J103" s="812"/>
      <c r="K103" s="813"/>
      <c r="L103" s="364"/>
      <c r="M103" s="365"/>
      <c r="N103" s="812"/>
      <c r="O103" s="813"/>
      <c r="P103" s="364"/>
      <c r="Q103" s="365"/>
      <c r="R103" s="812"/>
      <c r="S103" s="813"/>
    </row>
    <row r="104" spans="2:19" ht="32.25" customHeight="1" x14ac:dyDescent="0.35">
      <c r="B104" s="810"/>
      <c r="C104" s="809" t="s">
        <v>385</v>
      </c>
      <c r="D104" s="366" t="s">
        <v>382</v>
      </c>
      <c r="E104" s="321" t="s">
        <v>383</v>
      </c>
      <c r="F104" s="321" t="s">
        <v>386</v>
      </c>
      <c r="G104" s="340" t="s">
        <v>387</v>
      </c>
      <c r="H104" s="366" t="s">
        <v>382</v>
      </c>
      <c r="I104" s="321" t="s">
        <v>383</v>
      </c>
      <c r="J104" s="321" t="s">
        <v>386</v>
      </c>
      <c r="K104" s="340" t="s">
        <v>387</v>
      </c>
      <c r="L104" s="366" t="s">
        <v>382</v>
      </c>
      <c r="M104" s="321" t="s">
        <v>383</v>
      </c>
      <c r="N104" s="321" t="s">
        <v>386</v>
      </c>
      <c r="O104" s="340" t="s">
        <v>387</v>
      </c>
      <c r="P104" s="366" t="s">
        <v>382</v>
      </c>
      <c r="Q104" s="321" t="s">
        <v>383</v>
      </c>
      <c r="R104" s="321" t="s">
        <v>386</v>
      </c>
      <c r="S104" s="340" t="s">
        <v>387</v>
      </c>
    </row>
    <row r="105" spans="2:19" ht="27.75" customHeight="1" x14ac:dyDescent="0.35">
      <c r="B105" s="810"/>
      <c r="C105" s="810"/>
      <c r="D105" s="362"/>
      <c r="E105" s="336"/>
      <c r="F105" s="323"/>
      <c r="G105" s="356"/>
      <c r="H105" s="364"/>
      <c r="I105" s="337"/>
      <c r="J105" s="325"/>
      <c r="K105" s="359"/>
      <c r="L105" s="364"/>
      <c r="M105" s="337"/>
      <c r="N105" s="325"/>
      <c r="O105" s="359"/>
      <c r="P105" s="364"/>
      <c r="Q105" s="337"/>
      <c r="R105" s="325"/>
      <c r="S105" s="359"/>
    </row>
    <row r="106" spans="2:19" ht="27.75" customHeight="1" outlineLevel="1" x14ac:dyDescent="0.35">
      <c r="B106" s="810"/>
      <c r="C106" s="810"/>
      <c r="D106" s="366" t="s">
        <v>382</v>
      </c>
      <c r="E106" s="321" t="s">
        <v>383</v>
      </c>
      <c r="F106" s="321" t="s">
        <v>386</v>
      </c>
      <c r="G106" s="340" t="s">
        <v>387</v>
      </c>
      <c r="H106" s="366" t="s">
        <v>382</v>
      </c>
      <c r="I106" s="321" t="s">
        <v>383</v>
      </c>
      <c r="J106" s="321" t="s">
        <v>386</v>
      </c>
      <c r="K106" s="340" t="s">
        <v>387</v>
      </c>
      <c r="L106" s="366" t="s">
        <v>382</v>
      </c>
      <c r="M106" s="321" t="s">
        <v>383</v>
      </c>
      <c r="N106" s="321" t="s">
        <v>386</v>
      </c>
      <c r="O106" s="340" t="s">
        <v>387</v>
      </c>
      <c r="P106" s="366" t="s">
        <v>382</v>
      </c>
      <c r="Q106" s="321" t="s">
        <v>383</v>
      </c>
      <c r="R106" s="321" t="s">
        <v>386</v>
      </c>
      <c r="S106" s="340" t="s">
        <v>387</v>
      </c>
    </row>
    <row r="107" spans="2:19" ht="27.75" customHeight="1" outlineLevel="1" x14ac:dyDescent="0.35">
      <c r="B107" s="810"/>
      <c r="C107" s="810"/>
      <c r="D107" s="362"/>
      <c r="E107" s="336"/>
      <c r="F107" s="323"/>
      <c r="G107" s="356"/>
      <c r="H107" s="364"/>
      <c r="I107" s="337"/>
      <c r="J107" s="325"/>
      <c r="K107" s="359"/>
      <c r="L107" s="364"/>
      <c r="M107" s="337"/>
      <c r="N107" s="325"/>
      <c r="O107" s="359"/>
      <c r="P107" s="364"/>
      <c r="Q107" s="337"/>
      <c r="R107" s="325"/>
      <c r="S107" s="359"/>
    </row>
    <row r="108" spans="2:19" ht="27.75" customHeight="1" outlineLevel="1" x14ac:dyDescent="0.35">
      <c r="B108" s="810"/>
      <c r="C108" s="810"/>
      <c r="D108" s="366" t="s">
        <v>382</v>
      </c>
      <c r="E108" s="321" t="s">
        <v>383</v>
      </c>
      <c r="F108" s="321" t="s">
        <v>386</v>
      </c>
      <c r="G108" s="340" t="s">
        <v>387</v>
      </c>
      <c r="H108" s="366" t="s">
        <v>382</v>
      </c>
      <c r="I108" s="321" t="s">
        <v>383</v>
      </c>
      <c r="J108" s="321" t="s">
        <v>386</v>
      </c>
      <c r="K108" s="340" t="s">
        <v>387</v>
      </c>
      <c r="L108" s="366" t="s">
        <v>382</v>
      </c>
      <c r="M108" s="321" t="s">
        <v>383</v>
      </c>
      <c r="N108" s="321" t="s">
        <v>386</v>
      </c>
      <c r="O108" s="340" t="s">
        <v>387</v>
      </c>
      <c r="P108" s="366" t="s">
        <v>382</v>
      </c>
      <c r="Q108" s="321" t="s">
        <v>383</v>
      </c>
      <c r="R108" s="321" t="s">
        <v>386</v>
      </c>
      <c r="S108" s="340" t="s">
        <v>387</v>
      </c>
    </row>
    <row r="109" spans="2:19" ht="27.75" customHeight="1" outlineLevel="1" x14ac:dyDescent="0.35">
      <c r="B109" s="810"/>
      <c r="C109" s="810"/>
      <c r="D109" s="362"/>
      <c r="E109" s="336"/>
      <c r="F109" s="323"/>
      <c r="G109" s="356"/>
      <c r="H109" s="364"/>
      <c r="I109" s="337"/>
      <c r="J109" s="325"/>
      <c r="K109" s="359"/>
      <c r="L109" s="364"/>
      <c r="M109" s="337"/>
      <c r="N109" s="325"/>
      <c r="O109" s="359"/>
      <c r="P109" s="364"/>
      <c r="Q109" s="337"/>
      <c r="R109" s="325"/>
      <c r="S109" s="359"/>
    </row>
    <row r="110" spans="2:19" ht="27.75" customHeight="1" outlineLevel="1" x14ac:dyDescent="0.35">
      <c r="B110" s="810"/>
      <c r="C110" s="810"/>
      <c r="D110" s="366" t="s">
        <v>382</v>
      </c>
      <c r="E110" s="321" t="s">
        <v>383</v>
      </c>
      <c r="F110" s="321" t="s">
        <v>386</v>
      </c>
      <c r="G110" s="340" t="s">
        <v>387</v>
      </c>
      <c r="H110" s="366" t="s">
        <v>382</v>
      </c>
      <c r="I110" s="321" t="s">
        <v>383</v>
      </c>
      <c r="J110" s="321" t="s">
        <v>386</v>
      </c>
      <c r="K110" s="340" t="s">
        <v>387</v>
      </c>
      <c r="L110" s="366" t="s">
        <v>382</v>
      </c>
      <c r="M110" s="321" t="s">
        <v>383</v>
      </c>
      <c r="N110" s="321" t="s">
        <v>386</v>
      </c>
      <c r="O110" s="340" t="s">
        <v>387</v>
      </c>
      <c r="P110" s="366" t="s">
        <v>382</v>
      </c>
      <c r="Q110" s="321" t="s">
        <v>383</v>
      </c>
      <c r="R110" s="321" t="s">
        <v>386</v>
      </c>
      <c r="S110" s="340" t="s">
        <v>387</v>
      </c>
    </row>
    <row r="111" spans="2:19" ht="27.75" customHeight="1" outlineLevel="1" x14ac:dyDescent="0.35">
      <c r="B111" s="811"/>
      <c r="C111" s="811"/>
      <c r="D111" s="362"/>
      <c r="E111" s="336"/>
      <c r="F111" s="323"/>
      <c r="G111" s="356"/>
      <c r="H111" s="364"/>
      <c r="I111" s="337"/>
      <c r="J111" s="325"/>
      <c r="K111" s="359"/>
      <c r="L111" s="364"/>
      <c r="M111" s="337"/>
      <c r="N111" s="325"/>
      <c r="O111" s="359"/>
      <c r="P111" s="364"/>
      <c r="Q111" s="337"/>
      <c r="R111" s="325"/>
      <c r="S111" s="359"/>
    </row>
    <row r="112" spans="2:19" ht="26.25" customHeight="1" x14ac:dyDescent="0.35">
      <c r="B112" s="757" t="s">
        <v>388</v>
      </c>
      <c r="C112" s="814" t="s">
        <v>389</v>
      </c>
      <c r="D112" s="367" t="s">
        <v>390</v>
      </c>
      <c r="E112" s="367" t="s">
        <v>391</v>
      </c>
      <c r="F112" s="367" t="s">
        <v>316</v>
      </c>
      <c r="G112" s="368" t="s">
        <v>392</v>
      </c>
      <c r="H112" s="369" t="s">
        <v>390</v>
      </c>
      <c r="I112" s="367" t="s">
        <v>391</v>
      </c>
      <c r="J112" s="367" t="s">
        <v>316</v>
      </c>
      <c r="K112" s="368" t="s">
        <v>392</v>
      </c>
      <c r="L112" s="367" t="s">
        <v>390</v>
      </c>
      <c r="M112" s="367" t="s">
        <v>391</v>
      </c>
      <c r="N112" s="367" t="s">
        <v>316</v>
      </c>
      <c r="O112" s="368" t="s">
        <v>392</v>
      </c>
      <c r="P112" s="367" t="s">
        <v>390</v>
      </c>
      <c r="Q112" s="367" t="s">
        <v>391</v>
      </c>
      <c r="R112" s="367" t="s">
        <v>316</v>
      </c>
      <c r="S112" s="368" t="s">
        <v>392</v>
      </c>
    </row>
    <row r="113" spans="2:19" ht="32.25" customHeight="1" x14ac:dyDescent="0.35">
      <c r="B113" s="758"/>
      <c r="C113" s="815"/>
      <c r="D113" s="130"/>
      <c r="E113" s="130"/>
      <c r="F113" s="130"/>
      <c r="G113" s="130"/>
      <c r="H113" s="353"/>
      <c r="I113" s="134"/>
      <c r="J113" s="134"/>
      <c r="K113" s="326"/>
      <c r="L113" s="134"/>
      <c r="M113" s="134"/>
      <c r="N113" s="134"/>
      <c r="O113" s="326"/>
      <c r="P113" s="134"/>
      <c r="Q113" s="134"/>
      <c r="R113" s="134"/>
      <c r="S113" s="326"/>
    </row>
    <row r="114" spans="2:19" ht="32.25" customHeight="1" x14ac:dyDescent="0.35">
      <c r="B114" s="758"/>
      <c r="C114" s="757" t="s">
        <v>874</v>
      </c>
      <c r="D114" s="321" t="s">
        <v>875</v>
      </c>
      <c r="E114" s="768" t="s">
        <v>393</v>
      </c>
      <c r="F114" s="798"/>
      <c r="G114" s="322" t="s">
        <v>394</v>
      </c>
      <c r="H114" s="321" t="s">
        <v>875</v>
      </c>
      <c r="I114" s="768" t="s">
        <v>393</v>
      </c>
      <c r="J114" s="798"/>
      <c r="K114" s="322" t="s">
        <v>394</v>
      </c>
      <c r="L114" s="321" t="s">
        <v>875</v>
      </c>
      <c r="M114" s="768" t="s">
        <v>393</v>
      </c>
      <c r="N114" s="798"/>
      <c r="O114" s="322" t="s">
        <v>394</v>
      </c>
      <c r="P114" s="321" t="s">
        <v>875</v>
      </c>
      <c r="Q114" s="321" t="s">
        <v>393</v>
      </c>
      <c r="R114" s="768" t="s">
        <v>393</v>
      </c>
      <c r="S114" s="798"/>
    </row>
    <row r="115" spans="2:19" ht="23.25" customHeight="1" x14ac:dyDescent="0.35">
      <c r="B115" s="758"/>
      <c r="C115" s="758"/>
      <c r="D115" s="370"/>
      <c r="E115" s="793"/>
      <c r="F115" s="794"/>
      <c r="G115" s="324"/>
      <c r="H115" s="371"/>
      <c r="I115" s="791"/>
      <c r="J115" s="792"/>
      <c r="K115" s="346"/>
      <c r="L115" s="371"/>
      <c r="M115" s="791"/>
      <c r="N115" s="792"/>
      <c r="O115" s="326"/>
      <c r="P115" s="371"/>
      <c r="Q115" s="134"/>
      <c r="R115" s="791"/>
      <c r="S115" s="792"/>
    </row>
    <row r="116" spans="2:19" ht="23.25" customHeight="1" outlineLevel="1" x14ac:dyDescent="0.35">
      <c r="B116" s="758"/>
      <c r="C116" s="758"/>
      <c r="D116" s="321" t="s">
        <v>875</v>
      </c>
      <c r="E116" s="768" t="s">
        <v>393</v>
      </c>
      <c r="F116" s="798"/>
      <c r="G116" s="322" t="s">
        <v>394</v>
      </c>
      <c r="H116" s="321" t="s">
        <v>875</v>
      </c>
      <c r="I116" s="768" t="s">
        <v>393</v>
      </c>
      <c r="J116" s="798"/>
      <c r="K116" s="322" t="s">
        <v>394</v>
      </c>
      <c r="L116" s="321" t="s">
        <v>875</v>
      </c>
      <c r="M116" s="768" t="s">
        <v>393</v>
      </c>
      <c r="N116" s="798"/>
      <c r="O116" s="322" t="s">
        <v>394</v>
      </c>
      <c r="P116" s="321" t="s">
        <v>875</v>
      </c>
      <c r="Q116" s="321" t="s">
        <v>393</v>
      </c>
      <c r="R116" s="768" t="s">
        <v>393</v>
      </c>
      <c r="S116" s="798"/>
    </row>
    <row r="117" spans="2:19" ht="23.25" customHeight="1" outlineLevel="1" x14ac:dyDescent="0.35">
      <c r="B117" s="758"/>
      <c r="C117" s="758"/>
      <c r="D117" s="370"/>
      <c r="E117" s="793"/>
      <c r="F117" s="794"/>
      <c r="G117" s="324"/>
      <c r="H117" s="371"/>
      <c r="I117" s="791"/>
      <c r="J117" s="792"/>
      <c r="K117" s="326"/>
      <c r="L117" s="371"/>
      <c r="M117" s="791"/>
      <c r="N117" s="792"/>
      <c r="O117" s="326"/>
      <c r="P117" s="371"/>
      <c r="Q117" s="134"/>
      <c r="R117" s="791"/>
      <c r="S117" s="792"/>
    </row>
    <row r="118" spans="2:19" ht="23.25" customHeight="1" outlineLevel="1" x14ac:dyDescent="0.35">
      <c r="B118" s="758"/>
      <c r="C118" s="758"/>
      <c r="D118" s="321" t="s">
        <v>875</v>
      </c>
      <c r="E118" s="768" t="s">
        <v>393</v>
      </c>
      <c r="F118" s="798"/>
      <c r="G118" s="322" t="s">
        <v>394</v>
      </c>
      <c r="H118" s="321" t="s">
        <v>875</v>
      </c>
      <c r="I118" s="768" t="s">
        <v>393</v>
      </c>
      <c r="J118" s="798"/>
      <c r="K118" s="322" t="s">
        <v>394</v>
      </c>
      <c r="L118" s="321" t="s">
        <v>875</v>
      </c>
      <c r="M118" s="768" t="s">
        <v>393</v>
      </c>
      <c r="N118" s="798"/>
      <c r="O118" s="322" t="s">
        <v>394</v>
      </c>
      <c r="P118" s="321" t="s">
        <v>875</v>
      </c>
      <c r="Q118" s="321" t="s">
        <v>393</v>
      </c>
      <c r="R118" s="768" t="s">
        <v>393</v>
      </c>
      <c r="S118" s="798"/>
    </row>
    <row r="119" spans="2:19" ht="23.25" customHeight="1" outlineLevel="1" x14ac:dyDescent="0.35">
      <c r="B119" s="758"/>
      <c r="C119" s="758"/>
      <c r="D119" s="370"/>
      <c r="E119" s="793"/>
      <c r="F119" s="794"/>
      <c r="G119" s="324"/>
      <c r="H119" s="371"/>
      <c r="I119" s="791"/>
      <c r="J119" s="792"/>
      <c r="K119" s="326"/>
      <c r="L119" s="371"/>
      <c r="M119" s="791"/>
      <c r="N119" s="792"/>
      <c r="O119" s="326"/>
      <c r="P119" s="371"/>
      <c r="Q119" s="134"/>
      <c r="R119" s="791"/>
      <c r="S119" s="792"/>
    </row>
    <row r="120" spans="2:19" ht="23.25" customHeight="1" outlineLevel="1" x14ac:dyDescent="0.35">
      <c r="B120" s="758"/>
      <c r="C120" s="758"/>
      <c r="D120" s="321" t="s">
        <v>875</v>
      </c>
      <c r="E120" s="768" t="s">
        <v>393</v>
      </c>
      <c r="F120" s="798"/>
      <c r="G120" s="322" t="s">
        <v>394</v>
      </c>
      <c r="H120" s="321" t="s">
        <v>875</v>
      </c>
      <c r="I120" s="768" t="s">
        <v>393</v>
      </c>
      <c r="J120" s="798"/>
      <c r="K120" s="322" t="s">
        <v>394</v>
      </c>
      <c r="L120" s="321" t="s">
        <v>875</v>
      </c>
      <c r="M120" s="768" t="s">
        <v>393</v>
      </c>
      <c r="N120" s="798"/>
      <c r="O120" s="322" t="s">
        <v>394</v>
      </c>
      <c r="P120" s="321" t="s">
        <v>875</v>
      </c>
      <c r="Q120" s="321" t="s">
        <v>393</v>
      </c>
      <c r="R120" s="768" t="s">
        <v>393</v>
      </c>
      <c r="S120" s="798"/>
    </row>
    <row r="121" spans="2:19" ht="23.25" customHeight="1" outlineLevel="1" x14ac:dyDescent="0.35">
      <c r="B121" s="759"/>
      <c r="C121" s="759"/>
      <c r="D121" s="370"/>
      <c r="E121" s="793"/>
      <c r="F121" s="794"/>
      <c r="G121" s="324"/>
      <c r="H121" s="371"/>
      <c r="I121" s="791"/>
      <c r="J121" s="792"/>
      <c r="K121" s="326"/>
      <c r="L121" s="371"/>
      <c r="M121" s="791"/>
      <c r="N121" s="792"/>
      <c r="O121" s="326"/>
      <c r="P121" s="371"/>
      <c r="Q121" s="134"/>
      <c r="R121" s="791"/>
      <c r="S121" s="792"/>
    </row>
    <row r="122" spans="2:19" ht="15" thickBot="1" x14ac:dyDescent="0.4">
      <c r="B122" s="312"/>
      <c r="C122" s="312"/>
    </row>
    <row r="123" spans="2:19" ht="15" thickBot="1" x14ac:dyDescent="0.4">
      <c r="B123" s="312"/>
      <c r="C123" s="312"/>
      <c r="D123" s="739" t="s">
        <v>317</v>
      </c>
      <c r="E123" s="740"/>
      <c r="F123" s="740"/>
      <c r="G123" s="741"/>
      <c r="H123" s="739" t="s">
        <v>318</v>
      </c>
      <c r="I123" s="740"/>
      <c r="J123" s="740"/>
      <c r="K123" s="741"/>
      <c r="L123" s="740" t="s">
        <v>319</v>
      </c>
      <c r="M123" s="740"/>
      <c r="N123" s="740"/>
      <c r="O123" s="740"/>
      <c r="P123" s="739" t="s">
        <v>320</v>
      </c>
      <c r="Q123" s="740"/>
      <c r="R123" s="740"/>
      <c r="S123" s="741"/>
    </row>
    <row r="124" spans="2:19" x14ac:dyDescent="0.35">
      <c r="B124" s="742" t="s">
        <v>395</v>
      </c>
      <c r="C124" s="742" t="s">
        <v>396</v>
      </c>
      <c r="D124" s="770" t="s">
        <v>397</v>
      </c>
      <c r="E124" s="776"/>
      <c r="F124" s="776"/>
      <c r="G124" s="778"/>
      <c r="H124" s="770" t="s">
        <v>397</v>
      </c>
      <c r="I124" s="776"/>
      <c r="J124" s="776"/>
      <c r="K124" s="778"/>
      <c r="L124" s="770" t="s">
        <v>397</v>
      </c>
      <c r="M124" s="776"/>
      <c r="N124" s="776"/>
      <c r="O124" s="778"/>
      <c r="P124" s="770" t="s">
        <v>397</v>
      </c>
      <c r="Q124" s="776"/>
      <c r="R124" s="776"/>
      <c r="S124" s="778"/>
    </row>
    <row r="125" spans="2:19" ht="45" customHeight="1" x14ac:dyDescent="0.35">
      <c r="B125" s="744"/>
      <c r="C125" s="744"/>
      <c r="D125" s="825"/>
      <c r="E125" s="826"/>
      <c r="F125" s="826"/>
      <c r="G125" s="827"/>
      <c r="H125" s="828"/>
      <c r="I125" s="829"/>
      <c r="J125" s="829"/>
      <c r="K125" s="830"/>
      <c r="L125" s="828"/>
      <c r="M125" s="829"/>
      <c r="N125" s="829"/>
      <c r="O125" s="830"/>
      <c r="P125" s="828"/>
      <c r="Q125" s="829"/>
      <c r="R125" s="829"/>
      <c r="S125" s="830"/>
    </row>
    <row r="126" spans="2:19" ht="32.25" customHeight="1" x14ac:dyDescent="0.35">
      <c r="B126" s="754" t="s">
        <v>398</v>
      </c>
      <c r="C126" s="754" t="s">
        <v>399</v>
      </c>
      <c r="D126" s="367" t="s">
        <v>400</v>
      </c>
      <c r="E126" s="339" t="s">
        <v>316</v>
      </c>
      <c r="F126" s="321" t="s">
        <v>337</v>
      </c>
      <c r="G126" s="322" t="s">
        <v>353</v>
      </c>
      <c r="H126" s="367" t="s">
        <v>400</v>
      </c>
      <c r="I126" s="339" t="s">
        <v>316</v>
      </c>
      <c r="J126" s="321" t="s">
        <v>337</v>
      </c>
      <c r="K126" s="322" t="s">
        <v>353</v>
      </c>
      <c r="L126" s="367" t="s">
        <v>400</v>
      </c>
      <c r="M126" s="339" t="s">
        <v>316</v>
      </c>
      <c r="N126" s="321" t="s">
        <v>337</v>
      </c>
      <c r="O126" s="322" t="s">
        <v>353</v>
      </c>
      <c r="P126" s="367" t="s">
        <v>400</v>
      </c>
      <c r="Q126" s="339" t="s">
        <v>316</v>
      </c>
      <c r="R126" s="321" t="s">
        <v>337</v>
      </c>
      <c r="S126" s="322" t="s">
        <v>353</v>
      </c>
    </row>
    <row r="127" spans="2:19" ht="23.25" customHeight="1" x14ac:dyDescent="0.35">
      <c r="B127" s="755"/>
      <c r="C127" s="756"/>
      <c r="D127" s="130"/>
      <c r="E127" s="372"/>
      <c r="F127" s="130"/>
      <c r="G127" s="324"/>
      <c r="H127" s="134">
        <v>1</v>
      </c>
      <c r="I127" s="373" t="s">
        <v>486</v>
      </c>
      <c r="J127" s="134" t="s">
        <v>488</v>
      </c>
      <c r="K127" s="346"/>
      <c r="L127" s="134">
        <v>1</v>
      </c>
      <c r="M127" s="373" t="s">
        <v>486</v>
      </c>
      <c r="N127" s="134" t="s">
        <v>488</v>
      </c>
      <c r="O127" s="346" t="s">
        <v>952</v>
      </c>
      <c r="P127" s="134"/>
      <c r="Q127" s="373"/>
      <c r="R127" s="134"/>
      <c r="S127" s="346"/>
    </row>
    <row r="128" spans="2:19" ht="29.25" customHeight="1" x14ac:dyDescent="0.35">
      <c r="B128" s="755"/>
      <c r="C128" s="754" t="s">
        <v>401</v>
      </c>
      <c r="D128" s="321" t="s">
        <v>402</v>
      </c>
      <c r="E128" s="768" t="s">
        <v>403</v>
      </c>
      <c r="F128" s="798"/>
      <c r="G128" s="322" t="s">
        <v>404</v>
      </c>
      <c r="H128" s="321" t="s">
        <v>402</v>
      </c>
      <c r="I128" s="768" t="s">
        <v>403</v>
      </c>
      <c r="J128" s="798"/>
      <c r="K128" s="322" t="s">
        <v>404</v>
      </c>
      <c r="L128" s="321" t="s">
        <v>402</v>
      </c>
      <c r="M128" s="768" t="s">
        <v>403</v>
      </c>
      <c r="N128" s="798"/>
      <c r="O128" s="322" t="s">
        <v>404</v>
      </c>
      <c r="P128" s="321" t="s">
        <v>402</v>
      </c>
      <c r="Q128" s="768" t="s">
        <v>403</v>
      </c>
      <c r="R128" s="798"/>
      <c r="S128" s="322" t="s">
        <v>404</v>
      </c>
    </row>
    <row r="129" spans="2:19" ht="39" customHeight="1" x14ac:dyDescent="0.35">
      <c r="B129" s="756"/>
      <c r="C129" s="756"/>
      <c r="D129" s="370"/>
      <c r="E129" s="793"/>
      <c r="F129" s="794"/>
      <c r="G129" s="324"/>
      <c r="H129" s="371">
        <v>1</v>
      </c>
      <c r="I129" s="791" t="s">
        <v>415</v>
      </c>
      <c r="J129" s="792"/>
      <c r="K129" s="326" t="s">
        <v>509</v>
      </c>
      <c r="L129" s="371">
        <v>1</v>
      </c>
      <c r="M129" s="791" t="s">
        <v>425</v>
      </c>
      <c r="N129" s="792"/>
      <c r="O129" s="326" t="s">
        <v>509</v>
      </c>
      <c r="P129" s="371"/>
      <c r="Q129" s="791"/>
      <c r="R129" s="792"/>
      <c r="S129" s="326"/>
    </row>
    <row r="133" spans="2:19" hidden="1" x14ac:dyDescent="0.35"/>
    <row r="134" spans="2:19" hidden="1" x14ac:dyDescent="0.35"/>
    <row r="135" spans="2:19" hidden="1" x14ac:dyDescent="0.35">
      <c r="D135" s="293" t="s">
        <v>405</v>
      </c>
    </row>
    <row r="136" spans="2:19" hidden="1" x14ac:dyDescent="0.35">
      <c r="D136" s="293" t="s">
        <v>406</v>
      </c>
      <c r="E136" s="293" t="s">
        <v>407</v>
      </c>
      <c r="F136" s="293" t="s">
        <v>408</v>
      </c>
      <c r="H136" s="293" t="s">
        <v>409</v>
      </c>
      <c r="I136" s="293" t="s">
        <v>410</v>
      </c>
    </row>
    <row r="137" spans="2:19" hidden="1" x14ac:dyDescent="0.35">
      <c r="D137" s="293" t="s">
        <v>411</v>
      </c>
      <c r="E137" s="293" t="s">
        <v>412</v>
      </c>
      <c r="F137" s="293" t="s">
        <v>413</v>
      </c>
      <c r="H137" s="293" t="s">
        <v>414</v>
      </c>
      <c r="I137" s="293" t="s">
        <v>415</v>
      </c>
    </row>
    <row r="138" spans="2:19" hidden="1" x14ac:dyDescent="0.35">
      <c r="D138" s="293" t="s">
        <v>416</v>
      </c>
      <c r="E138" s="293" t="s">
        <v>417</v>
      </c>
      <c r="F138" s="293" t="s">
        <v>418</v>
      </c>
      <c r="H138" s="293" t="s">
        <v>419</v>
      </c>
      <c r="I138" s="293" t="s">
        <v>420</v>
      </c>
    </row>
    <row r="139" spans="2:19" hidden="1" x14ac:dyDescent="0.35">
      <c r="D139" s="293" t="s">
        <v>421</v>
      </c>
      <c r="F139" s="293" t="s">
        <v>422</v>
      </c>
      <c r="G139" s="293" t="s">
        <v>423</v>
      </c>
      <c r="H139" s="293" t="s">
        <v>424</v>
      </c>
      <c r="I139" s="293" t="s">
        <v>425</v>
      </c>
      <c r="K139" s="293" t="s">
        <v>426</v>
      </c>
    </row>
    <row r="140" spans="2:19" hidden="1" x14ac:dyDescent="0.35">
      <c r="D140" s="293" t="s">
        <v>427</v>
      </c>
      <c r="F140" s="293" t="s">
        <v>428</v>
      </c>
      <c r="G140" s="293" t="s">
        <v>429</v>
      </c>
      <c r="H140" s="293" t="s">
        <v>430</v>
      </c>
      <c r="I140" s="293" t="s">
        <v>431</v>
      </c>
      <c r="K140" s="293" t="s">
        <v>432</v>
      </c>
      <c r="L140" s="293" t="s">
        <v>433</v>
      </c>
    </row>
    <row r="141" spans="2:19" hidden="1" x14ac:dyDescent="0.35">
      <c r="D141" s="293" t="s">
        <v>434</v>
      </c>
      <c r="E141" s="374" t="s">
        <v>435</v>
      </c>
      <c r="G141" s="293" t="s">
        <v>436</v>
      </c>
      <c r="H141" s="293" t="s">
        <v>437</v>
      </c>
      <c r="K141" s="293" t="s">
        <v>438</v>
      </c>
      <c r="L141" s="293" t="s">
        <v>439</v>
      </c>
    </row>
    <row r="142" spans="2:19" hidden="1" x14ac:dyDescent="0.35">
      <c r="D142" s="293" t="s">
        <v>440</v>
      </c>
      <c r="E142" s="375" t="s">
        <v>441</v>
      </c>
      <c r="K142" s="293" t="s">
        <v>442</v>
      </c>
      <c r="L142" s="293" t="s">
        <v>443</v>
      </c>
    </row>
    <row r="143" spans="2:19" hidden="1" x14ac:dyDescent="0.35">
      <c r="E143" s="376" t="s">
        <v>444</v>
      </c>
      <c r="H143" s="293" t="s">
        <v>445</v>
      </c>
      <c r="K143" s="293" t="s">
        <v>446</v>
      </c>
      <c r="L143" s="293" t="s">
        <v>447</v>
      </c>
    </row>
    <row r="144" spans="2:19" hidden="1" x14ac:dyDescent="0.35">
      <c r="H144" s="293" t="s">
        <v>448</v>
      </c>
      <c r="K144" s="293" t="s">
        <v>449</v>
      </c>
      <c r="L144" s="293" t="s">
        <v>450</v>
      </c>
    </row>
    <row r="145" spans="2:12" hidden="1" x14ac:dyDescent="0.35">
      <c r="H145" s="293" t="s">
        <v>451</v>
      </c>
      <c r="K145" s="293" t="s">
        <v>452</v>
      </c>
      <c r="L145" s="293" t="s">
        <v>453</v>
      </c>
    </row>
    <row r="146" spans="2:12" hidden="1" x14ac:dyDescent="0.35">
      <c r="B146" s="293" t="s">
        <v>454</v>
      </c>
      <c r="C146" s="293" t="s">
        <v>455</v>
      </c>
      <c r="D146" s="293" t="s">
        <v>454</v>
      </c>
      <c r="G146" s="293" t="s">
        <v>456</v>
      </c>
      <c r="H146" s="293" t="s">
        <v>457</v>
      </c>
      <c r="J146" s="293" t="s">
        <v>282</v>
      </c>
      <c r="K146" s="293" t="s">
        <v>458</v>
      </c>
      <c r="L146" s="293" t="s">
        <v>459</v>
      </c>
    </row>
    <row r="147" spans="2:12" hidden="1" x14ac:dyDescent="0.35">
      <c r="B147" s="293">
        <v>1</v>
      </c>
      <c r="C147" s="293" t="s">
        <v>460</v>
      </c>
      <c r="D147" s="293" t="s">
        <v>461</v>
      </c>
      <c r="E147" s="293" t="s">
        <v>353</v>
      </c>
      <c r="F147" s="293" t="s">
        <v>11</v>
      </c>
      <c r="G147" s="293" t="s">
        <v>462</v>
      </c>
      <c r="H147" s="293" t="s">
        <v>463</v>
      </c>
      <c r="J147" s="293" t="s">
        <v>438</v>
      </c>
      <c r="K147" s="293" t="s">
        <v>464</v>
      </c>
    </row>
    <row r="148" spans="2:12" hidden="1" x14ac:dyDescent="0.35">
      <c r="B148" s="293">
        <v>2</v>
      </c>
      <c r="C148" s="293" t="s">
        <v>465</v>
      </c>
      <c r="D148" s="293" t="s">
        <v>466</v>
      </c>
      <c r="E148" s="293" t="s">
        <v>337</v>
      </c>
      <c r="F148" s="293" t="s">
        <v>18</v>
      </c>
      <c r="G148" s="293" t="s">
        <v>467</v>
      </c>
      <c r="J148" s="293" t="s">
        <v>468</v>
      </c>
      <c r="K148" s="293" t="s">
        <v>469</v>
      </c>
    </row>
    <row r="149" spans="2:12" hidden="1" x14ac:dyDescent="0.35">
      <c r="B149" s="293">
        <v>3</v>
      </c>
      <c r="C149" s="293" t="s">
        <v>470</v>
      </c>
      <c r="D149" s="293" t="s">
        <v>471</v>
      </c>
      <c r="E149" s="293" t="s">
        <v>316</v>
      </c>
      <c r="G149" s="293" t="s">
        <v>472</v>
      </c>
      <c r="J149" s="293" t="s">
        <v>473</v>
      </c>
      <c r="K149" s="293" t="s">
        <v>474</v>
      </c>
    </row>
    <row r="150" spans="2:12" hidden="1" x14ac:dyDescent="0.35">
      <c r="B150" s="293">
        <v>4</v>
      </c>
      <c r="C150" s="293" t="s">
        <v>463</v>
      </c>
      <c r="H150" s="293" t="s">
        <v>475</v>
      </c>
      <c r="I150" s="293" t="s">
        <v>476</v>
      </c>
      <c r="J150" s="293" t="s">
        <v>477</v>
      </c>
      <c r="K150" s="293" t="s">
        <v>478</v>
      </c>
    </row>
    <row r="151" spans="2:12" hidden="1" x14ac:dyDescent="0.35">
      <c r="D151" s="293" t="s">
        <v>472</v>
      </c>
      <c r="H151" s="293" t="s">
        <v>479</v>
      </c>
      <c r="I151" s="293" t="s">
        <v>480</v>
      </c>
      <c r="J151" s="293" t="s">
        <v>481</v>
      </c>
      <c r="K151" s="293" t="s">
        <v>482</v>
      </c>
    </row>
    <row r="152" spans="2:12" hidden="1" x14ac:dyDescent="0.35">
      <c r="D152" s="293" t="s">
        <v>483</v>
      </c>
      <c r="H152" s="293" t="s">
        <v>484</v>
      </c>
      <c r="I152" s="293" t="s">
        <v>485</v>
      </c>
      <c r="J152" s="293" t="s">
        <v>486</v>
      </c>
      <c r="K152" s="293" t="s">
        <v>487</v>
      </c>
    </row>
    <row r="153" spans="2:12" hidden="1" x14ac:dyDescent="0.35">
      <c r="D153" s="293" t="s">
        <v>488</v>
      </c>
      <c r="H153" s="293" t="s">
        <v>489</v>
      </c>
      <c r="J153" s="293" t="s">
        <v>490</v>
      </c>
      <c r="K153" s="293" t="s">
        <v>491</v>
      </c>
    </row>
    <row r="154" spans="2:12" hidden="1" x14ac:dyDescent="0.35">
      <c r="H154" s="293" t="s">
        <v>492</v>
      </c>
      <c r="J154" s="293" t="s">
        <v>493</v>
      </c>
    </row>
    <row r="155" spans="2:12" ht="58" hidden="1" x14ac:dyDescent="0.35">
      <c r="D155" s="377" t="s">
        <v>494</v>
      </c>
      <c r="E155" s="293" t="s">
        <v>495</v>
      </c>
      <c r="F155" s="293" t="s">
        <v>496</v>
      </c>
      <c r="G155" s="293" t="s">
        <v>497</v>
      </c>
      <c r="H155" s="293" t="s">
        <v>498</v>
      </c>
      <c r="I155" s="293" t="s">
        <v>499</v>
      </c>
      <c r="J155" s="293" t="s">
        <v>500</v>
      </c>
      <c r="K155" s="293" t="s">
        <v>501</v>
      </c>
    </row>
    <row r="156" spans="2:12" ht="72.5" hidden="1" x14ac:dyDescent="0.35">
      <c r="B156" s="293" t="s">
        <v>603</v>
      </c>
      <c r="C156" s="293" t="s">
        <v>602</v>
      </c>
      <c r="D156" s="377" t="s">
        <v>502</v>
      </c>
      <c r="E156" s="293" t="s">
        <v>503</v>
      </c>
      <c r="F156" s="293" t="s">
        <v>504</v>
      </c>
      <c r="G156" s="293" t="s">
        <v>505</v>
      </c>
      <c r="H156" s="293" t="s">
        <v>506</v>
      </c>
      <c r="I156" s="293" t="s">
        <v>507</v>
      </c>
      <c r="J156" s="293" t="s">
        <v>508</v>
      </c>
      <c r="K156" s="293" t="s">
        <v>509</v>
      </c>
    </row>
    <row r="157" spans="2:12" ht="43.5" hidden="1" x14ac:dyDescent="0.35">
      <c r="B157" s="293" t="s">
        <v>604</v>
      </c>
      <c r="C157" s="293" t="s">
        <v>601</v>
      </c>
      <c r="D157" s="377" t="s">
        <v>510</v>
      </c>
      <c r="E157" s="293" t="s">
        <v>511</v>
      </c>
      <c r="F157" s="293" t="s">
        <v>512</v>
      </c>
      <c r="G157" s="293" t="s">
        <v>513</v>
      </c>
      <c r="H157" s="293" t="s">
        <v>514</v>
      </c>
      <c r="I157" s="293" t="s">
        <v>515</v>
      </c>
      <c r="J157" s="293" t="s">
        <v>516</v>
      </c>
      <c r="K157" s="293" t="s">
        <v>517</v>
      </c>
    </row>
    <row r="158" spans="2:12" hidden="1" x14ac:dyDescent="0.35">
      <c r="B158" s="293" t="s">
        <v>605</v>
      </c>
      <c r="C158" s="293" t="s">
        <v>600</v>
      </c>
      <c r="F158" s="293" t="s">
        <v>518</v>
      </c>
      <c r="G158" s="293" t="s">
        <v>519</v>
      </c>
      <c r="H158" s="293" t="s">
        <v>520</v>
      </c>
      <c r="I158" s="293" t="s">
        <v>521</v>
      </c>
      <c r="J158" s="293" t="s">
        <v>522</v>
      </c>
      <c r="K158" s="293" t="s">
        <v>523</v>
      </c>
    </row>
    <row r="159" spans="2:12" hidden="1" x14ac:dyDescent="0.35">
      <c r="B159" s="293" t="s">
        <v>606</v>
      </c>
      <c r="G159" s="293" t="s">
        <v>524</v>
      </c>
      <c r="H159" s="293" t="s">
        <v>525</v>
      </c>
      <c r="I159" s="293" t="s">
        <v>526</v>
      </c>
      <c r="J159" s="293" t="s">
        <v>527</v>
      </c>
      <c r="K159" s="293" t="s">
        <v>528</v>
      </c>
    </row>
    <row r="160" spans="2:12" hidden="1" x14ac:dyDescent="0.35">
      <c r="C160" s="293" t="s">
        <v>529</v>
      </c>
      <c r="J160" s="293" t="s">
        <v>530</v>
      </c>
    </row>
    <row r="161" spans="2:10" hidden="1" x14ac:dyDescent="0.35">
      <c r="C161" s="293" t="s">
        <v>531</v>
      </c>
      <c r="I161" s="293" t="s">
        <v>532</v>
      </c>
      <c r="J161" s="293" t="s">
        <v>533</v>
      </c>
    </row>
    <row r="162" spans="2:10" hidden="1" x14ac:dyDescent="0.35">
      <c r="B162" s="378" t="s">
        <v>607</v>
      </c>
      <c r="C162" s="293" t="s">
        <v>534</v>
      </c>
      <c r="I162" s="293" t="s">
        <v>535</v>
      </c>
      <c r="J162" s="293" t="s">
        <v>536</v>
      </c>
    </row>
    <row r="163" spans="2:10" hidden="1" x14ac:dyDescent="0.35">
      <c r="B163" s="378" t="s">
        <v>29</v>
      </c>
      <c r="C163" s="293" t="s">
        <v>537</v>
      </c>
      <c r="D163" s="293" t="s">
        <v>538</v>
      </c>
      <c r="E163" s="293" t="s">
        <v>539</v>
      </c>
      <c r="I163" s="293" t="s">
        <v>540</v>
      </c>
      <c r="J163" s="293" t="s">
        <v>282</v>
      </c>
    </row>
    <row r="164" spans="2:10" hidden="1" x14ac:dyDescent="0.35">
      <c r="B164" s="378" t="s">
        <v>16</v>
      </c>
      <c r="D164" s="293" t="s">
        <v>541</v>
      </c>
      <c r="E164" s="293" t="s">
        <v>542</v>
      </c>
      <c r="H164" s="293" t="s">
        <v>414</v>
      </c>
      <c r="I164" s="293" t="s">
        <v>543</v>
      </c>
    </row>
    <row r="165" spans="2:10" hidden="1" x14ac:dyDescent="0.35">
      <c r="B165" s="378" t="s">
        <v>34</v>
      </c>
      <c r="D165" s="293" t="s">
        <v>544</v>
      </c>
      <c r="E165" s="293" t="s">
        <v>545</v>
      </c>
      <c r="H165" s="293" t="s">
        <v>424</v>
      </c>
      <c r="I165" s="293" t="s">
        <v>546</v>
      </c>
      <c r="J165" s="293" t="s">
        <v>547</v>
      </c>
    </row>
    <row r="166" spans="2:10" hidden="1" x14ac:dyDescent="0.35">
      <c r="B166" s="378" t="s">
        <v>608</v>
      </c>
      <c r="C166" s="293" t="s">
        <v>548</v>
      </c>
      <c r="D166" s="293" t="s">
        <v>549</v>
      </c>
      <c r="H166" s="293" t="s">
        <v>430</v>
      </c>
      <c r="I166" s="293" t="s">
        <v>550</v>
      </c>
      <c r="J166" s="293" t="s">
        <v>551</v>
      </c>
    </row>
    <row r="167" spans="2:10" hidden="1" x14ac:dyDescent="0.35">
      <c r="B167" s="378" t="s">
        <v>609</v>
      </c>
      <c r="C167" s="293" t="s">
        <v>552</v>
      </c>
      <c r="H167" s="293" t="s">
        <v>437</v>
      </c>
      <c r="I167" s="293" t="s">
        <v>553</v>
      </c>
    </row>
    <row r="168" spans="2:10" hidden="1" x14ac:dyDescent="0.35">
      <c r="B168" s="378" t="s">
        <v>610</v>
      </c>
      <c r="C168" s="293" t="s">
        <v>554</v>
      </c>
      <c r="E168" s="293" t="s">
        <v>555</v>
      </c>
      <c r="H168" s="293" t="s">
        <v>556</v>
      </c>
      <c r="I168" s="293" t="s">
        <v>557</v>
      </c>
    </row>
    <row r="169" spans="2:10" hidden="1" x14ac:dyDescent="0.35">
      <c r="B169" s="378" t="s">
        <v>611</v>
      </c>
      <c r="C169" s="293" t="s">
        <v>558</v>
      </c>
      <c r="E169" s="293" t="s">
        <v>559</v>
      </c>
      <c r="H169" s="293" t="s">
        <v>560</v>
      </c>
      <c r="I169" s="293" t="s">
        <v>561</v>
      </c>
    </row>
    <row r="170" spans="2:10" hidden="1" x14ac:dyDescent="0.35">
      <c r="B170" s="378" t="s">
        <v>612</v>
      </c>
      <c r="C170" s="293" t="s">
        <v>562</v>
      </c>
      <c r="E170" s="293" t="s">
        <v>563</v>
      </c>
      <c r="H170" s="293" t="s">
        <v>564</v>
      </c>
      <c r="I170" s="293" t="s">
        <v>565</v>
      </c>
    </row>
    <row r="171" spans="2:10" hidden="1" x14ac:dyDescent="0.35">
      <c r="B171" s="378" t="s">
        <v>613</v>
      </c>
      <c r="C171" s="293" t="s">
        <v>566</v>
      </c>
      <c r="E171" s="293" t="s">
        <v>567</v>
      </c>
      <c r="H171" s="293" t="s">
        <v>568</v>
      </c>
      <c r="I171" s="293" t="s">
        <v>569</v>
      </c>
    </row>
    <row r="172" spans="2:10" hidden="1" x14ac:dyDescent="0.35">
      <c r="B172" s="378" t="s">
        <v>614</v>
      </c>
      <c r="C172" s="293" t="s">
        <v>570</v>
      </c>
      <c r="E172" s="293" t="s">
        <v>571</v>
      </c>
      <c r="H172" s="293" t="s">
        <v>572</v>
      </c>
      <c r="I172" s="293" t="s">
        <v>573</v>
      </c>
    </row>
    <row r="173" spans="2:10" hidden="1" x14ac:dyDescent="0.35">
      <c r="B173" s="378" t="s">
        <v>615</v>
      </c>
      <c r="C173" s="293" t="s">
        <v>282</v>
      </c>
      <c r="E173" s="293" t="s">
        <v>574</v>
      </c>
      <c r="H173" s="293" t="s">
        <v>575</v>
      </c>
      <c r="I173" s="293" t="s">
        <v>576</v>
      </c>
    </row>
    <row r="174" spans="2:10" hidden="1" x14ac:dyDescent="0.35">
      <c r="B174" s="378" t="s">
        <v>616</v>
      </c>
      <c r="E174" s="293" t="s">
        <v>577</v>
      </c>
      <c r="H174" s="293" t="s">
        <v>578</v>
      </c>
      <c r="I174" s="293" t="s">
        <v>579</v>
      </c>
    </row>
    <row r="175" spans="2:10" hidden="1" x14ac:dyDescent="0.35">
      <c r="B175" s="378" t="s">
        <v>617</v>
      </c>
      <c r="E175" s="293" t="s">
        <v>580</v>
      </c>
      <c r="H175" s="293" t="s">
        <v>581</v>
      </c>
      <c r="I175" s="293" t="s">
        <v>582</v>
      </c>
    </row>
    <row r="176" spans="2:10" hidden="1" x14ac:dyDescent="0.35">
      <c r="B176" s="378" t="s">
        <v>618</v>
      </c>
      <c r="E176" s="293" t="s">
        <v>583</v>
      </c>
      <c r="H176" s="293" t="s">
        <v>584</v>
      </c>
      <c r="I176" s="293" t="s">
        <v>585</v>
      </c>
    </row>
    <row r="177" spans="2:9" hidden="1" x14ac:dyDescent="0.35">
      <c r="B177" s="378" t="s">
        <v>619</v>
      </c>
      <c r="H177" s="293" t="s">
        <v>586</v>
      </c>
      <c r="I177" s="293" t="s">
        <v>587</v>
      </c>
    </row>
    <row r="178" spans="2:9" hidden="1" x14ac:dyDescent="0.35">
      <c r="B178" s="378" t="s">
        <v>620</v>
      </c>
      <c r="H178" s="293" t="s">
        <v>588</v>
      </c>
    </row>
    <row r="179" spans="2:9" hidden="1" x14ac:dyDescent="0.35">
      <c r="B179" s="378" t="s">
        <v>621</v>
      </c>
      <c r="H179" s="293" t="s">
        <v>589</v>
      </c>
    </row>
    <row r="180" spans="2:9" hidden="1" x14ac:dyDescent="0.35">
      <c r="B180" s="378" t="s">
        <v>622</v>
      </c>
      <c r="H180" s="293" t="s">
        <v>590</v>
      </c>
    </row>
    <row r="181" spans="2:9" hidden="1" x14ac:dyDescent="0.35">
      <c r="B181" s="378" t="s">
        <v>623</v>
      </c>
      <c r="H181" s="293" t="s">
        <v>591</v>
      </c>
    </row>
    <row r="182" spans="2:9" hidden="1" x14ac:dyDescent="0.35">
      <c r="B182" s="378" t="s">
        <v>624</v>
      </c>
      <c r="D182" s="282" t="s">
        <v>592</v>
      </c>
      <c r="H182" s="293" t="s">
        <v>593</v>
      </c>
    </row>
    <row r="183" spans="2:9" hidden="1" x14ac:dyDescent="0.35">
      <c r="B183" s="378" t="s">
        <v>625</v>
      </c>
      <c r="D183" s="282" t="s">
        <v>594</v>
      </c>
      <c r="H183" s="293" t="s">
        <v>595</v>
      </c>
    </row>
    <row r="184" spans="2:9" hidden="1" x14ac:dyDescent="0.35">
      <c r="B184" s="378" t="s">
        <v>626</v>
      </c>
      <c r="D184" s="282" t="s">
        <v>596</v>
      </c>
      <c r="H184" s="293" t="s">
        <v>597</v>
      </c>
    </row>
    <row r="185" spans="2:9" hidden="1" x14ac:dyDescent="0.35">
      <c r="B185" s="378" t="s">
        <v>627</v>
      </c>
      <c r="D185" s="282" t="s">
        <v>594</v>
      </c>
      <c r="H185" s="293" t="s">
        <v>598</v>
      </c>
    </row>
    <row r="186" spans="2:9" hidden="1" x14ac:dyDescent="0.35">
      <c r="B186" s="378" t="s">
        <v>628</v>
      </c>
      <c r="D186" s="282" t="s">
        <v>599</v>
      </c>
    </row>
    <row r="187" spans="2:9" hidden="1" x14ac:dyDescent="0.35">
      <c r="B187" s="378" t="s">
        <v>629</v>
      </c>
      <c r="D187" s="282" t="s">
        <v>594</v>
      </c>
    </row>
    <row r="188" spans="2:9" hidden="1" x14ac:dyDescent="0.35">
      <c r="B188" s="378" t="s">
        <v>630</v>
      </c>
    </row>
    <row r="189" spans="2:9" hidden="1" x14ac:dyDescent="0.35">
      <c r="B189" s="378" t="s">
        <v>631</v>
      </c>
    </row>
    <row r="190" spans="2:9" hidden="1" x14ac:dyDescent="0.35">
      <c r="B190" s="378" t="s">
        <v>632</v>
      </c>
    </row>
    <row r="191" spans="2:9" hidden="1" x14ac:dyDescent="0.35">
      <c r="B191" s="378" t="s">
        <v>633</v>
      </c>
    </row>
    <row r="192" spans="2:9" hidden="1" x14ac:dyDescent="0.35">
      <c r="B192" s="378" t="s">
        <v>634</v>
      </c>
    </row>
    <row r="193" spans="2:2" hidden="1" x14ac:dyDescent="0.35">
      <c r="B193" s="378" t="s">
        <v>635</v>
      </c>
    </row>
    <row r="194" spans="2:2" hidden="1" x14ac:dyDescent="0.35">
      <c r="B194" s="378" t="s">
        <v>636</v>
      </c>
    </row>
    <row r="195" spans="2:2" hidden="1" x14ac:dyDescent="0.35">
      <c r="B195" s="378" t="s">
        <v>637</v>
      </c>
    </row>
    <row r="196" spans="2:2" hidden="1" x14ac:dyDescent="0.35">
      <c r="B196" s="378" t="s">
        <v>638</v>
      </c>
    </row>
    <row r="197" spans="2:2" hidden="1" x14ac:dyDescent="0.35">
      <c r="B197" s="378" t="s">
        <v>51</v>
      </c>
    </row>
    <row r="198" spans="2:2" hidden="1" x14ac:dyDescent="0.35">
      <c r="B198" s="378" t="s">
        <v>57</v>
      </c>
    </row>
    <row r="199" spans="2:2" hidden="1" x14ac:dyDescent="0.35">
      <c r="B199" s="378" t="s">
        <v>59</v>
      </c>
    </row>
    <row r="200" spans="2:2" hidden="1" x14ac:dyDescent="0.35">
      <c r="B200" s="378" t="s">
        <v>61</v>
      </c>
    </row>
    <row r="201" spans="2:2" hidden="1" x14ac:dyDescent="0.35">
      <c r="B201" s="378" t="s">
        <v>23</v>
      </c>
    </row>
    <row r="202" spans="2:2" hidden="1" x14ac:dyDescent="0.35">
      <c r="B202" s="378" t="s">
        <v>63</v>
      </c>
    </row>
    <row r="203" spans="2:2" hidden="1" x14ac:dyDescent="0.35">
      <c r="B203" s="378" t="s">
        <v>65</v>
      </c>
    </row>
    <row r="204" spans="2:2" hidden="1" x14ac:dyDescent="0.35">
      <c r="B204" s="378" t="s">
        <v>68</v>
      </c>
    </row>
    <row r="205" spans="2:2" hidden="1" x14ac:dyDescent="0.35">
      <c r="B205" s="378" t="s">
        <v>69</v>
      </c>
    </row>
    <row r="206" spans="2:2" hidden="1" x14ac:dyDescent="0.35">
      <c r="B206" s="378" t="s">
        <v>70</v>
      </c>
    </row>
    <row r="207" spans="2:2" hidden="1" x14ac:dyDescent="0.35">
      <c r="B207" s="378" t="s">
        <v>71</v>
      </c>
    </row>
    <row r="208" spans="2:2" hidden="1" x14ac:dyDescent="0.35">
      <c r="B208" s="378" t="s">
        <v>639</v>
      </c>
    </row>
    <row r="209" spans="2:2" hidden="1" x14ac:dyDescent="0.35">
      <c r="B209" s="378" t="s">
        <v>640</v>
      </c>
    </row>
    <row r="210" spans="2:2" hidden="1" x14ac:dyDescent="0.35">
      <c r="B210" s="378" t="s">
        <v>75</v>
      </c>
    </row>
    <row r="211" spans="2:2" hidden="1" x14ac:dyDescent="0.35">
      <c r="B211" s="378" t="s">
        <v>77</v>
      </c>
    </row>
    <row r="212" spans="2:2" hidden="1" x14ac:dyDescent="0.35">
      <c r="B212" s="378" t="s">
        <v>81</v>
      </c>
    </row>
    <row r="213" spans="2:2" hidden="1" x14ac:dyDescent="0.35">
      <c r="B213" s="378" t="s">
        <v>641</v>
      </c>
    </row>
    <row r="214" spans="2:2" hidden="1" x14ac:dyDescent="0.35">
      <c r="B214" s="378" t="s">
        <v>642</v>
      </c>
    </row>
    <row r="215" spans="2:2" hidden="1" x14ac:dyDescent="0.35">
      <c r="B215" s="378" t="s">
        <v>643</v>
      </c>
    </row>
    <row r="216" spans="2:2" hidden="1" x14ac:dyDescent="0.35">
      <c r="B216" s="378" t="s">
        <v>79</v>
      </c>
    </row>
    <row r="217" spans="2:2" hidden="1" x14ac:dyDescent="0.35">
      <c r="B217" s="378" t="s">
        <v>80</v>
      </c>
    </row>
    <row r="218" spans="2:2" hidden="1" x14ac:dyDescent="0.35">
      <c r="B218" s="378" t="s">
        <v>83</v>
      </c>
    </row>
    <row r="219" spans="2:2" hidden="1" x14ac:dyDescent="0.35">
      <c r="B219" s="378" t="s">
        <v>85</v>
      </c>
    </row>
    <row r="220" spans="2:2" hidden="1" x14ac:dyDescent="0.35">
      <c r="B220" s="378" t="s">
        <v>644</v>
      </c>
    </row>
    <row r="221" spans="2:2" hidden="1" x14ac:dyDescent="0.35">
      <c r="B221" s="378" t="s">
        <v>84</v>
      </c>
    </row>
    <row r="222" spans="2:2" hidden="1" x14ac:dyDescent="0.35">
      <c r="B222" s="378" t="s">
        <v>86</v>
      </c>
    </row>
    <row r="223" spans="2:2" hidden="1" x14ac:dyDescent="0.35">
      <c r="B223" s="378" t="s">
        <v>89</v>
      </c>
    </row>
    <row r="224" spans="2:2" hidden="1" x14ac:dyDescent="0.35">
      <c r="B224" s="378" t="s">
        <v>88</v>
      </c>
    </row>
    <row r="225" spans="2:2" hidden="1" x14ac:dyDescent="0.35">
      <c r="B225" s="378" t="s">
        <v>645</v>
      </c>
    </row>
    <row r="226" spans="2:2" hidden="1" x14ac:dyDescent="0.35">
      <c r="B226" s="378" t="s">
        <v>95</v>
      </c>
    </row>
    <row r="227" spans="2:2" hidden="1" x14ac:dyDescent="0.35">
      <c r="B227" s="378" t="s">
        <v>97</v>
      </c>
    </row>
    <row r="228" spans="2:2" hidden="1" x14ac:dyDescent="0.35">
      <c r="B228" s="378" t="s">
        <v>98</v>
      </c>
    </row>
    <row r="229" spans="2:2" hidden="1" x14ac:dyDescent="0.35">
      <c r="B229" s="378" t="s">
        <v>99</v>
      </c>
    </row>
    <row r="230" spans="2:2" hidden="1" x14ac:dyDescent="0.35">
      <c r="B230" s="378" t="s">
        <v>646</v>
      </c>
    </row>
    <row r="231" spans="2:2" hidden="1" x14ac:dyDescent="0.35">
      <c r="B231" s="378" t="s">
        <v>647</v>
      </c>
    </row>
    <row r="232" spans="2:2" hidden="1" x14ac:dyDescent="0.35">
      <c r="B232" s="378" t="s">
        <v>100</v>
      </c>
    </row>
    <row r="233" spans="2:2" hidden="1" x14ac:dyDescent="0.35">
      <c r="B233" s="378" t="s">
        <v>154</v>
      </c>
    </row>
    <row r="234" spans="2:2" hidden="1" x14ac:dyDescent="0.35">
      <c r="B234" s="378" t="s">
        <v>648</v>
      </c>
    </row>
    <row r="235" spans="2:2" ht="29" hidden="1" x14ac:dyDescent="0.35">
      <c r="B235" s="378" t="s">
        <v>649</v>
      </c>
    </row>
    <row r="236" spans="2:2" hidden="1" x14ac:dyDescent="0.35">
      <c r="B236" s="378" t="s">
        <v>105</v>
      </c>
    </row>
    <row r="237" spans="2:2" hidden="1" x14ac:dyDescent="0.35">
      <c r="B237" s="378" t="s">
        <v>107</v>
      </c>
    </row>
    <row r="238" spans="2:2" hidden="1" x14ac:dyDescent="0.35">
      <c r="B238" s="378" t="s">
        <v>650</v>
      </c>
    </row>
    <row r="239" spans="2:2" hidden="1" x14ac:dyDescent="0.35">
      <c r="B239" s="378" t="s">
        <v>155</v>
      </c>
    </row>
    <row r="240" spans="2:2" hidden="1" x14ac:dyDescent="0.35">
      <c r="B240" s="378" t="s">
        <v>172</v>
      </c>
    </row>
    <row r="241" spans="2:2" hidden="1" x14ac:dyDescent="0.35">
      <c r="B241" s="378" t="s">
        <v>106</v>
      </c>
    </row>
    <row r="242" spans="2:2" hidden="1" x14ac:dyDescent="0.35">
      <c r="B242" s="378" t="s">
        <v>110</v>
      </c>
    </row>
    <row r="243" spans="2:2" hidden="1" x14ac:dyDescent="0.35">
      <c r="B243" s="378" t="s">
        <v>104</v>
      </c>
    </row>
    <row r="244" spans="2:2" hidden="1" x14ac:dyDescent="0.35">
      <c r="B244" s="378" t="s">
        <v>126</v>
      </c>
    </row>
    <row r="245" spans="2:2" hidden="1" x14ac:dyDescent="0.35">
      <c r="B245" s="378" t="s">
        <v>651</v>
      </c>
    </row>
    <row r="246" spans="2:2" hidden="1" x14ac:dyDescent="0.35">
      <c r="B246" s="378" t="s">
        <v>112</v>
      </c>
    </row>
    <row r="247" spans="2:2" hidden="1" x14ac:dyDescent="0.35">
      <c r="B247" s="378" t="s">
        <v>115</v>
      </c>
    </row>
    <row r="248" spans="2:2" hidden="1" x14ac:dyDescent="0.35">
      <c r="B248" s="378" t="s">
        <v>121</v>
      </c>
    </row>
    <row r="249" spans="2:2" hidden="1" x14ac:dyDescent="0.35">
      <c r="B249" s="378" t="s">
        <v>118</v>
      </c>
    </row>
    <row r="250" spans="2:2" ht="29" hidden="1" x14ac:dyDescent="0.35">
      <c r="B250" s="378" t="s">
        <v>652</v>
      </c>
    </row>
    <row r="251" spans="2:2" hidden="1" x14ac:dyDescent="0.35">
      <c r="B251" s="378" t="s">
        <v>116</v>
      </c>
    </row>
    <row r="252" spans="2:2" hidden="1" x14ac:dyDescent="0.35">
      <c r="B252" s="378" t="s">
        <v>117</v>
      </c>
    </row>
    <row r="253" spans="2:2" hidden="1" x14ac:dyDescent="0.35">
      <c r="B253" s="378" t="s">
        <v>128</v>
      </c>
    </row>
    <row r="254" spans="2:2" hidden="1" x14ac:dyDescent="0.35">
      <c r="B254" s="378" t="s">
        <v>125</v>
      </c>
    </row>
    <row r="255" spans="2:2" hidden="1" x14ac:dyDescent="0.35">
      <c r="B255" s="378" t="s">
        <v>124</v>
      </c>
    </row>
    <row r="256" spans="2:2" hidden="1" x14ac:dyDescent="0.35">
      <c r="B256" s="378" t="s">
        <v>127</v>
      </c>
    </row>
    <row r="257" spans="2:2" hidden="1" x14ac:dyDescent="0.35">
      <c r="B257" s="378" t="s">
        <v>119</v>
      </c>
    </row>
    <row r="258" spans="2:2" hidden="1" x14ac:dyDescent="0.35">
      <c r="B258" s="378" t="s">
        <v>120</v>
      </c>
    </row>
    <row r="259" spans="2:2" hidden="1" x14ac:dyDescent="0.35">
      <c r="B259" s="378" t="s">
        <v>113</v>
      </c>
    </row>
    <row r="260" spans="2:2" hidden="1" x14ac:dyDescent="0.35">
      <c r="B260" s="378" t="s">
        <v>114</v>
      </c>
    </row>
    <row r="261" spans="2:2" hidden="1" x14ac:dyDescent="0.35">
      <c r="B261" s="378" t="s">
        <v>129</v>
      </c>
    </row>
    <row r="262" spans="2:2" hidden="1" x14ac:dyDescent="0.35">
      <c r="B262" s="378" t="s">
        <v>135</v>
      </c>
    </row>
    <row r="263" spans="2:2" hidden="1" x14ac:dyDescent="0.35">
      <c r="B263" s="378" t="s">
        <v>136</v>
      </c>
    </row>
    <row r="264" spans="2:2" hidden="1" x14ac:dyDescent="0.35">
      <c r="B264" s="378" t="s">
        <v>134</v>
      </c>
    </row>
    <row r="265" spans="2:2" hidden="1" x14ac:dyDescent="0.35">
      <c r="B265" s="378" t="s">
        <v>653</v>
      </c>
    </row>
    <row r="266" spans="2:2" hidden="1" x14ac:dyDescent="0.35">
      <c r="B266" s="378" t="s">
        <v>131</v>
      </c>
    </row>
    <row r="267" spans="2:2" hidden="1" x14ac:dyDescent="0.35">
      <c r="B267" s="378" t="s">
        <v>130</v>
      </c>
    </row>
    <row r="268" spans="2:2" hidden="1" x14ac:dyDescent="0.35">
      <c r="B268" s="378" t="s">
        <v>138</v>
      </c>
    </row>
    <row r="269" spans="2:2" hidden="1" x14ac:dyDescent="0.35">
      <c r="B269" s="378" t="s">
        <v>139</v>
      </c>
    </row>
    <row r="270" spans="2:2" hidden="1" x14ac:dyDescent="0.35">
      <c r="B270" s="378" t="s">
        <v>141</v>
      </c>
    </row>
    <row r="271" spans="2:2" hidden="1" x14ac:dyDescent="0.35">
      <c r="B271" s="378" t="s">
        <v>144</v>
      </c>
    </row>
    <row r="272" spans="2:2" hidden="1" x14ac:dyDescent="0.35">
      <c r="B272" s="378" t="s">
        <v>145</v>
      </c>
    </row>
    <row r="273" spans="2:2" hidden="1" x14ac:dyDescent="0.35">
      <c r="B273" s="378" t="s">
        <v>140</v>
      </c>
    </row>
    <row r="274" spans="2:2" hidden="1" x14ac:dyDescent="0.35">
      <c r="B274" s="378" t="s">
        <v>142</v>
      </c>
    </row>
    <row r="275" spans="2:2" hidden="1" x14ac:dyDescent="0.35">
      <c r="B275" s="378" t="s">
        <v>146</v>
      </c>
    </row>
    <row r="276" spans="2:2" hidden="1" x14ac:dyDescent="0.35">
      <c r="B276" s="378" t="s">
        <v>654</v>
      </c>
    </row>
    <row r="277" spans="2:2" hidden="1" x14ac:dyDescent="0.35">
      <c r="B277" s="378" t="s">
        <v>143</v>
      </c>
    </row>
    <row r="278" spans="2:2" hidden="1" x14ac:dyDescent="0.35">
      <c r="B278" s="378" t="s">
        <v>151</v>
      </c>
    </row>
    <row r="279" spans="2:2" hidden="1" x14ac:dyDescent="0.35">
      <c r="B279" s="378" t="s">
        <v>152</v>
      </c>
    </row>
    <row r="280" spans="2:2" hidden="1" x14ac:dyDescent="0.35">
      <c r="B280" s="378" t="s">
        <v>153</v>
      </c>
    </row>
    <row r="281" spans="2:2" hidden="1" x14ac:dyDescent="0.35">
      <c r="B281" s="378" t="s">
        <v>160</v>
      </c>
    </row>
    <row r="282" spans="2:2" hidden="1" x14ac:dyDescent="0.35">
      <c r="B282" s="378" t="s">
        <v>173</v>
      </c>
    </row>
    <row r="283" spans="2:2" hidden="1" x14ac:dyDescent="0.35">
      <c r="B283" s="378" t="s">
        <v>161</v>
      </c>
    </row>
    <row r="284" spans="2:2" hidden="1" x14ac:dyDescent="0.35">
      <c r="B284" s="378" t="s">
        <v>168</v>
      </c>
    </row>
    <row r="285" spans="2:2" hidden="1" x14ac:dyDescent="0.35">
      <c r="B285" s="378" t="s">
        <v>164</v>
      </c>
    </row>
    <row r="286" spans="2:2" hidden="1" x14ac:dyDescent="0.35">
      <c r="B286" s="378" t="s">
        <v>66</v>
      </c>
    </row>
    <row r="287" spans="2:2" hidden="1" x14ac:dyDescent="0.35">
      <c r="B287" s="378" t="s">
        <v>158</v>
      </c>
    </row>
    <row r="288" spans="2:2" hidden="1" x14ac:dyDescent="0.35">
      <c r="B288" s="378" t="s">
        <v>162</v>
      </c>
    </row>
    <row r="289" spans="2:2" hidden="1" x14ac:dyDescent="0.35">
      <c r="B289" s="378" t="s">
        <v>159</v>
      </c>
    </row>
    <row r="290" spans="2:2" hidden="1" x14ac:dyDescent="0.35">
      <c r="B290" s="378" t="s">
        <v>174</v>
      </c>
    </row>
    <row r="291" spans="2:2" hidden="1" x14ac:dyDescent="0.35">
      <c r="B291" s="378" t="s">
        <v>655</v>
      </c>
    </row>
    <row r="292" spans="2:2" hidden="1" x14ac:dyDescent="0.35">
      <c r="B292" s="378" t="s">
        <v>167</v>
      </c>
    </row>
    <row r="293" spans="2:2" hidden="1" x14ac:dyDescent="0.35">
      <c r="B293" s="378" t="s">
        <v>175</v>
      </c>
    </row>
    <row r="294" spans="2:2" hidden="1" x14ac:dyDescent="0.35">
      <c r="B294" s="378" t="s">
        <v>163</v>
      </c>
    </row>
    <row r="295" spans="2:2" hidden="1" x14ac:dyDescent="0.35">
      <c r="B295" s="378" t="s">
        <v>178</v>
      </c>
    </row>
    <row r="296" spans="2:2" hidden="1" x14ac:dyDescent="0.35">
      <c r="B296" s="378" t="s">
        <v>656</v>
      </c>
    </row>
    <row r="297" spans="2:2" hidden="1" x14ac:dyDescent="0.35">
      <c r="B297" s="378" t="s">
        <v>183</v>
      </c>
    </row>
    <row r="298" spans="2:2" hidden="1" x14ac:dyDescent="0.35">
      <c r="B298" s="378" t="s">
        <v>180</v>
      </c>
    </row>
    <row r="299" spans="2:2" hidden="1" x14ac:dyDescent="0.35">
      <c r="B299" s="378" t="s">
        <v>179</v>
      </c>
    </row>
    <row r="300" spans="2:2" hidden="1" x14ac:dyDescent="0.35">
      <c r="B300" s="378" t="s">
        <v>188</v>
      </c>
    </row>
    <row r="301" spans="2:2" hidden="1" x14ac:dyDescent="0.35">
      <c r="B301" s="378" t="s">
        <v>184</v>
      </c>
    </row>
    <row r="302" spans="2:2" hidden="1" x14ac:dyDescent="0.35">
      <c r="B302" s="378" t="s">
        <v>185</v>
      </c>
    </row>
    <row r="303" spans="2:2" hidden="1" x14ac:dyDescent="0.35">
      <c r="B303" s="378" t="s">
        <v>186</v>
      </c>
    </row>
    <row r="304" spans="2:2" hidden="1" x14ac:dyDescent="0.35">
      <c r="B304" s="378" t="s">
        <v>187</v>
      </c>
    </row>
    <row r="305" spans="2:2" hidden="1" x14ac:dyDescent="0.35">
      <c r="B305" s="378" t="s">
        <v>189</v>
      </c>
    </row>
    <row r="306" spans="2:2" hidden="1" x14ac:dyDescent="0.35">
      <c r="B306" s="378" t="s">
        <v>657</v>
      </c>
    </row>
    <row r="307" spans="2:2" hidden="1" x14ac:dyDescent="0.35">
      <c r="B307" s="378" t="s">
        <v>190</v>
      </c>
    </row>
    <row r="308" spans="2:2" hidden="1" x14ac:dyDescent="0.35">
      <c r="B308" s="378" t="s">
        <v>191</v>
      </c>
    </row>
    <row r="309" spans="2:2" hidden="1" x14ac:dyDescent="0.35">
      <c r="B309" s="378" t="s">
        <v>196</v>
      </c>
    </row>
    <row r="310" spans="2:2" hidden="1" x14ac:dyDescent="0.35">
      <c r="B310" s="378" t="s">
        <v>197</v>
      </c>
    </row>
    <row r="311" spans="2:2" ht="29" hidden="1" x14ac:dyDescent="0.35">
      <c r="B311" s="378" t="s">
        <v>156</v>
      </c>
    </row>
    <row r="312" spans="2:2" hidden="1" x14ac:dyDescent="0.35">
      <c r="B312" s="378" t="s">
        <v>658</v>
      </c>
    </row>
    <row r="313" spans="2:2" hidden="1" x14ac:dyDescent="0.35">
      <c r="B313" s="378" t="s">
        <v>659</v>
      </c>
    </row>
    <row r="314" spans="2:2" hidden="1" x14ac:dyDescent="0.35">
      <c r="B314" s="378" t="s">
        <v>198</v>
      </c>
    </row>
    <row r="315" spans="2:2" hidden="1" x14ac:dyDescent="0.35">
      <c r="B315" s="378" t="s">
        <v>157</v>
      </c>
    </row>
    <row r="316" spans="2:2" hidden="1" x14ac:dyDescent="0.35">
      <c r="B316" s="378" t="s">
        <v>660</v>
      </c>
    </row>
    <row r="317" spans="2:2" hidden="1" x14ac:dyDescent="0.35">
      <c r="B317" s="378" t="s">
        <v>170</v>
      </c>
    </row>
    <row r="318" spans="2:2" hidden="1" x14ac:dyDescent="0.35">
      <c r="B318" s="378" t="s">
        <v>202</v>
      </c>
    </row>
    <row r="319" spans="2:2" hidden="1" x14ac:dyDescent="0.35">
      <c r="B319" s="378" t="s">
        <v>203</v>
      </c>
    </row>
    <row r="320" spans="2:2" hidden="1" x14ac:dyDescent="0.35">
      <c r="B320" s="378" t="s">
        <v>182</v>
      </c>
    </row>
    <row r="321" hidden="1" x14ac:dyDescent="0.35"/>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Q27 Q21:S21 M27 I27 M21:O21 I21:K21 E22"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N22:O23 R22:S23 J22:K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I22:I23 E65 P63:Q63 E23 M28 I28 Q22:Q23 E28 E55 E103 I55 M55 M57 I57 Q28 E57 Q57 I65 M65 Q65 Q103 M111 I111 M103 I103 E111 Q55 D63:E63 E105 E107 E109 I105 I107 I109 M105 M107 M109 Q105 Q107 Q109 Q111 H63:I63 L63:M63 M22:M2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s>
  <pageMargins left="0.7" right="0.7" top="0.75" bottom="0.75" header="0.3" footer="0.3"/>
  <pageSetup paperSize="8" scale="36"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topLeftCell="A3" zoomScale="74" zoomScaleNormal="100" workbookViewId="0">
      <selection activeCell="B8" sqref="B8"/>
    </sheetView>
  </sheetViews>
  <sheetFormatPr defaultColWidth="8.81640625" defaultRowHeight="14.5" x14ac:dyDescent="0.35"/>
  <cols>
    <col min="1" max="1" width="2.453125" customWidth="1"/>
    <col min="2" max="2" width="109.453125" customWidth="1"/>
    <col min="3" max="3" width="2.453125" customWidth="1"/>
  </cols>
  <sheetData>
    <row r="1" spans="2:2" ht="15.5" thickBot="1" x14ac:dyDescent="0.4">
      <c r="B1" s="32" t="s">
        <v>238</v>
      </c>
    </row>
    <row r="2" spans="2:2" ht="273.5" thickBot="1" x14ac:dyDescent="0.4">
      <c r="B2" s="435" t="s">
        <v>991</v>
      </c>
    </row>
    <row r="3" spans="2:2" ht="16" thickBot="1" x14ac:dyDescent="0.4">
      <c r="B3" s="437" t="s">
        <v>239</v>
      </c>
    </row>
    <row r="4" spans="2:2" ht="247.5" thickBot="1" x14ac:dyDescent="0.4">
      <c r="B4" s="436" t="s">
        <v>992</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J65"/>
  <sheetViews>
    <sheetView topLeftCell="A25" zoomScaleNormal="100" workbookViewId="0">
      <selection activeCell="E9" sqref="E9:F9"/>
    </sheetView>
  </sheetViews>
  <sheetFormatPr defaultColWidth="8.81640625" defaultRowHeight="14" x14ac:dyDescent="0.3"/>
  <cols>
    <col min="1" max="1" width="1.453125" style="17" customWidth="1"/>
    <col min="2" max="2" width="1.453125" style="16" customWidth="1"/>
    <col min="3" max="3" width="10.453125" style="16" customWidth="1"/>
    <col min="4" max="4" width="21" style="16" customWidth="1"/>
    <col min="5" max="5" width="69.81640625" style="17" customWidth="1"/>
    <col min="6" max="6" width="17.81640625" style="17" customWidth="1"/>
    <col min="7" max="7" width="13.453125" style="17" customWidth="1"/>
    <col min="8" max="8" width="1.1796875" style="17" customWidth="1"/>
    <col min="9" max="9" width="4.81640625" style="17" customWidth="1"/>
    <col min="10" max="10" width="12.453125" style="17" bestFit="1" customWidth="1"/>
    <col min="11" max="16384" width="8.81640625" style="17"/>
  </cols>
  <sheetData>
    <row r="1" spans="2:8" ht="14.5" thickBot="1" x14ac:dyDescent="0.35"/>
    <row r="2" spans="2:8" ht="14.5" thickBot="1" x14ac:dyDescent="0.35">
      <c r="B2" s="59"/>
      <c r="C2" s="60"/>
      <c r="D2" s="60"/>
      <c r="E2" s="61"/>
      <c r="F2" s="61"/>
      <c r="G2" s="61"/>
      <c r="H2" s="62"/>
    </row>
    <row r="3" spans="2:8" ht="20.5" thickBot="1" x14ac:dyDescent="0.45">
      <c r="B3" s="63"/>
      <c r="C3" s="490" t="s">
        <v>879</v>
      </c>
      <c r="D3" s="491"/>
      <c r="E3" s="491"/>
      <c r="F3" s="491"/>
      <c r="G3" s="492"/>
      <c r="H3" s="64"/>
    </row>
    <row r="4" spans="2:8" x14ac:dyDescent="0.3">
      <c r="B4" s="495"/>
      <c r="C4" s="496"/>
      <c r="D4" s="496"/>
      <c r="E4" s="496"/>
      <c r="F4" s="496"/>
      <c r="G4" s="66"/>
      <c r="H4" s="64"/>
    </row>
    <row r="5" spans="2:8" x14ac:dyDescent="0.3">
      <c r="B5" s="65"/>
      <c r="C5" s="494"/>
      <c r="D5" s="494"/>
      <c r="E5" s="494"/>
      <c r="F5" s="494"/>
      <c r="G5" s="66"/>
      <c r="H5" s="64"/>
    </row>
    <row r="6" spans="2:8" x14ac:dyDescent="0.3">
      <c r="B6" s="65"/>
      <c r="C6" s="39"/>
      <c r="D6" s="44"/>
      <c r="E6" s="40"/>
      <c r="F6" s="66"/>
      <c r="G6" s="66"/>
      <c r="H6" s="64"/>
    </row>
    <row r="7" spans="2:8" x14ac:dyDescent="0.3">
      <c r="B7" s="65"/>
      <c r="C7" s="482" t="s">
        <v>236</v>
      </c>
      <c r="D7" s="482"/>
      <c r="E7" s="41"/>
      <c r="F7" s="66"/>
      <c r="G7" s="66"/>
      <c r="H7" s="64"/>
    </row>
    <row r="8" spans="2:8" ht="27.75" customHeight="1" thickBot="1" x14ac:dyDescent="0.35">
      <c r="B8" s="65"/>
      <c r="C8" s="503" t="s">
        <v>248</v>
      </c>
      <c r="D8" s="503"/>
      <c r="E8" s="503"/>
      <c r="F8" s="503"/>
      <c r="G8" s="66"/>
      <c r="H8" s="64"/>
    </row>
    <row r="9" spans="2:8" ht="50.25" customHeight="1" thickBot="1" x14ac:dyDescent="0.35">
      <c r="B9" s="65"/>
      <c r="C9" s="493" t="s">
        <v>880</v>
      </c>
      <c r="D9" s="493"/>
      <c r="E9" s="500">
        <v>2216555</v>
      </c>
      <c r="F9" s="501"/>
      <c r="G9" s="66"/>
      <c r="H9" s="64"/>
    </row>
    <row r="10" spans="2:8" ht="97.5" customHeight="1" x14ac:dyDescent="0.3">
      <c r="B10" s="65"/>
      <c r="C10" s="482" t="s">
        <v>237</v>
      </c>
      <c r="D10" s="482"/>
      <c r="E10" s="502" t="s">
        <v>1035</v>
      </c>
      <c r="F10" s="502"/>
      <c r="G10" s="66"/>
      <c r="H10" s="64"/>
    </row>
    <row r="11" spans="2:8" ht="14.5" thickBot="1" x14ac:dyDescent="0.35">
      <c r="B11" s="65"/>
      <c r="C11" s="44"/>
      <c r="D11" s="44"/>
      <c r="E11" s="66"/>
      <c r="F11" s="66"/>
      <c r="G11" s="66"/>
      <c r="H11" s="64"/>
    </row>
    <row r="12" spans="2:8" ht="18.75" customHeight="1" thickBot="1" x14ac:dyDescent="0.35">
      <c r="B12" s="65"/>
      <c r="C12" s="482" t="s">
        <v>311</v>
      </c>
      <c r="D12" s="482"/>
      <c r="E12" s="498"/>
      <c r="F12" s="499"/>
      <c r="G12" s="66"/>
      <c r="H12" s="64"/>
    </row>
    <row r="13" spans="2:8" ht="15" customHeight="1" x14ac:dyDescent="0.3">
      <c r="B13" s="65"/>
      <c r="C13" s="497" t="s">
        <v>310</v>
      </c>
      <c r="D13" s="497"/>
      <c r="E13" s="497"/>
      <c r="F13" s="497"/>
      <c r="G13" s="66"/>
      <c r="H13" s="64"/>
    </row>
    <row r="14" spans="2:8" ht="15" customHeight="1" x14ac:dyDescent="0.3">
      <c r="B14" s="65"/>
      <c r="C14" s="281"/>
      <c r="D14" s="281"/>
      <c r="E14" s="281"/>
      <c r="F14" s="281"/>
      <c r="G14" s="66"/>
      <c r="H14" s="64"/>
    </row>
    <row r="15" spans="2:8" ht="14.5" thickBot="1" x14ac:dyDescent="0.35">
      <c r="B15" s="65"/>
      <c r="C15" s="482" t="s">
        <v>218</v>
      </c>
      <c r="D15" s="482"/>
      <c r="E15" s="66"/>
      <c r="F15" s="66"/>
      <c r="G15" s="66"/>
      <c r="H15" s="64"/>
    </row>
    <row r="16" spans="2:8" ht="50.25" customHeight="1" thickBot="1" x14ac:dyDescent="0.35">
      <c r="B16" s="65"/>
      <c r="C16" s="482" t="s">
        <v>287</v>
      </c>
      <c r="D16" s="482"/>
      <c r="E16" s="121" t="s">
        <v>219</v>
      </c>
      <c r="F16" s="122" t="s">
        <v>220</v>
      </c>
      <c r="G16" s="66"/>
      <c r="H16" s="64"/>
    </row>
    <row r="17" spans="2:10" ht="26" x14ac:dyDescent="0.3">
      <c r="B17" s="65"/>
      <c r="C17" s="44"/>
      <c r="D17" s="44"/>
      <c r="E17" s="458" t="s">
        <v>1024</v>
      </c>
      <c r="F17" s="283">
        <v>100485.53</v>
      </c>
      <c r="G17" s="66"/>
      <c r="H17" s="64"/>
    </row>
    <row r="18" spans="2:10" ht="26" x14ac:dyDescent="0.3">
      <c r="B18" s="65"/>
      <c r="C18" s="44"/>
      <c r="D18" s="44"/>
      <c r="E18" s="405" t="s">
        <v>954</v>
      </c>
      <c r="F18" s="284">
        <v>52640.23</v>
      </c>
      <c r="G18" s="66"/>
      <c r="H18" s="64"/>
    </row>
    <row r="19" spans="2:10" ht="31.5" customHeight="1" x14ac:dyDescent="0.3">
      <c r="B19" s="65"/>
      <c r="C19" s="44"/>
      <c r="D19" s="44"/>
      <c r="E19" s="405" t="s">
        <v>955</v>
      </c>
      <c r="F19" s="284">
        <v>95919.15</v>
      </c>
      <c r="G19" s="66"/>
      <c r="H19" s="64"/>
    </row>
    <row r="20" spans="2:10" ht="72" customHeight="1" x14ac:dyDescent="0.3">
      <c r="B20" s="65"/>
      <c r="C20" s="44"/>
      <c r="D20" s="44"/>
      <c r="E20" s="405" t="s">
        <v>956</v>
      </c>
      <c r="F20" s="284">
        <v>6100.7037423700403</v>
      </c>
      <c r="G20" s="66"/>
      <c r="H20" s="64"/>
    </row>
    <row r="21" spans="2:10" ht="46" customHeight="1" x14ac:dyDescent="0.3">
      <c r="B21" s="65"/>
      <c r="C21" s="44"/>
      <c r="D21" s="44"/>
      <c r="E21" s="459" t="s">
        <v>1025</v>
      </c>
      <c r="F21" s="284">
        <v>104172.13</v>
      </c>
      <c r="G21" s="66"/>
      <c r="H21" s="64"/>
    </row>
    <row r="22" spans="2:10" ht="26" x14ac:dyDescent="0.3">
      <c r="B22" s="65"/>
      <c r="C22" s="44"/>
      <c r="D22" s="44"/>
      <c r="E22" s="405" t="s">
        <v>957</v>
      </c>
      <c r="F22" s="284">
        <v>42064</v>
      </c>
      <c r="G22" s="66"/>
      <c r="H22" s="64"/>
    </row>
    <row r="23" spans="2:10" ht="58.5" customHeight="1" x14ac:dyDescent="0.3">
      <c r="B23" s="65"/>
      <c r="C23" s="44"/>
      <c r="D23" s="44"/>
      <c r="E23" s="405" t="s">
        <v>958</v>
      </c>
      <c r="F23" s="284">
        <v>1187303.77</v>
      </c>
      <c r="G23" s="66"/>
      <c r="H23" s="64"/>
    </row>
    <row r="24" spans="2:10" ht="26" x14ac:dyDescent="0.3">
      <c r="B24" s="65"/>
      <c r="C24" s="44"/>
      <c r="D24" s="44"/>
      <c r="E24" s="405" t="s">
        <v>959</v>
      </c>
      <c r="F24" s="284">
        <v>171859.9</v>
      </c>
      <c r="G24" s="66"/>
      <c r="H24" s="64"/>
    </row>
    <row r="25" spans="2:10" ht="95.25" customHeight="1" x14ac:dyDescent="0.3">
      <c r="B25" s="65"/>
      <c r="C25" s="44"/>
      <c r="D25" s="44"/>
      <c r="E25" s="406" t="s">
        <v>960</v>
      </c>
      <c r="F25" s="284">
        <v>79088.835253140511</v>
      </c>
      <c r="G25" s="66"/>
      <c r="H25" s="64"/>
    </row>
    <row r="26" spans="2:10" ht="45.75" customHeight="1" x14ac:dyDescent="0.3">
      <c r="B26" s="65"/>
      <c r="C26" s="44"/>
      <c r="D26" s="44"/>
      <c r="E26" s="405" t="s">
        <v>961</v>
      </c>
      <c r="F26" s="284">
        <v>54496</v>
      </c>
      <c r="G26" s="66"/>
      <c r="H26" s="64"/>
    </row>
    <row r="27" spans="2:10" x14ac:dyDescent="0.3">
      <c r="B27" s="65"/>
      <c r="C27" s="44"/>
      <c r="D27" s="44"/>
      <c r="E27" s="285" t="s">
        <v>780</v>
      </c>
      <c r="F27" s="286">
        <v>182802.50999999998</v>
      </c>
      <c r="G27" s="66"/>
      <c r="H27" s="64"/>
      <c r="J27" s="248"/>
    </row>
    <row r="28" spans="2:10" ht="14.5" thickBot="1" x14ac:dyDescent="0.35">
      <c r="B28" s="65"/>
      <c r="C28" s="44"/>
      <c r="D28" s="44"/>
      <c r="E28" s="287" t="s">
        <v>865</v>
      </c>
      <c r="F28" s="288">
        <v>139622.66</v>
      </c>
      <c r="G28" s="66"/>
      <c r="H28" s="64"/>
      <c r="J28" s="248"/>
    </row>
    <row r="29" spans="2:10" ht="14.5" thickBot="1" x14ac:dyDescent="0.35">
      <c r="B29" s="65"/>
      <c r="C29" s="44"/>
      <c r="D29" s="44"/>
      <c r="E29" s="120" t="s">
        <v>281</v>
      </c>
      <c r="F29" s="244">
        <f>SUM(F17:F28)</f>
        <v>2216555.4189955103</v>
      </c>
      <c r="G29" s="66"/>
      <c r="H29" s="64"/>
      <c r="J29" s="248"/>
    </row>
    <row r="30" spans="2:10" x14ac:dyDescent="0.3">
      <c r="B30" s="65"/>
      <c r="C30" s="44"/>
      <c r="D30" s="44"/>
      <c r="E30" s="66"/>
      <c r="F30" s="289"/>
      <c r="G30" s="66"/>
      <c r="H30" s="64"/>
    </row>
    <row r="31" spans="2:10" ht="34.5" customHeight="1" thickBot="1" x14ac:dyDescent="0.35">
      <c r="B31" s="65"/>
      <c r="C31" s="482" t="s">
        <v>285</v>
      </c>
      <c r="D31" s="482"/>
      <c r="E31" s="66"/>
      <c r="F31" s="66"/>
      <c r="G31" s="66"/>
      <c r="H31" s="64"/>
    </row>
    <row r="32" spans="2:10" ht="50.25" customHeight="1" thickBot="1" x14ac:dyDescent="0.35">
      <c r="B32" s="65"/>
      <c r="C32" s="482" t="s">
        <v>288</v>
      </c>
      <c r="D32" s="482"/>
      <c r="E32" s="106" t="s">
        <v>219</v>
      </c>
      <c r="F32" s="123" t="s">
        <v>221</v>
      </c>
      <c r="G32" s="123" t="s">
        <v>249</v>
      </c>
      <c r="H32" s="64"/>
    </row>
    <row r="33" spans="2:8" ht="26.5" customHeight="1" x14ac:dyDescent="0.3">
      <c r="B33" s="65"/>
      <c r="C33" s="44"/>
      <c r="D33" s="44"/>
      <c r="E33" s="458" t="s">
        <v>1026</v>
      </c>
      <c r="F33" s="245">
        <v>16341</v>
      </c>
      <c r="G33" s="472">
        <v>44561</v>
      </c>
      <c r="H33" s="64"/>
    </row>
    <row r="34" spans="2:8" ht="26" x14ac:dyDescent="0.3">
      <c r="B34" s="65"/>
      <c r="C34" s="44"/>
      <c r="D34" s="44"/>
      <c r="E34" s="405" t="s">
        <v>962</v>
      </c>
      <c r="F34" s="245"/>
      <c r="G34" s="472"/>
      <c r="H34" s="64"/>
    </row>
    <row r="35" spans="2:8" ht="28.5" customHeight="1" x14ac:dyDescent="0.3">
      <c r="B35" s="65"/>
      <c r="C35" s="44"/>
      <c r="D35" s="44"/>
      <c r="E35" s="405" t="s">
        <v>955</v>
      </c>
      <c r="F35" s="245">
        <v>37334</v>
      </c>
      <c r="G35" s="472">
        <v>44561</v>
      </c>
      <c r="H35" s="64"/>
    </row>
    <row r="36" spans="2:8" ht="67" customHeight="1" x14ac:dyDescent="0.3">
      <c r="B36" s="65"/>
      <c r="C36" s="44"/>
      <c r="D36" s="44"/>
      <c r="E36" s="405" t="s">
        <v>963</v>
      </c>
      <c r="F36" s="245">
        <v>5000</v>
      </c>
      <c r="G36" s="472">
        <v>44561</v>
      </c>
      <c r="H36" s="64"/>
    </row>
    <row r="37" spans="2:8" ht="46" customHeight="1" x14ac:dyDescent="0.3">
      <c r="B37" s="65"/>
      <c r="C37" s="44"/>
      <c r="D37" s="44"/>
      <c r="E37" s="459" t="s">
        <v>1027</v>
      </c>
      <c r="F37" s="245">
        <v>38950</v>
      </c>
      <c r="G37" s="472">
        <v>44593</v>
      </c>
      <c r="H37" s="64"/>
    </row>
    <row r="38" spans="2:8" ht="26" x14ac:dyDescent="0.3">
      <c r="B38" s="65"/>
      <c r="C38" s="44"/>
      <c r="D38" s="44"/>
      <c r="E38" s="405" t="s">
        <v>964</v>
      </c>
      <c r="F38" s="245">
        <v>15147</v>
      </c>
      <c r="G38" s="472">
        <v>44561</v>
      </c>
      <c r="H38" s="64"/>
    </row>
    <row r="39" spans="2:8" ht="60" customHeight="1" x14ac:dyDescent="0.3">
      <c r="B39" s="65"/>
      <c r="C39" s="44"/>
      <c r="D39" s="44"/>
      <c r="E39" s="405" t="s">
        <v>958</v>
      </c>
      <c r="F39" s="245">
        <v>1012661</v>
      </c>
      <c r="G39" s="472">
        <v>44561</v>
      </c>
      <c r="H39" s="64"/>
    </row>
    <row r="40" spans="2:8" ht="26" x14ac:dyDescent="0.3">
      <c r="B40" s="65"/>
      <c r="C40" s="44"/>
      <c r="D40" s="44"/>
      <c r="E40" s="405" t="s">
        <v>959</v>
      </c>
      <c r="F40" s="245">
        <v>100150</v>
      </c>
      <c r="G40" s="472">
        <v>44593</v>
      </c>
      <c r="H40" s="64"/>
    </row>
    <row r="41" spans="2:8" ht="96" customHeight="1" x14ac:dyDescent="0.3">
      <c r="B41" s="65"/>
      <c r="C41" s="44"/>
      <c r="D41" s="44"/>
      <c r="E41" s="405" t="s">
        <v>965</v>
      </c>
      <c r="F41" s="245">
        <v>55000</v>
      </c>
      <c r="G41" s="472">
        <v>44593</v>
      </c>
      <c r="H41" s="64"/>
    </row>
    <row r="42" spans="2:8" ht="43" customHeight="1" x14ac:dyDescent="0.3">
      <c r="B42" s="65"/>
      <c r="C42" s="44"/>
      <c r="D42" s="44"/>
      <c r="E42" s="405" t="s">
        <v>961</v>
      </c>
      <c r="F42" s="245">
        <v>26525</v>
      </c>
      <c r="G42" s="472">
        <v>44593</v>
      </c>
      <c r="H42" s="64"/>
    </row>
    <row r="43" spans="2:8" ht="14.5" customHeight="1" x14ac:dyDescent="0.3">
      <c r="B43" s="65"/>
      <c r="C43" s="44"/>
      <c r="D43" s="44"/>
      <c r="E43" s="285" t="s">
        <v>780</v>
      </c>
      <c r="F43" s="247">
        <v>91000</v>
      </c>
      <c r="G43" s="472">
        <v>44593</v>
      </c>
      <c r="H43" s="64"/>
    </row>
    <row r="44" spans="2:8" ht="15" customHeight="1" thickBot="1" x14ac:dyDescent="0.35">
      <c r="B44" s="65"/>
      <c r="C44" s="44"/>
      <c r="D44" s="44"/>
      <c r="E44" s="287" t="s">
        <v>865</v>
      </c>
      <c r="F44" s="290">
        <f>SUM(F33:F43)*8.5/100</f>
        <v>118839.18</v>
      </c>
      <c r="G44" s="472">
        <v>44593</v>
      </c>
      <c r="H44" s="64"/>
    </row>
    <row r="45" spans="2:8" ht="14.5" thickBot="1" x14ac:dyDescent="0.35">
      <c r="B45" s="65"/>
      <c r="C45" s="44"/>
      <c r="D45" s="44"/>
      <c r="E45" s="120" t="s">
        <v>281</v>
      </c>
      <c r="F45" s="246">
        <f>SUM(F33:F44)</f>
        <v>1516947.18</v>
      </c>
      <c r="G45" s="471"/>
      <c r="H45" s="64"/>
    </row>
    <row r="46" spans="2:8" x14ac:dyDescent="0.3">
      <c r="B46" s="65"/>
      <c r="C46" s="44"/>
      <c r="D46" s="44"/>
      <c r="E46" s="66"/>
      <c r="F46" s="289"/>
      <c r="G46" s="291"/>
      <c r="H46" s="64"/>
    </row>
    <row r="47" spans="2:8" ht="34.5" customHeight="1" thickBot="1" x14ac:dyDescent="0.35">
      <c r="B47" s="65"/>
      <c r="C47" s="482" t="s">
        <v>289</v>
      </c>
      <c r="D47" s="482"/>
      <c r="E47" s="482"/>
      <c r="F47" s="482"/>
      <c r="G47" s="292"/>
      <c r="H47" s="64"/>
    </row>
    <row r="48" spans="2:8" ht="63.75" customHeight="1" thickBot="1" x14ac:dyDescent="0.35">
      <c r="B48" s="65"/>
      <c r="C48" s="482" t="s">
        <v>215</v>
      </c>
      <c r="D48" s="482"/>
      <c r="E48" s="505"/>
      <c r="F48" s="506"/>
      <c r="G48" s="66"/>
      <c r="H48" s="64"/>
    </row>
    <row r="49" spans="2:8" ht="14.5" thickBot="1" x14ac:dyDescent="0.35">
      <c r="B49" s="65"/>
      <c r="C49" s="507"/>
      <c r="D49" s="507"/>
      <c r="E49" s="507"/>
      <c r="F49" s="507"/>
      <c r="G49" s="66"/>
      <c r="H49" s="64"/>
    </row>
    <row r="50" spans="2:8" ht="86.25" customHeight="1" thickBot="1" x14ac:dyDescent="0.35">
      <c r="B50" s="65"/>
      <c r="C50" s="482" t="s">
        <v>216</v>
      </c>
      <c r="D50" s="482"/>
      <c r="E50" s="483"/>
      <c r="F50" s="484"/>
      <c r="G50" s="66"/>
      <c r="H50" s="64"/>
    </row>
    <row r="51" spans="2:8" ht="100" customHeight="1" thickBot="1" x14ac:dyDescent="0.35">
      <c r="B51" s="65"/>
      <c r="C51" s="482" t="s">
        <v>217</v>
      </c>
      <c r="D51" s="482"/>
      <c r="E51" s="486"/>
      <c r="F51" s="487"/>
      <c r="G51" s="66"/>
      <c r="H51" s="64"/>
    </row>
    <row r="52" spans="2:8" x14ac:dyDescent="0.3">
      <c r="B52" s="65"/>
      <c r="C52" s="44"/>
      <c r="D52" s="44"/>
      <c r="E52" s="66"/>
      <c r="F52" s="66"/>
      <c r="G52" s="66"/>
      <c r="H52" s="64"/>
    </row>
    <row r="53" spans="2:8" ht="14.5" thickBot="1" x14ac:dyDescent="0.35">
      <c r="B53" s="67"/>
      <c r="C53" s="485"/>
      <c r="D53" s="485"/>
      <c r="E53" s="68"/>
      <c r="F53" s="49"/>
      <c r="G53" s="49"/>
      <c r="H53" s="69"/>
    </row>
    <row r="54" spans="2:8" s="20" customFormat="1" ht="65.25" customHeight="1" x14ac:dyDescent="0.3">
      <c r="B54" s="280"/>
      <c r="C54" s="488"/>
      <c r="D54" s="488"/>
      <c r="E54" s="489"/>
      <c r="F54" s="489"/>
      <c r="G54" s="10"/>
    </row>
    <row r="55" spans="2:8" ht="59.25" customHeight="1" x14ac:dyDescent="0.3">
      <c r="B55" s="280"/>
      <c r="C55" s="279"/>
      <c r="D55" s="279"/>
      <c r="E55" s="19"/>
      <c r="F55" s="19"/>
      <c r="G55" s="10"/>
    </row>
    <row r="56" spans="2:8" ht="50.25" customHeight="1" x14ac:dyDescent="0.3">
      <c r="B56" s="280"/>
      <c r="C56" s="480"/>
      <c r="D56" s="480"/>
      <c r="E56" s="504"/>
      <c r="F56" s="504"/>
      <c r="G56" s="10"/>
    </row>
    <row r="57" spans="2:8" ht="100" customHeight="1" x14ac:dyDescent="0.3">
      <c r="B57" s="280"/>
      <c r="C57" s="480"/>
      <c r="D57" s="480"/>
      <c r="E57" s="481"/>
      <c r="F57" s="481"/>
      <c r="G57" s="10"/>
    </row>
    <row r="58" spans="2:8" x14ac:dyDescent="0.3">
      <c r="B58" s="280"/>
      <c r="C58" s="280"/>
      <c r="D58" s="280"/>
      <c r="E58" s="10"/>
      <c r="F58" s="10"/>
      <c r="G58" s="10"/>
    </row>
    <row r="59" spans="2:8" x14ac:dyDescent="0.3">
      <c r="B59" s="280"/>
      <c r="C59" s="488"/>
      <c r="D59" s="488"/>
      <c r="E59" s="10"/>
      <c r="F59" s="10"/>
      <c r="G59" s="10"/>
    </row>
    <row r="60" spans="2:8" ht="50.25" customHeight="1" x14ac:dyDescent="0.3">
      <c r="B60" s="280"/>
      <c r="C60" s="488"/>
      <c r="D60" s="488"/>
      <c r="E60" s="481"/>
      <c r="F60" s="481"/>
      <c r="G60" s="10"/>
    </row>
    <row r="61" spans="2:8" ht="100" customHeight="1" x14ac:dyDescent="0.3">
      <c r="B61" s="280"/>
      <c r="C61" s="480"/>
      <c r="D61" s="480"/>
      <c r="E61" s="481"/>
      <c r="F61" s="481"/>
      <c r="G61" s="10"/>
    </row>
    <row r="62" spans="2:8" x14ac:dyDescent="0.3">
      <c r="B62" s="280"/>
      <c r="C62" s="21"/>
      <c r="D62" s="280"/>
      <c r="E62" s="22"/>
      <c r="F62" s="10"/>
      <c r="G62" s="10"/>
    </row>
    <row r="63" spans="2:8" x14ac:dyDescent="0.3">
      <c r="B63" s="280"/>
      <c r="C63" s="21"/>
      <c r="D63" s="21"/>
      <c r="E63" s="22"/>
      <c r="F63" s="22"/>
      <c r="G63" s="9"/>
    </row>
    <row r="64" spans="2:8" x14ac:dyDescent="0.3">
      <c r="E64" s="23"/>
      <c r="F64" s="23"/>
    </row>
    <row r="65" spans="5:6" x14ac:dyDescent="0.3">
      <c r="E65" s="23"/>
      <c r="F65" s="23"/>
    </row>
  </sheetData>
  <customSheetViews>
    <customSheetView guid="{8F0D285A-0224-4C31-92C2-6C61BAA6C63C}" topLeftCell="A22">
      <selection activeCell="C9" sqref="C9:D9"/>
      <pageMargins left="0.25" right="0.25" top="0.18" bottom="0.19" header="0.17" footer="0.17"/>
      <pageSetup orientation="portrait"/>
    </customSheetView>
  </customSheetViews>
  <mergeCells count="36">
    <mergeCell ref="C32:D32"/>
    <mergeCell ref="C56:D56"/>
    <mergeCell ref="E56:F56"/>
    <mergeCell ref="C60:D60"/>
    <mergeCell ref="E60:F60"/>
    <mergeCell ref="C47:F47"/>
    <mergeCell ref="C48:D48"/>
    <mergeCell ref="E48:F48"/>
    <mergeCell ref="C49:F49"/>
    <mergeCell ref="C3:G3"/>
    <mergeCell ref="C9:D9"/>
    <mergeCell ref="C10:D10"/>
    <mergeCell ref="C31:D31"/>
    <mergeCell ref="C5:F5"/>
    <mergeCell ref="B4:F4"/>
    <mergeCell ref="C16:D16"/>
    <mergeCell ref="C7:D7"/>
    <mergeCell ref="C15:D15"/>
    <mergeCell ref="C13:F13"/>
    <mergeCell ref="E12:F12"/>
    <mergeCell ref="E9:F9"/>
    <mergeCell ref="E10:F10"/>
    <mergeCell ref="C8:F8"/>
    <mergeCell ref="C12:D12"/>
    <mergeCell ref="C61:D61"/>
    <mergeCell ref="E61:F61"/>
    <mergeCell ref="C50:D50"/>
    <mergeCell ref="E50:F50"/>
    <mergeCell ref="C53:D53"/>
    <mergeCell ref="C51:D51"/>
    <mergeCell ref="E51:F51"/>
    <mergeCell ref="C59:D59"/>
    <mergeCell ref="C54:D54"/>
    <mergeCell ref="E54:F54"/>
    <mergeCell ref="C57:D57"/>
    <mergeCell ref="E57:F57"/>
  </mergeCells>
  <dataValidations count="2">
    <dataValidation type="whole" allowBlank="1" showInputMessage="1" showErrorMessage="1" sqref="E56 E50 E9" xr:uid="{00000000-0002-0000-0100-000000000000}">
      <formula1>-999999999</formula1>
      <formula2>999999999</formula2>
    </dataValidation>
    <dataValidation type="list" allowBlank="1" showInputMessage="1" showErrorMessage="1" sqref="E60" xr:uid="{00000000-0002-0000-0100-000001000000}">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L58"/>
  <sheetViews>
    <sheetView zoomScale="90" zoomScaleNormal="90" workbookViewId="0">
      <selection activeCell="C19" sqref="C19"/>
    </sheetView>
  </sheetViews>
  <sheetFormatPr defaultColWidth="8.81640625" defaultRowHeight="14.5" x14ac:dyDescent="0.35"/>
  <cols>
    <col min="1" max="2" width="1.81640625" customWidth="1"/>
    <col min="3" max="3" width="38.453125" customWidth="1"/>
    <col min="4" max="4" width="30" customWidth="1"/>
    <col min="5" max="5" width="22.81640625" customWidth="1"/>
    <col min="6" max="6" width="47.453125" customWidth="1"/>
    <col min="7" max="7" width="2" customWidth="1"/>
    <col min="8" max="8" width="1.453125" customWidth="1"/>
    <col min="9" max="9" width="13.54296875" customWidth="1"/>
  </cols>
  <sheetData>
    <row r="1" spans="2:10" ht="15" thickBot="1" x14ac:dyDescent="0.4"/>
    <row r="2" spans="2:10" ht="15" thickBot="1" x14ac:dyDescent="0.4">
      <c r="B2" s="83"/>
      <c r="C2" s="84"/>
      <c r="D2" s="84"/>
      <c r="E2" s="84"/>
      <c r="F2" s="84"/>
      <c r="G2" s="85"/>
    </row>
    <row r="3" spans="2:10" ht="20.5" thickBot="1" x14ac:dyDescent="0.45">
      <c r="B3" s="86"/>
      <c r="C3" s="490" t="s">
        <v>222</v>
      </c>
      <c r="D3" s="491"/>
      <c r="E3" s="491"/>
      <c r="F3" s="492"/>
      <c r="G3" s="51"/>
    </row>
    <row r="4" spans="2:10" x14ac:dyDescent="0.35">
      <c r="B4" s="510"/>
      <c r="C4" s="511"/>
      <c r="D4" s="511"/>
      <c r="E4" s="511"/>
      <c r="F4" s="511"/>
      <c r="G4" s="51"/>
    </row>
    <row r="5" spans="2:10" x14ac:dyDescent="0.35">
      <c r="B5" s="52"/>
      <c r="C5" s="541"/>
      <c r="D5" s="541"/>
      <c r="E5" s="541"/>
      <c r="F5" s="541"/>
      <c r="G5" s="51"/>
    </row>
    <row r="6" spans="2:10" x14ac:dyDescent="0.35">
      <c r="B6" s="52"/>
      <c r="C6" s="53"/>
      <c r="D6" s="54"/>
      <c r="E6" s="53"/>
      <c r="F6" s="54"/>
      <c r="G6" s="51"/>
    </row>
    <row r="7" spans="2:10" x14ac:dyDescent="0.35">
      <c r="B7" s="52"/>
      <c r="C7" s="509" t="s">
        <v>233</v>
      </c>
      <c r="D7" s="509"/>
      <c r="E7" s="55"/>
      <c r="F7" s="54"/>
      <c r="G7" s="51"/>
    </row>
    <row r="8" spans="2:10" ht="15" thickBot="1" x14ac:dyDescent="0.4">
      <c r="B8" s="52"/>
      <c r="C8" s="512" t="s">
        <v>296</v>
      </c>
      <c r="D8" s="512"/>
      <c r="E8" s="512"/>
      <c r="F8" s="512"/>
      <c r="G8" s="51"/>
    </row>
    <row r="9" spans="2:10" x14ac:dyDescent="0.35">
      <c r="B9" s="52"/>
      <c r="C9" s="249" t="s">
        <v>235</v>
      </c>
      <c r="D9" s="250" t="s">
        <v>234</v>
      </c>
      <c r="E9" s="513" t="s">
        <v>273</v>
      </c>
      <c r="F9" s="514"/>
      <c r="G9" s="51"/>
    </row>
    <row r="10" spans="2:10" x14ac:dyDescent="0.35">
      <c r="B10" s="52"/>
      <c r="C10" s="252" t="s">
        <v>781</v>
      </c>
      <c r="D10" s="251"/>
      <c r="E10" s="534"/>
      <c r="F10" s="535"/>
      <c r="G10" s="51"/>
    </row>
    <row r="11" spans="2:10" ht="82.5" customHeight="1" x14ac:dyDescent="0.35">
      <c r="B11" s="52"/>
      <c r="C11" s="29" t="s">
        <v>782</v>
      </c>
      <c r="D11" s="29" t="s">
        <v>894</v>
      </c>
      <c r="E11" s="524" t="s">
        <v>1009</v>
      </c>
      <c r="F11" s="525"/>
      <c r="G11" s="51"/>
    </row>
    <row r="12" spans="2:10" ht="13.5" customHeight="1" x14ac:dyDescent="0.35">
      <c r="B12" s="52"/>
      <c r="C12" s="253" t="s">
        <v>783</v>
      </c>
      <c r="D12" s="30"/>
      <c r="E12" s="520"/>
      <c r="F12" s="521"/>
      <c r="G12" s="51"/>
    </row>
    <row r="13" spans="2:10" ht="64" customHeight="1" x14ac:dyDescent="0.35">
      <c r="B13" s="52"/>
      <c r="C13" s="30" t="s">
        <v>850</v>
      </c>
      <c r="D13" s="30" t="s">
        <v>895</v>
      </c>
      <c r="E13" s="515" t="s">
        <v>967</v>
      </c>
      <c r="F13" s="516"/>
      <c r="G13" s="51"/>
    </row>
    <row r="14" spans="2:10" ht="89.5" customHeight="1" x14ac:dyDescent="0.35">
      <c r="B14" s="52"/>
      <c r="C14" s="30" t="s">
        <v>784</v>
      </c>
      <c r="D14" s="30" t="s">
        <v>895</v>
      </c>
      <c r="E14" s="515" t="s">
        <v>966</v>
      </c>
      <c r="F14" s="516"/>
      <c r="G14" s="51"/>
    </row>
    <row r="15" spans="2:10" ht="209.15" customHeight="1" x14ac:dyDescent="0.35">
      <c r="B15" s="52"/>
      <c r="C15" s="30" t="s">
        <v>785</v>
      </c>
      <c r="D15" s="30" t="s">
        <v>895</v>
      </c>
      <c r="E15" s="515" t="s">
        <v>1037</v>
      </c>
      <c r="F15" s="516"/>
      <c r="G15" s="51"/>
      <c r="I15" s="442"/>
      <c r="J15" s="444"/>
    </row>
    <row r="16" spans="2:10" ht="71.5" customHeight="1" x14ac:dyDescent="0.35">
      <c r="B16" s="52"/>
      <c r="C16" s="30" t="s">
        <v>786</v>
      </c>
      <c r="D16" s="30" t="s">
        <v>895</v>
      </c>
      <c r="E16" s="515" t="s">
        <v>968</v>
      </c>
      <c r="F16" s="516"/>
      <c r="G16" s="51"/>
    </row>
    <row r="17" spans="2:9" x14ac:dyDescent="0.35">
      <c r="B17" s="52"/>
      <c r="C17" s="253" t="s">
        <v>788</v>
      </c>
      <c r="D17" s="30"/>
      <c r="E17" s="520"/>
      <c r="F17" s="521"/>
      <c r="G17" s="51"/>
    </row>
    <row r="18" spans="2:9" ht="128.5" customHeight="1" x14ac:dyDescent="0.35">
      <c r="B18" s="52"/>
      <c r="C18" s="30" t="s">
        <v>787</v>
      </c>
      <c r="D18" s="30" t="s">
        <v>896</v>
      </c>
      <c r="E18" s="515" t="s">
        <v>969</v>
      </c>
      <c r="F18" s="516"/>
      <c r="G18" s="51"/>
    </row>
    <row r="19" spans="2:9" ht="67" customHeight="1" x14ac:dyDescent="0.35">
      <c r="B19" s="52"/>
      <c r="C19" s="30" t="s">
        <v>789</v>
      </c>
      <c r="D19" s="30" t="s">
        <v>895</v>
      </c>
      <c r="E19" s="536" t="s">
        <v>970</v>
      </c>
      <c r="F19" s="537"/>
      <c r="G19" s="51"/>
    </row>
    <row r="20" spans="2:9" ht="30" customHeight="1" x14ac:dyDescent="0.35">
      <c r="B20" s="52"/>
      <c r="C20" s="30"/>
      <c r="D20" s="30"/>
      <c r="E20" s="538"/>
      <c r="F20" s="539"/>
      <c r="G20" s="51"/>
    </row>
    <row r="21" spans="2:9" x14ac:dyDescent="0.35">
      <c r="B21" s="52"/>
      <c r="C21" s="54"/>
      <c r="D21" s="54"/>
      <c r="E21" s="54"/>
      <c r="F21" s="54"/>
      <c r="G21" s="51"/>
    </row>
    <row r="22" spans="2:9" x14ac:dyDescent="0.35">
      <c r="B22" s="52"/>
      <c r="C22" s="518" t="s">
        <v>256</v>
      </c>
      <c r="D22" s="518"/>
      <c r="E22" s="518"/>
      <c r="F22" s="518"/>
      <c r="G22" s="51"/>
    </row>
    <row r="23" spans="2:9" ht="15" thickBot="1" x14ac:dyDescent="0.4">
      <c r="B23" s="52"/>
      <c r="C23" s="519" t="s">
        <v>271</v>
      </c>
      <c r="D23" s="519"/>
      <c r="E23" s="519"/>
      <c r="F23" s="519"/>
      <c r="G23" s="51"/>
    </row>
    <row r="24" spans="2:9" ht="15" thickBot="1" x14ac:dyDescent="0.4">
      <c r="B24" s="52"/>
      <c r="C24" s="27" t="s">
        <v>235</v>
      </c>
      <c r="D24" s="28" t="s">
        <v>234</v>
      </c>
      <c r="E24" s="526" t="s">
        <v>273</v>
      </c>
      <c r="F24" s="527"/>
      <c r="G24" s="51"/>
    </row>
    <row r="25" spans="2:9" ht="59.15" customHeight="1" x14ac:dyDescent="0.35">
      <c r="B25" s="52"/>
      <c r="C25" s="29" t="s">
        <v>898</v>
      </c>
      <c r="D25" s="29" t="s">
        <v>899</v>
      </c>
      <c r="E25" s="524" t="s">
        <v>971</v>
      </c>
      <c r="F25" s="525"/>
      <c r="G25" s="51"/>
    </row>
    <row r="26" spans="2:9" ht="72" customHeight="1" thickBot="1" x14ac:dyDescent="0.4">
      <c r="B26" s="52"/>
      <c r="C26" s="31" t="s">
        <v>897</v>
      </c>
      <c r="D26" s="31" t="s">
        <v>1010</v>
      </c>
      <c r="E26" s="522" t="s">
        <v>1038</v>
      </c>
      <c r="F26" s="523"/>
      <c r="G26" s="51"/>
      <c r="I26" s="442"/>
    </row>
    <row r="27" spans="2:9" x14ac:dyDescent="0.35">
      <c r="B27" s="52"/>
      <c r="C27" s="54"/>
      <c r="D27" s="54"/>
      <c r="E27" s="54"/>
      <c r="F27" s="54"/>
      <c r="G27" s="51"/>
    </row>
    <row r="28" spans="2:9" x14ac:dyDescent="0.35">
      <c r="B28" s="52"/>
      <c r="C28" s="54"/>
      <c r="D28" s="54"/>
      <c r="E28" s="54"/>
      <c r="F28" s="54"/>
      <c r="G28" s="51"/>
    </row>
    <row r="29" spans="2:9" ht="31.5" customHeight="1" x14ac:dyDescent="0.35">
      <c r="B29" s="52"/>
      <c r="C29" s="517" t="s">
        <v>255</v>
      </c>
      <c r="D29" s="517"/>
      <c r="E29" s="517"/>
      <c r="F29" s="517"/>
      <c r="G29" s="51"/>
    </row>
    <row r="30" spans="2:9" ht="15" thickBot="1" x14ac:dyDescent="0.4">
      <c r="B30" s="52"/>
      <c r="C30" s="512" t="s">
        <v>274</v>
      </c>
      <c r="D30" s="512"/>
      <c r="E30" s="540"/>
      <c r="F30" s="540"/>
      <c r="G30" s="51"/>
    </row>
    <row r="31" spans="2:9" ht="48.75" customHeight="1" thickBot="1" x14ac:dyDescent="0.4">
      <c r="B31" s="52"/>
      <c r="C31" s="529" t="s">
        <v>1039</v>
      </c>
      <c r="D31" s="530"/>
      <c r="E31" s="530"/>
      <c r="F31" s="531"/>
      <c r="G31" s="51"/>
      <c r="I31" s="441"/>
    </row>
    <row r="32" spans="2:9" x14ac:dyDescent="0.35">
      <c r="B32" s="52"/>
      <c r="C32" s="54"/>
      <c r="D32" s="54"/>
      <c r="E32" s="54"/>
      <c r="F32" s="54"/>
      <c r="G32" s="51"/>
    </row>
    <row r="33" spans="2:12" x14ac:dyDescent="0.35">
      <c r="B33" s="52"/>
      <c r="C33" s="54"/>
      <c r="D33" s="54"/>
      <c r="E33" s="54"/>
      <c r="F33" s="54"/>
      <c r="G33" s="51"/>
    </row>
    <row r="34" spans="2:12" x14ac:dyDescent="0.35">
      <c r="B34" s="52"/>
      <c r="C34" s="54"/>
      <c r="D34" s="54"/>
      <c r="E34" s="54"/>
      <c r="F34" s="54"/>
      <c r="G34" s="51"/>
      <c r="L34" s="145"/>
    </row>
    <row r="35" spans="2:12" ht="15" thickBot="1" x14ac:dyDescent="0.4">
      <c r="B35" s="56"/>
      <c r="C35" s="57"/>
      <c r="D35" s="57"/>
      <c r="E35" s="57"/>
      <c r="F35" s="57"/>
      <c r="G35" s="58"/>
    </row>
    <row r="36" spans="2:12" x14ac:dyDescent="0.35">
      <c r="B36" s="257"/>
      <c r="C36" s="257"/>
      <c r="D36" s="257"/>
      <c r="E36" s="257"/>
      <c r="F36" s="257"/>
      <c r="G36" s="257"/>
    </row>
    <row r="37" spans="2:12" x14ac:dyDescent="0.35">
      <c r="B37" s="257"/>
      <c r="C37" s="257"/>
      <c r="D37" s="257"/>
      <c r="E37" s="257"/>
      <c r="F37" s="257"/>
      <c r="G37" s="257"/>
    </row>
    <row r="38" spans="2:12" x14ac:dyDescent="0.35">
      <c r="B38" s="257"/>
      <c r="C38" s="257"/>
      <c r="D38" s="257"/>
      <c r="E38" s="257"/>
      <c r="F38" s="257"/>
      <c r="G38" s="257"/>
    </row>
    <row r="39" spans="2:12" x14ac:dyDescent="0.35">
      <c r="B39" s="257"/>
      <c r="C39" s="257"/>
      <c r="D39" s="257"/>
      <c r="E39" s="257"/>
      <c r="F39" s="257"/>
      <c r="G39" s="257"/>
    </row>
    <row r="40" spans="2:12" x14ac:dyDescent="0.35">
      <c r="B40" s="257"/>
      <c r="C40" s="257"/>
      <c r="D40" s="257"/>
      <c r="E40" s="257"/>
      <c r="F40" s="257"/>
      <c r="G40" s="257"/>
    </row>
    <row r="41" spans="2:12" x14ac:dyDescent="0.35">
      <c r="B41" s="257"/>
      <c r="C41" s="257"/>
      <c r="D41" s="257"/>
      <c r="E41" s="257"/>
      <c r="F41" s="257"/>
      <c r="G41" s="257"/>
    </row>
    <row r="42" spans="2:12" x14ac:dyDescent="0.35">
      <c r="B42" s="257"/>
      <c r="C42" s="528"/>
      <c r="D42" s="528"/>
      <c r="E42" s="258"/>
      <c r="F42" s="257"/>
      <c r="G42" s="257"/>
    </row>
    <row r="43" spans="2:12" x14ac:dyDescent="0.35">
      <c r="B43" s="257"/>
      <c r="C43" s="528"/>
      <c r="D43" s="528"/>
      <c r="E43" s="258"/>
      <c r="F43" s="257"/>
      <c r="G43" s="257"/>
    </row>
    <row r="44" spans="2:12" x14ac:dyDescent="0.35">
      <c r="B44" s="257"/>
      <c r="C44" s="543"/>
      <c r="D44" s="543"/>
      <c r="E44" s="543"/>
      <c r="F44" s="543"/>
      <c r="G44" s="257"/>
    </row>
    <row r="45" spans="2:12" x14ac:dyDescent="0.35">
      <c r="B45" s="257"/>
      <c r="C45" s="533"/>
      <c r="D45" s="533"/>
      <c r="E45" s="532"/>
      <c r="F45" s="532"/>
      <c r="G45" s="257"/>
    </row>
    <row r="46" spans="2:12" x14ac:dyDescent="0.35">
      <c r="B46" s="257"/>
      <c r="C46" s="533"/>
      <c r="D46" s="533"/>
      <c r="E46" s="542"/>
      <c r="F46" s="542"/>
      <c r="G46" s="257"/>
    </row>
    <row r="47" spans="2:12" x14ac:dyDescent="0.35">
      <c r="B47" s="257"/>
      <c r="C47" s="257"/>
      <c r="D47" s="257"/>
      <c r="E47" s="257"/>
      <c r="F47" s="257"/>
      <c r="G47" s="257"/>
    </row>
    <row r="48" spans="2:12" x14ac:dyDescent="0.35">
      <c r="B48" s="257"/>
      <c r="C48" s="528"/>
      <c r="D48" s="528"/>
      <c r="E48" s="258"/>
      <c r="F48" s="257"/>
      <c r="G48" s="257"/>
    </row>
    <row r="49" spans="2:7" x14ac:dyDescent="0.35">
      <c r="B49" s="257"/>
      <c r="C49" s="528"/>
      <c r="D49" s="528"/>
      <c r="E49" s="544"/>
      <c r="F49" s="544"/>
      <c r="G49" s="257"/>
    </row>
    <row r="50" spans="2:7" x14ac:dyDescent="0.35">
      <c r="B50" s="257"/>
      <c r="C50" s="258"/>
      <c r="D50" s="258"/>
      <c r="E50" s="258"/>
      <c r="F50" s="258"/>
      <c r="G50" s="257"/>
    </row>
    <row r="51" spans="2:7" x14ac:dyDescent="0.35">
      <c r="B51" s="257"/>
      <c r="C51" s="533"/>
      <c r="D51" s="533"/>
      <c r="E51" s="532"/>
      <c r="F51" s="532"/>
      <c r="G51" s="257"/>
    </row>
    <row r="52" spans="2:7" x14ac:dyDescent="0.35">
      <c r="B52" s="257"/>
      <c r="C52" s="533"/>
      <c r="D52" s="533"/>
      <c r="E52" s="542"/>
      <c r="F52" s="542"/>
      <c r="G52" s="257"/>
    </row>
    <row r="53" spans="2:7" x14ac:dyDescent="0.35">
      <c r="B53" s="257"/>
      <c r="C53" s="257"/>
      <c r="D53" s="257"/>
      <c r="E53" s="257"/>
      <c r="F53" s="257"/>
      <c r="G53" s="257"/>
    </row>
    <row r="54" spans="2:7" x14ac:dyDescent="0.35">
      <c r="B54" s="257"/>
      <c r="C54" s="528"/>
      <c r="D54" s="528"/>
      <c r="E54" s="257"/>
      <c r="F54" s="257"/>
      <c r="G54" s="257"/>
    </row>
    <row r="55" spans="2:7" x14ac:dyDescent="0.35">
      <c r="B55" s="257"/>
      <c r="C55" s="528"/>
      <c r="D55" s="528"/>
      <c r="E55" s="542"/>
      <c r="F55" s="542"/>
      <c r="G55" s="257"/>
    </row>
    <row r="56" spans="2:7" x14ac:dyDescent="0.35">
      <c r="B56" s="257"/>
      <c r="C56" s="533"/>
      <c r="D56" s="533"/>
      <c r="E56" s="542"/>
      <c r="F56" s="542"/>
      <c r="G56" s="257"/>
    </row>
    <row r="57" spans="2:7" x14ac:dyDescent="0.35">
      <c r="B57" s="257"/>
      <c r="C57" s="6"/>
      <c r="D57" s="257"/>
      <c r="E57" s="6"/>
      <c r="F57" s="257"/>
      <c r="G57" s="257"/>
    </row>
    <row r="58" spans="2:7" x14ac:dyDescent="0.35">
      <c r="B58" s="257"/>
      <c r="C58" s="6"/>
      <c r="D58" s="6"/>
      <c r="E58" s="6"/>
      <c r="F58" s="6"/>
      <c r="G58" s="7"/>
    </row>
  </sheetData>
  <customSheetViews>
    <customSheetView guid="{8F0D285A-0224-4C31-92C2-6C61BAA6C63C}">
      <selection activeCell="M16" sqref="M16"/>
      <pageMargins left="0.25" right="0.25" top="0.17" bottom="0.17" header="0.17" footer="0.17"/>
      <pageSetup orientation="portrait"/>
    </customSheetView>
  </customSheetViews>
  <mergeCells count="45">
    <mergeCell ref="C56:D56"/>
    <mergeCell ref="E56:F56"/>
    <mergeCell ref="C52:D52"/>
    <mergeCell ref="E52:F52"/>
    <mergeCell ref="C42:D42"/>
    <mergeCell ref="C43:D43"/>
    <mergeCell ref="E46:F46"/>
    <mergeCell ref="C48:D48"/>
    <mergeCell ref="C44:F44"/>
    <mergeCell ref="C45:D45"/>
    <mergeCell ref="C55:D55"/>
    <mergeCell ref="E55:F55"/>
    <mergeCell ref="C49:D49"/>
    <mergeCell ref="E49:F49"/>
    <mergeCell ref="C51:D51"/>
    <mergeCell ref="E51:F51"/>
    <mergeCell ref="C3:F3"/>
    <mergeCell ref="C54:D54"/>
    <mergeCell ref="C31:F31"/>
    <mergeCell ref="C30:D30"/>
    <mergeCell ref="E11:F11"/>
    <mergeCell ref="E12:F12"/>
    <mergeCell ref="E13:F13"/>
    <mergeCell ref="E45:F45"/>
    <mergeCell ref="C46:D46"/>
    <mergeCell ref="E10:F10"/>
    <mergeCell ref="E19:F19"/>
    <mergeCell ref="E20:F20"/>
    <mergeCell ref="B4:F4"/>
    <mergeCell ref="E30:F30"/>
    <mergeCell ref="C5:F5"/>
    <mergeCell ref="C7:D7"/>
    <mergeCell ref="C8:F8"/>
    <mergeCell ref="E9:F9"/>
    <mergeCell ref="E14:F14"/>
    <mergeCell ref="E15:F15"/>
    <mergeCell ref="C29:F29"/>
    <mergeCell ref="C22:F22"/>
    <mergeCell ref="C23:F23"/>
    <mergeCell ref="E17:F17"/>
    <mergeCell ref="E18:F18"/>
    <mergeCell ref="E26:F26"/>
    <mergeCell ref="E25:F25"/>
    <mergeCell ref="E16:F16"/>
    <mergeCell ref="E24:F24"/>
  </mergeCells>
  <dataValidations count="2">
    <dataValidation type="whole" allowBlank="1" showInputMessage="1" showErrorMessage="1" sqref="E51 E45" xr:uid="{00000000-0002-0000-0300-000000000000}">
      <formula1>-999999999</formula1>
      <formula2>999999999</formula2>
    </dataValidation>
    <dataValidation type="list" allowBlank="1" showInputMessage="1" showErrorMessage="1" sqref="E55" xr:uid="{00000000-0002-0000-0300-000001000000}">
      <formula1>$K$62:$K$63</formula1>
    </dataValidation>
  </dataValidations>
  <pageMargins left="0.25" right="0.25" top="0.17" bottom="0.17" header="0.17" footer="0.17"/>
  <pageSetup paperSize="9" scale="6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U77"/>
  <sheetViews>
    <sheetView topLeftCell="A71" zoomScale="63" zoomScaleNormal="63" workbookViewId="0">
      <selection activeCell="E74" sqref="E74:F74"/>
    </sheetView>
  </sheetViews>
  <sheetFormatPr defaultColWidth="9.1796875" defaultRowHeight="14.5" x14ac:dyDescent="0.35"/>
  <cols>
    <col min="1" max="2" width="1.81640625" style="151" customWidth="1"/>
    <col min="3" max="3" width="45.453125" style="151" customWidth="1"/>
    <col min="4" max="4" width="33.81640625" style="151" customWidth="1"/>
    <col min="5" max="6" width="38.453125" style="151" customWidth="1"/>
    <col min="7" max="7" width="70" style="151" customWidth="1"/>
    <col min="8" max="8" width="24" style="151" customWidth="1"/>
    <col min="9" max="9" width="25.453125" style="151" customWidth="1"/>
    <col min="10" max="10" width="86.81640625" style="151" customWidth="1"/>
    <col min="11" max="12" width="24.453125" style="151" customWidth="1"/>
    <col min="13" max="14" width="2" style="151" customWidth="1"/>
    <col min="15" max="19" width="9.1796875" style="151"/>
    <col min="20" max="16384" width="9.1796875" style="145"/>
  </cols>
  <sheetData>
    <row r="1" spans="1:19" ht="15" thickBot="1" x14ac:dyDescent="0.4"/>
    <row r="2" spans="1:19" ht="15" thickBot="1" x14ac:dyDescent="0.4">
      <c r="B2" s="194"/>
      <c r="C2" s="195"/>
      <c r="D2" s="195"/>
      <c r="E2" s="195"/>
      <c r="F2" s="195"/>
      <c r="G2" s="195"/>
      <c r="H2" s="195"/>
      <c r="I2" s="195"/>
      <c r="J2" s="195"/>
      <c r="K2" s="195"/>
      <c r="L2" s="195"/>
      <c r="M2" s="196"/>
      <c r="N2" s="178"/>
    </row>
    <row r="3" spans="1:19" customFormat="1" ht="20.5" thickBot="1" x14ac:dyDescent="0.45">
      <c r="A3" s="5"/>
      <c r="B3" s="86"/>
      <c r="C3" s="584" t="s">
        <v>744</v>
      </c>
      <c r="D3" s="585"/>
      <c r="E3" s="585"/>
      <c r="F3" s="585"/>
      <c r="G3" s="586"/>
      <c r="H3" s="183"/>
      <c r="I3" s="183"/>
      <c r="J3" s="183"/>
      <c r="K3" s="183"/>
      <c r="L3" s="183"/>
      <c r="M3" s="197"/>
      <c r="N3" s="125"/>
      <c r="O3" s="5"/>
      <c r="P3" s="5"/>
      <c r="Q3" s="5"/>
      <c r="R3" s="5"/>
      <c r="S3" s="5"/>
    </row>
    <row r="4" spans="1:19" customFormat="1" x14ac:dyDescent="0.35">
      <c r="A4" s="5"/>
      <c r="B4" s="86"/>
      <c r="C4" s="183"/>
      <c r="D4" s="183"/>
      <c r="E4" s="183"/>
      <c r="F4" s="383"/>
      <c r="G4" s="383"/>
      <c r="H4" s="183"/>
      <c r="I4" s="183"/>
      <c r="J4" s="183"/>
      <c r="K4" s="183"/>
      <c r="L4" s="183"/>
      <c r="M4" s="197"/>
      <c r="N4" s="125"/>
      <c r="O4" s="5"/>
      <c r="P4" s="5"/>
      <c r="Q4" s="5"/>
      <c r="R4" s="5"/>
      <c r="S4" s="5"/>
    </row>
    <row r="5" spans="1:19" customFormat="1" x14ac:dyDescent="0.35">
      <c r="A5" s="5"/>
      <c r="B5" s="86"/>
      <c r="C5" s="183"/>
      <c r="D5" s="183"/>
      <c r="E5" s="183"/>
      <c r="F5" s="383"/>
      <c r="G5" s="383"/>
      <c r="H5" s="183"/>
      <c r="I5" s="183"/>
      <c r="J5" s="183"/>
      <c r="K5" s="183"/>
      <c r="L5" s="183"/>
      <c r="M5" s="197"/>
      <c r="N5" s="125"/>
      <c r="O5" s="5"/>
      <c r="P5" s="5"/>
      <c r="Q5" s="5"/>
      <c r="R5" s="5"/>
      <c r="S5" s="5"/>
    </row>
    <row r="6" spans="1:19" customFormat="1" x14ac:dyDescent="0.35">
      <c r="A6" s="5"/>
      <c r="B6" s="86"/>
      <c r="C6" s="184" t="s">
        <v>746</v>
      </c>
      <c r="D6" s="183"/>
      <c r="E6" s="183"/>
      <c r="F6" s="383"/>
      <c r="G6" s="383"/>
      <c r="H6" s="183"/>
      <c r="I6" s="183"/>
      <c r="J6" s="183"/>
      <c r="K6" s="183"/>
      <c r="L6" s="183"/>
      <c r="M6" s="197"/>
      <c r="N6" s="125"/>
      <c r="O6" s="5"/>
      <c r="P6" s="5"/>
      <c r="Q6" s="5"/>
      <c r="R6" s="5"/>
      <c r="S6" s="5"/>
    </row>
    <row r="7" spans="1:19" s="154" customFormat="1" ht="15" thickBot="1" x14ac:dyDescent="0.4">
      <c r="A7" s="5"/>
      <c r="B7" s="86"/>
      <c r="C7" s="87"/>
      <c r="D7" s="183"/>
      <c r="E7" s="183"/>
      <c r="F7" s="383"/>
      <c r="G7" s="383"/>
      <c r="H7" s="183"/>
      <c r="I7" s="183"/>
      <c r="J7" s="183"/>
      <c r="K7" s="183"/>
      <c r="L7" s="183"/>
      <c r="M7" s="197"/>
      <c r="N7" s="125"/>
      <c r="O7" s="5"/>
      <c r="P7" s="5"/>
      <c r="Q7" s="5"/>
      <c r="R7" s="5"/>
      <c r="S7" s="5"/>
    </row>
    <row r="8" spans="1:19" customFormat="1" x14ac:dyDescent="0.35">
      <c r="A8" s="5"/>
      <c r="B8" s="86"/>
      <c r="C8" s="211"/>
      <c r="D8" s="259" t="s">
        <v>688</v>
      </c>
      <c r="E8" s="259" t="s">
        <v>674</v>
      </c>
      <c r="F8" s="597" t="s">
        <v>677</v>
      </c>
      <c r="G8" s="598"/>
      <c r="H8" s="185"/>
      <c r="I8" s="185"/>
      <c r="J8" s="185"/>
      <c r="K8" s="185"/>
      <c r="L8" s="185"/>
      <c r="M8" s="197"/>
      <c r="N8" s="125"/>
      <c r="O8" s="5"/>
      <c r="P8" s="5"/>
      <c r="Q8" s="5"/>
      <c r="R8" s="5"/>
      <c r="S8" s="5"/>
    </row>
    <row r="9" spans="1:19" customFormat="1" ht="56.5" thickBot="1" x14ac:dyDescent="0.4">
      <c r="A9" s="5"/>
      <c r="B9" s="86"/>
      <c r="C9" s="260" t="s">
        <v>685</v>
      </c>
      <c r="D9" s="212"/>
      <c r="E9" s="212"/>
      <c r="F9" s="599"/>
      <c r="G9" s="600"/>
      <c r="H9" s="185"/>
      <c r="I9" s="185"/>
      <c r="J9" s="185"/>
      <c r="K9" s="185"/>
      <c r="L9" s="185"/>
      <c r="M9" s="197"/>
      <c r="N9" s="125"/>
      <c r="O9" s="5"/>
      <c r="P9" s="5"/>
      <c r="Q9" s="5"/>
      <c r="R9" s="5"/>
      <c r="S9" s="5"/>
    </row>
    <row r="10" spans="1:19" customFormat="1" x14ac:dyDescent="0.35">
      <c r="A10" s="5"/>
      <c r="B10" s="86"/>
      <c r="C10" s="185"/>
      <c r="D10" s="185"/>
      <c r="E10" s="185"/>
      <c r="F10" s="384"/>
      <c r="G10" s="384"/>
      <c r="H10" s="185"/>
      <c r="I10" s="185"/>
      <c r="J10" s="185"/>
      <c r="K10" s="185"/>
      <c r="L10" s="185"/>
      <c r="M10" s="197"/>
      <c r="N10" s="125"/>
      <c r="O10" s="5"/>
      <c r="P10" s="5"/>
      <c r="Q10" s="5"/>
      <c r="R10" s="5"/>
      <c r="S10" s="5"/>
    </row>
    <row r="11" spans="1:19" x14ac:dyDescent="0.35">
      <c r="B11" s="198"/>
      <c r="C11" s="170"/>
      <c r="D11" s="170"/>
      <c r="E11" s="170"/>
      <c r="F11" s="170"/>
      <c r="G11" s="170"/>
      <c r="H11" s="170"/>
      <c r="I11" s="170"/>
      <c r="J11" s="170"/>
      <c r="K11" s="170"/>
      <c r="L11" s="170"/>
      <c r="M11" s="199"/>
      <c r="N11" s="178"/>
    </row>
    <row r="12" spans="1:19" x14ac:dyDescent="0.35">
      <c r="B12" s="198"/>
      <c r="C12" s="167" t="s">
        <v>747</v>
      </c>
      <c r="D12" s="170"/>
      <c r="E12" s="170"/>
      <c r="F12" s="170"/>
      <c r="G12" s="170"/>
      <c r="H12" s="170"/>
      <c r="I12" s="170"/>
      <c r="J12" s="170"/>
      <c r="K12" s="170"/>
      <c r="L12" s="170"/>
      <c r="M12" s="199"/>
      <c r="N12" s="178"/>
    </row>
    <row r="13" spans="1:19" ht="15" thickBot="1" x14ac:dyDescent="0.4">
      <c r="B13" s="198"/>
      <c r="C13" s="170"/>
      <c r="D13" s="170"/>
      <c r="E13" s="170"/>
      <c r="F13" s="170"/>
      <c r="G13" s="170"/>
      <c r="H13" s="170"/>
      <c r="I13" s="170"/>
      <c r="J13" s="170"/>
      <c r="K13" s="170"/>
      <c r="L13" s="170"/>
      <c r="M13" s="199"/>
      <c r="N13" s="178"/>
    </row>
    <row r="14" spans="1:19" ht="42" customHeight="1" thickBot="1" x14ac:dyDescent="0.4">
      <c r="B14" s="198"/>
      <c r="C14" s="263" t="s">
        <v>689</v>
      </c>
      <c r="D14" s="551"/>
      <c r="E14" s="551"/>
      <c r="F14" s="551"/>
      <c r="G14" s="552"/>
      <c r="H14" s="170"/>
      <c r="I14" s="170"/>
      <c r="J14" s="170"/>
      <c r="K14" s="170"/>
      <c r="L14" s="170"/>
      <c r="M14" s="199"/>
      <c r="N14" s="178"/>
    </row>
    <row r="15" spans="1:19" ht="15" thickBot="1" x14ac:dyDescent="0.4">
      <c r="B15" s="198"/>
      <c r="C15" s="170"/>
      <c r="D15" s="170"/>
      <c r="E15" s="170"/>
      <c r="F15" s="170"/>
      <c r="G15" s="170"/>
      <c r="H15" s="170"/>
      <c r="I15" s="170"/>
      <c r="J15" s="170"/>
      <c r="K15" s="170"/>
      <c r="L15" s="170"/>
      <c r="M15" s="199"/>
      <c r="N15" s="178"/>
    </row>
    <row r="16" spans="1:19" ht="106" customHeight="1" x14ac:dyDescent="0.35">
      <c r="B16" s="198"/>
      <c r="C16" s="266" t="s">
        <v>690</v>
      </c>
      <c r="D16" s="264" t="s">
        <v>697</v>
      </c>
      <c r="E16" s="380" t="s">
        <v>733</v>
      </c>
      <c r="F16" s="380" t="s">
        <v>694</v>
      </c>
      <c r="G16" s="380" t="s">
        <v>734</v>
      </c>
      <c r="H16" s="380" t="s">
        <v>735</v>
      </c>
      <c r="I16" s="380" t="s">
        <v>676</v>
      </c>
      <c r="J16" s="380" t="s">
        <v>699</v>
      </c>
      <c r="K16" s="264" t="s">
        <v>700</v>
      </c>
      <c r="L16" s="265" t="s">
        <v>701</v>
      </c>
      <c r="M16" s="199"/>
      <c r="N16" s="181"/>
    </row>
    <row r="17" spans="2:14" ht="106.5" customHeight="1" x14ac:dyDescent="0.35">
      <c r="B17" s="198"/>
      <c r="C17" s="213" t="s">
        <v>941</v>
      </c>
      <c r="D17" s="176"/>
      <c r="E17" s="176"/>
      <c r="F17" s="408" t="s">
        <v>900</v>
      </c>
      <c r="G17" s="408" t="s">
        <v>975</v>
      </c>
      <c r="H17" s="393" t="s">
        <v>934</v>
      </c>
      <c r="I17" s="175" t="s">
        <v>935</v>
      </c>
      <c r="J17" s="409" t="s">
        <v>1021</v>
      </c>
      <c r="K17" s="175" t="s">
        <v>938</v>
      </c>
      <c r="L17" s="214"/>
      <c r="M17" s="200"/>
      <c r="N17" s="181"/>
    </row>
    <row r="18" spans="2:14" ht="154" customHeight="1" x14ac:dyDescent="0.35">
      <c r="B18" s="198"/>
      <c r="C18" s="213" t="s">
        <v>942</v>
      </c>
      <c r="D18" s="176"/>
      <c r="E18" s="176"/>
      <c r="F18" s="409" t="s">
        <v>928</v>
      </c>
      <c r="G18" s="408" t="s">
        <v>976</v>
      </c>
      <c r="H18" s="407" t="s">
        <v>929</v>
      </c>
      <c r="I18" s="175"/>
      <c r="J18" s="409" t="s">
        <v>973</v>
      </c>
      <c r="K18" s="439" t="s">
        <v>938</v>
      </c>
      <c r="L18" s="214"/>
      <c r="M18" s="200"/>
      <c r="N18" s="181"/>
    </row>
    <row r="19" spans="2:14" ht="152.15" customHeight="1" x14ac:dyDescent="0.35">
      <c r="B19" s="198"/>
      <c r="C19" s="213" t="s">
        <v>940</v>
      </c>
      <c r="D19" s="176"/>
      <c r="E19" s="176"/>
      <c r="F19" s="408" t="s">
        <v>915</v>
      </c>
      <c r="G19" s="408" t="s">
        <v>976</v>
      </c>
      <c r="H19" s="407" t="s">
        <v>933</v>
      </c>
      <c r="I19" s="175"/>
      <c r="J19" s="409" t="s">
        <v>973</v>
      </c>
      <c r="K19" s="439" t="s">
        <v>938</v>
      </c>
      <c r="L19" s="214"/>
      <c r="M19" s="200"/>
      <c r="N19" s="181"/>
    </row>
    <row r="20" spans="2:14" ht="199.5" customHeight="1" x14ac:dyDescent="0.35">
      <c r="B20" s="198"/>
      <c r="C20" s="213" t="s">
        <v>912</v>
      </c>
      <c r="D20" s="176"/>
      <c r="E20" s="176"/>
      <c r="F20" s="408" t="s">
        <v>913</v>
      </c>
      <c r="G20" s="408" t="s">
        <v>939</v>
      </c>
      <c r="H20" s="407" t="s">
        <v>930</v>
      </c>
      <c r="I20" s="443"/>
      <c r="J20" s="409" t="s">
        <v>1052</v>
      </c>
      <c r="K20" s="439" t="s">
        <v>938</v>
      </c>
      <c r="L20" s="214"/>
      <c r="M20" s="200"/>
      <c r="N20" s="181"/>
    </row>
    <row r="21" spans="2:14" ht="168" customHeight="1" x14ac:dyDescent="0.35">
      <c r="B21" s="198"/>
      <c r="C21" s="213" t="s">
        <v>914</v>
      </c>
      <c r="D21" s="176"/>
      <c r="E21" s="176"/>
      <c r="F21" s="408" t="s">
        <v>915</v>
      </c>
      <c r="G21" s="408" t="s">
        <v>901</v>
      </c>
      <c r="H21" s="393"/>
      <c r="I21" s="443"/>
      <c r="J21" s="409" t="s">
        <v>973</v>
      </c>
      <c r="K21" s="439" t="s">
        <v>938</v>
      </c>
      <c r="L21" s="214"/>
      <c r="M21" s="200"/>
      <c r="N21" s="181"/>
    </row>
    <row r="22" spans="2:14" ht="101.15" customHeight="1" x14ac:dyDescent="0.35">
      <c r="B22" s="198"/>
      <c r="C22" s="213" t="s">
        <v>916</v>
      </c>
      <c r="D22" s="176"/>
      <c r="E22" s="176"/>
      <c r="F22" s="408" t="s">
        <v>917</v>
      </c>
      <c r="G22" s="409" t="s">
        <v>902</v>
      </c>
      <c r="H22" s="407" t="s">
        <v>931</v>
      </c>
      <c r="I22" s="175"/>
      <c r="J22" s="409" t="s">
        <v>974</v>
      </c>
      <c r="K22" s="439" t="s">
        <v>938</v>
      </c>
      <c r="L22" s="214"/>
      <c r="M22" s="200"/>
      <c r="N22" s="181"/>
    </row>
    <row r="23" spans="2:14" ht="161.5" customHeight="1" x14ac:dyDescent="0.3">
      <c r="B23" s="198"/>
      <c r="C23" s="213" t="s">
        <v>907</v>
      </c>
      <c r="D23" s="176"/>
      <c r="E23" s="176"/>
      <c r="F23" s="408" t="s">
        <v>904</v>
      </c>
      <c r="G23" s="408" t="s">
        <v>905</v>
      </c>
      <c r="H23" s="382"/>
      <c r="I23" s="382"/>
      <c r="J23" s="457" t="s">
        <v>973</v>
      </c>
      <c r="K23" s="439" t="s">
        <v>938</v>
      </c>
      <c r="L23" s="214"/>
      <c r="M23" s="200"/>
      <c r="N23" s="181"/>
    </row>
    <row r="24" spans="2:14" ht="181" customHeight="1" x14ac:dyDescent="0.35">
      <c r="B24" s="198"/>
      <c r="C24" s="213" t="s">
        <v>918</v>
      </c>
      <c r="D24" s="176"/>
      <c r="E24" s="176"/>
      <c r="F24" s="409" t="s">
        <v>919</v>
      </c>
      <c r="G24" s="408" t="s">
        <v>903</v>
      </c>
      <c r="H24" s="407" t="s">
        <v>930</v>
      </c>
      <c r="I24" s="175"/>
      <c r="J24" s="409" t="s">
        <v>1040</v>
      </c>
      <c r="K24" s="439" t="s">
        <v>938</v>
      </c>
      <c r="L24" s="214"/>
      <c r="M24" s="200"/>
      <c r="N24" s="181"/>
    </row>
    <row r="25" spans="2:14" ht="122.15" customHeight="1" x14ac:dyDescent="0.35">
      <c r="B25" s="198"/>
      <c r="C25" s="213" t="s">
        <v>669</v>
      </c>
      <c r="D25" s="176"/>
      <c r="E25" s="176"/>
      <c r="F25" s="408" t="s">
        <v>920</v>
      </c>
      <c r="G25" s="408" t="s">
        <v>1028</v>
      </c>
      <c r="H25" s="393"/>
      <c r="I25" s="175"/>
      <c r="J25" s="409" t="s">
        <v>1041</v>
      </c>
      <c r="K25" s="439" t="s">
        <v>938</v>
      </c>
      <c r="L25" s="214"/>
      <c r="M25" s="200"/>
      <c r="N25" s="181"/>
    </row>
    <row r="26" spans="2:14" ht="105" customHeight="1" x14ac:dyDescent="0.35">
      <c r="B26" s="198"/>
      <c r="C26" s="213" t="s">
        <v>670</v>
      </c>
      <c r="D26" s="176"/>
      <c r="E26" s="176"/>
      <c r="F26" s="408" t="s">
        <v>921</v>
      </c>
      <c r="G26" s="408" t="s">
        <v>1029</v>
      </c>
      <c r="H26" s="393"/>
      <c r="I26" s="175"/>
      <c r="J26" s="409" t="s">
        <v>1041</v>
      </c>
      <c r="K26" s="439" t="s">
        <v>938</v>
      </c>
      <c r="L26" s="214"/>
      <c r="M26" s="200"/>
      <c r="N26" s="181"/>
    </row>
    <row r="27" spans="2:14" ht="109" customHeight="1" x14ac:dyDescent="0.35">
      <c r="B27" s="198"/>
      <c r="C27" s="213" t="s">
        <v>671</v>
      </c>
      <c r="D27" s="176"/>
      <c r="E27" s="176"/>
      <c r="F27" s="408" t="s">
        <v>922</v>
      </c>
      <c r="G27" s="408" t="s">
        <v>1030</v>
      </c>
      <c r="H27" s="393"/>
      <c r="I27" s="175"/>
      <c r="J27" s="409" t="s">
        <v>1041</v>
      </c>
      <c r="K27" s="439" t="s">
        <v>938</v>
      </c>
      <c r="L27" s="214"/>
      <c r="M27" s="200"/>
      <c r="N27" s="181"/>
    </row>
    <row r="28" spans="2:14" ht="113.15" customHeight="1" x14ac:dyDescent="0.35">
      <c r="B28" s="198"/>
      <c r="C28" s="213" t="s">
        <v>923</v>
      </c>
      <c r="D28" s="176"/>
      <c r="E28" s="176"/>
      <c r="F28" s="408" t="s">
        <v>908</v>
      </c>
      <c r="G28" s="408" t="s">
        <v>972</v>
      </c>
      <c r="H28" s="407" t="s">
        <v>932</v>
      </c>
      <c r="I28" s="175"/>
      <c r="J28" s="409" t="s">
        <v>1041</v>
      </c>
      <c r="K28" s="439" t="s">
        <v>938</v>
      </c>
      <c r="L28" s="214"/>
      <c r="M28" s="200"/>
      <c r="N28" s="181"/>
    </row>
    <row r="29" spans="2:14" ht="61.5" customHeight="1" x14ac:dyDescent="0.35">
      <c r="B29" s="198"/>
      <c r="C29" s="213" t="s">
        <v>924</v>
      </c>
      <c r="D29" s="176"/>
      <c r="E29" s="176" t="s">
        <v>834</v>
      </c>
      <c r="F29" s="408" t="s">
        <v>925</v>
      </c>
      <c r="G29" s="408" t="s">
        <v>906</v>
      </c>
      <c r="H29" s="407" t="s">
        <v>931</v>
      </c>
      <c r="I29" s="175"/>
      <c r="J29" s="409" t="s">
        <v>1042</v>
      </c>
      <c r="K29" s="439" t="s">
        <v>938</v>
      </c>
      <c r="L29" s="214"/>
      <c r="M29" s="200"/>
      <c r="N29" s="181"/>
    </row>
    <row r="30" spans="2:14" ht="61.5" customHeight="1" x14ac:dyDescent="0.35">
      <c r="B30" s="198"/>
      <c r="C30" s="213" t="s">
        <v>909</v>
      </c>
      <c r="D30" s="176"/>
      <c r="E30" s="176"/>
      <c r="F30" s="408" t="s">
        <v>926</v>
      </c>
      <c r="G30" s="408" t="s">
        <v>910</v>
      </c>
      <c r="H30" s="381"/>
      <c r="I30" s="175"/>
      <c r="J30" s="409" t="s">
        <v>1041</v>
      </c>
      <c r="K30" s="439" t="s">
        <v>938</v>
      </c>
      <c r="L30" s="214"/>
      <c r="M30" s="200"/>
      <c r="N30" s="181"/>
    </row>
    <row r="31" spans="2:14" ht="75" customHeight="1" thickBot="1" x14ac:dyDescent="0.4">
      <c r="B31" s="198"/>
      <c r="C31" s="215" t="s">
        <v>911</v>
      </c>
      <c r="D31" s="216"/>
      <c r="E31" s="216"/>
      <c r="F31" s="408" t="s">
        <v>927</v>
      </c>
      <c r="G31" s="408" t="s">
        <v>910</v>
      </c>
      <c r="H31" s="381"/>
      <c r="I31" s="217"/>
      <c r="J31" s="409" t="s">
        <v>1041</v>
      </c>
      <c r="K31" s="439" t="s">
        <v>938</v>
      </c>
      <c r="L31" s="218"/>
      <c r="M31" s="200"/>
      <c r="N31" s="181"/>
    </row>
    <row r="32" spans="2:14" x14ac:dyDescent="0.35">
      <c r="B32" s="198"/>
      <c r="C32" s="186"/>
      <c r="D32" s="186"/>
      <c r="E32" s="186"/>
      <c r="F32" s="186"/>
      <c r="G32" s="186"/>
      <c r="H32" s="186"/>
      <c r="I32" s="186"/>
      <c r="J32" s="186"/>
      <c r="K32" s="186"/>
      <c r="L32" s="186"/>
      <c r="M32" s="199"/>
      <c r="N32" s="178"/>
    </row>
    <row r="33" spans="1:19" x14ac:dyDescent="0.35">
      <c r="B33" s="198"/>
      <c r="C33" s="186"/>
      <c r="D33" s="186"/>
      <c r="E33" s="186"/>
      <c r="F33" s="186"/>
      <c r="G33" s="186"/>
      <c r="H33" s="186"/>
      <c r="I33" s="186"/>
      <c r="J33" s="186"/>
      <c r="K33" s="186"/>
      <c r="L33" s="186"/>
      <c r="M33" s="199"/>
      <c r="N33" s="178"/>
    </row>
    <row r="34" spans="1:19" x14ac:dyDescent="0.35">
      <c r="B34" s="198"/>
      <c r="C34" s="167" t="s">
        <v>748</v>
      </c>
      <c r="D34" s="186"/>
      <c r="E34" s="186"/>
      <c r="F34" s="186"/>
      <c r="G34" s="186"/>
      <c r="H34" s="186"/>
      <c r="I34" s="186"/>
      <c r="J34" s="186"/>
      <c r="K34" s="186"/>
      <c r="L34" s="186"/>
      <c r="M34" s="199"/>
      <c r="N34" s="178"/>
    </row>
    <row r="35" spans="1:19" ht="15" thickBot="1" x14ac:dyDescent="0.4">
      <c r="B35" s="198"/>
      <c r="C35" s="167"/>
      <c r="D35" s="186"/>
      <c r="E35" s="186"/>
      <c r="F35" s="186"/>
      <c r="G35" s="186"/>
      <c r="H35" s="186"/>
      <c r="I35" s="186"/>
      <c r="J35" s="186"/>
      <c r="K35" s="186"/>
      <c r="L35" s="186"/>
      <c r="M35" s="199"/>
      <c r="N35" s="178"/>
    </row>
    <row r="36" spans="1:19" s="150" customFormat="1" ht="22" customHeight="1" x14ac:dyDescent="0.35">
      <c r="A36" s="156"/>
      <c r="B36" s="201"/>
      <c r="C36" s="578" t="s">
        <v>668</v>
      </c>
      <c r="D36" s="579"/>
      <c r="E36" s="591" t="s">
        <v>11</v>
      </c>
      <c r="F36" s="591"/>
      <c r="G36" s="592"/>
      <c r="H36" s="170"/>
      <c r="I36" s="170"/>
      <c r="J36" s="170"/>
      <c r="K36" s="170"/>
      <c r="L36" s="170"/>
      <c r="M36" s="202"/>
      <c r="N36" s="179"/>
      <c r="O36" s="156"/>
      <c r="P36" s="156"/>
      <c r="Q36" s="156"/>
      <c r="R36" s="156"/>
      <c r="S36" s="156"/>
    </row>
    <row r="37" spans="1:19" s="150" customFormat="1" ht="22" customHeight="1" x14ac:dyDescent="0.35">
      <c r="A37" s="156"/>
      <c r="B37" s="201"/>
      <c r="C37" s="587" t="s">
        <v>667</v>
      </c>
      <c r="D37" s="588"/>
      <c r="E37" s="593" t="s">
        <v>18</v>
      </c>
      <c r="F37" s="593"/>
      <c r="G37" s="594"/>
      <c r="H37" s="170"/>
      <c r="I37" s="170"/>
      <c r="J37" s="170"/>
      <c r="K37" s="170"/>
      <c r="L37" s="170"/>
      <c r="M37" s="202"/>
      <c r="N37" s="179"/>
      <c r="O37" s="156"/>
      <c r="P37" s="156"/>
      <c r="Q37" s="156"/>
      <c r="R37" s="156"/>
      <c r="S37" s="156"/>
    </row>
    <row r="38" spans="1:19" s="150" customFormat="1" ht="31" customHeight="1" thickBot="1" x14ac:dyDescent="0.4">
      <c r="A38" s="156"/>
      <c r="B38" s="201"/>
      <c r="C38" s="589" t="s">
        <v>679</v>
      </c>
      <c r="D38" s="590"/>
      <c r="E38" s="595"/>
      <c r="F38" s="595"/>
      <c r="G38" s="596"/>
      <c r="H38" s="170"/>
      <c r="I38" s="170"/>
      <c r="J38" s="170"/>
      <c r="K38" s="170"/>
      <c r="L38" s="170"/>
      <c r="M38" s="202"/>
      <c r="N38" s="179"/>
      <c r="O38" s="156"/>
      <c r="P38" s="156"/>
      <c r="Q38" s="156"/>
      <c r="R38" s="156"/>
      <c r="S38" s="156"/>
    </row>
    <row r="39" spans="1:19" s="150" customFormat="1" ht="14" x14ac:dyDescent="0.35">
      <c r="A39" s="156"/>
      <c r="B39" s="201"/>
      <c r="C39" s="169"/>
      <c r="D39" s="170"/>
      <c r="E39" s="170"/>
      <c r="F39" s="170"/>
      <c r="G39" s="170"/>
      <c r="H39" s="170"/>
      <c r="I39" s="170"/>
      <c r="J39" s="170"/>
      <c r="K39" s="170"/>
      <c r="L39" s="170"/>
      <c r="M39" s="202"/>
      <c r="N39" s="179"/>
      <c r="O39" s="156"/>
      <c r="P39" s="156"/>
      <c r="Q39" s="156"/>
      <c r="R39" s="156"/>
      <c r="S39" s="156"/>
    </row>
    <row r="40" spans="1:19" x14ac:dyDescent="0.35">
      <c r="B40" s="198"/>
      <c r="C40" s="169"/>
      <c r="D40" s="186"/>
      <c r="E40" s="186"/>
      <c r="F40" s="186"/>
      <c r="G40" s="186"/>
      <c r="H40" s="186"/>
      <c r="I40" s="186"/>
      <c r="J40" s="186"/>
      <c r="K40" s="186"/>
      <c r="L40" s="186"/>
      <c r="M40" s="199"/>
      <c r="N40" s="178"/>
    </row>
    <row r="41" spans="1:19" x14ac:dyDescent="0.35">
      <c r="B41" s="198"/>
      <c r="C41" s="556" t="s">
        <v>749</v>
      </c>
      <c r="D41" s="556"/>
      <c r="E41" s="187"/>
      <c r="F41" s="187"/>
      <c r="G41" s="187"/>
      <c r="H41" s="187"/>
      <c r="I41" s="187"/>
      <c r="J41" s="187"/>
      <c r="K41" s="187"/>
      <c r="L41" s="187"/>
      <c r="M41" s="203"/>
      <c r="N41" s="180"/>
      <c r="O41" s="152"/>
      <c r="P41" s="152"/>
      <c r="Q41" s="152"/>
      <c r="R41" s="152"/>
      <c r="S41" s="152"/>
    </row>
    <row r="42" spans="1:19" ht="15" thickBot="1" x14ac:dyDescent="0.4">
      <c r="B42" s="198"/>
      <c r="C42" s="262"/>
      <c r="D42" s="187"/>
      <c r="E42" s="187"/>
      <c r="F42" s="187"/>
      <c r="G42" s="187"/>
      <c r="H42" s="187"/>
      <c r="I42" s="187"/>
      <c r="J42" s="187"/>
      <c r="K42" s="187"/>
      <c r="L42" s="187"/>
      <c r="M42" s="203"/>
      <c r="N42" s="180"/>
      <c r="O42" s="152"/>
      <c r="P42" s="152"/>
      <c r="Q42" s="152"/>
      <c r="R42" s="152"/>
      <c r="S42" s="152"/>
    </row>
    <row r="43" spans="1:19" x14ac:dyDescent="0.35">
      <c r="B43" s="198"/>
      <c r="C43" s="578" t="s">
        <v>672</v>
      </c>
      <c r="D43" s="579"/>
      <c r="E43" s="582"/>
      <c r="F43" s="582"/>
      <c r="G43" s="583"/>
      <c r="H43" s="186"/>
      <c r="I43" s="186"/>
      <c r="J43" s="186"/>
      <c r="K43" s="186"/>
      <c r="L43" s="186"/>
      <c r="M43" s="199"/>
      <c r="N43" s="178"/>
    </row>
    <row r="44" spans="1:19" ht="40.5" customHeight="1" thickBot="1" x14ac:dyDescent="0.4">
      <c r="B44" s="198"/>
      <c r="C44" s="561" t="s">
        <v>738</v>
      </c>
      <c r="D44" s="562"/>
      <c r="E44" s="580"/>
      <c r="F44" s="580"/>
      <c r="G44" s="581"/>
      <c r="H44" s="186"/>
      <c r="I44" s="186"/>
      <c r="J44" s="186"/>
      <c r="K44" s="186"/>
      <c r="L44" s="186"/>
      <c r="M44" s="199"/>
      <c r="N44" s="178"/>
    </row>
    <row r="45" spans="1:19" x14ac:dyDescent="0.35">
      <c r="B45" s="198"/>
      <c r="C45" s="169"/>
      <c r="D45" s="186"/>
      <c r="E45" s="186"/>
      <c r="F45" s="186"/>
      <c r="G45" s="186"/>
      <c r="H45" s="186"/>
      <c r="I45" s="186"/>
      <c r="J45" s="186"/>
      <c r="K45" s="186"/>
      <c r="L45" s="186"/>
      <c r="M45" s="199"/>
      <c r="N45" s="178"/>
    </row>
    <row r="46" spans="1:19" x14ac:dyDescent="0.35">
      <c r="B46" s="198"/>
      <c r="C46" s="169"/>
      <c r="D46" s="186"/>
      <c r="E46" s="186"/>
      <c r="F46" s="186"/>
      <c r="G46" s="186"/>
      <c r="H46" s="186"/>
      <c r="I46" s="186"/>
      <c r="J46" s="186"/>
      <c r="K46" s="186"/>
      <c r="L46" s="186"/>
      <c r="M46" s="199"/>
      <c r="N46" s="178"/>
    </row>
    <row r="47" spans="1:19" x14ac:dyDescent="0.35">
      <c r="B47" s="198"/>
      <c r="C47" s="556" t="s">
        <v>750</v>
      </c>
      <c r="D47" s="556"/>
      <c r="E47" s="188"/>
      <c r="F47" s="188"/>
      <c r="G47" s="188"/>
      <c r="H47" s="188"/>
      <c r="I47" s="188"/>
      <c r="J47" s="188"/>
      <c r="K47" s="188"/>
      <c r="L47" s="188"/>
      <c r="M47" s="204"/>
      <c r="N47" s="182"/>
      <c r="O47" s="153"/>
      <c r="P47" s="153"/>
      <c r="Q47" s="153"/>
      <c r="R47" s="153"/>
      <c r="S47" s="153"/>
    </row>
    <row r="48" spans="1:19" ht="15" thickBot="1" x14ac:dyDescent="0.4">
      <c r="B48" s="198"/>
      <c r="C48" s="262"/>
      <c r="D48" s="188"/>
      <c r="E48" s="188"/>
      <c r="F48" s="188"/>
      <c r="G48" s="188"/>
      <c r="H48" s="188"/>
      <c r="I48" s="188"/>
      <c r="J48" s="188"/>
      <c r="K48" s="188"/>
      <c r="L48" s="188"/>
      <c r="M48" s="204"/>
      <c r="N48" s="182"/>
      <c r="O48" s="153"/>
      <c r="P48" s="153"/>
      <c r="Q48" s="153"/>
      <c r="R48" s="153"/>
      <c r="S48" s="153"/>
    </row>
    <row r="49" spans="1:21" s="8" customFormat="1" ht="142" customHeight="1" x14ac:dyDescent="0.35">
      <c r="A49" s="177"/>
      <c r="B49" s="205"/>
      <c r="C49" s="557" t="s">
        <v>756</v>
      </c>
      <c r="D49" s="558"/>
      <c r="E49" s="569" t="s">
        <v>977</v>
      </c>
      <c r="F49" s="569"/>
      <c r="G49" s="570"/>
      <c r="H49" s="189"/>
      <c r="I49" s="189"/>
      <c r="J49" s="189"/>
      <c r="K49" s="189"/>
      <c r="L49" s="189"/>
      <c r="M49" s="206"/>
      <c r="N49" s="96"/>
      <c r="O49" s="177"/>
      <c r="P49" s="177"/>
      <c r="Q49" s="177"/>
      <c r="R49" s="177"/>
      <c r="S49" s="177"/>
    </row>
    <row r="50" spans="1:21" s="8" customFormat="1" ht="27" customHeight="1" x14ac:dyDescent="0.35">
      <c r="A50" s="177"/>
      <c r="B50" s="205"/>
      <c r="C50" s="559" t="s">
        <v>673</v>
      </c>
      <c r="D50" s="560"/>
      <c r="E50" s="571" t="s">
        <v>936</v>
      </c>
      <c r="F50" s="571"/>
      <c r="G50" s="572"/>
      <c r="H50" s="189"/>
      <c r="I50" s="189"/>
      <c r="J50" s="189"/>
      <c r="K50" s="189"/>
      <c r="L50" s="189"/>
      <c r="M50" s="206"/>
      <c r="N50" s="96"/>
      <c r="O50" s="177"/>
      <c r="P50" s="177"/>
      <c r="Q50" s="177"/>
      <c r="R50" s="177"/>
      <c r="S50" s="177"/>
    </row>
    <row r="51" spans="1:21" s="8" customFormat="1" ht="127.5" customHeight="1" x14ac:dyDescent="0.35">
      <c r="A51" s="177"/>
      <c r="B51" s="205"/>
      <c r="C51" s="559" t="s">
        <v>757</v>
      </c>
      <c r="D51" s="560"/>
      <c r="E51" s="573" t="s">
        <v>1031</v>
      </c>
      <c r="F51" s="574"/>
      <c r="G51" s="575"/>
      <c r="H51" s="189"/>
      <c r="I51" s="189"/>
      <c r="J51" s="189"/>
      <c r="K51" s="189"/>
      <c r="L51" s="189"/>
      <c r="M51" s="206"/>
      <c r="N51" s="96"/>
      <c r="O51" s="177"/>
      <c r="P51" s="177"/>
      <c r="Q51" s="177"/>
      <c r="R51" s="177"/>
      <c r="S51" s="177"/>
    </row>
    <row r="52" spans="1:21" s="8" customFormat="1" ht="34" customHeight="1" thickBot="1" x14ac:dyDescent="0.4">
      <c r="A52" s="177"/>
      <c r="B52" s="205"/>
      <c r="C52" s="561" t="s">
        <v>732</v>
      </c>
      <c r="D52" s="562"/>
      <c r="E52" s="576" t="s">
        <v>937</v>
      </c>
      <c r="F52" s="576"/>
      <c r="G52" s="577"/>
      <c r="H52" s="189"/>
      <c r="I52" s="189"/>
      <c r="J52" s="189"/>
      <c r="K52" s="189"/>
      <c r="L52" s="189"/>
      <c r="M52" s="206"/>
      <c r="N52" s="96"/>
      <c r="O52" s="177"/>
      <c r="P52" s="177"/>
      <c r="Q52" s="177"/>
      <c r="R52" s="177"/>
      <c r="S52" s="177"/>
    </row>
    <row r="53" spans="1:21" x14ac:dyDescent="0.35">
      <c r="B53" s="198"/>
      <c r="C53" s="190"/>
      <c r="D53" s="186"/>
      <c r="E53" s="186"/>
      <c r="F53" s="186"/>
      <c r="G53" s="186"/>
      <c r="H53" s="186"/>
      <c r="I53" s="186"/>
      <c r="J53" s="186"/>
      <c r="K53" s="186"/>
      <c r="L53" s="186"/>
      <c r="M53" s="199"/>
      <c r="N53" s="178"/>
    </row>
    <row r="54" spans="1:21" x14ac:dyDescent="0.35">
      <c r="B54" s="198"/>
      <c r="C54" s="186"/>
      <c r="D54" s="186"/>
      <c r="E54" s="186"/>
      <c r="F54" s="186"/>
      <c r="G54" s="186"/>
      <c r="H54" s="186"/>
      <c r="I54" s="186"/>
      <c r="J54" s="186"/>
      <c r="K54" s="186"/>
      <c r="L54" s="186"/>
      <c r="M54" s="199"/>
      <c r="N54" s="178"/>
    </row>
    <row r="55" spans="1:21" x14ac:dyDescent="0.35">
      <c r="B55" s="198"/>
      <c r="C55" s="167" t="s">
        <v>751</v>
      </c>
      <c r="D55" s="186"/>
      <c r="E55" s="186"/>
      <c r="F55" s="186"/>
      <c r="G55" s="186"/>
      <c r="H55" s="186"/>
      <c r="I55" s="186"/>
      <c r="J55" s="186"/>
      <c r="K55" s="186"/>
      <c r="L55" s="186"/>
      <c r="M55" s="199"/>
      <c r="N55" s="178"/>
    </row>
    <row r="56" spans="1:21" ht="15" thickBot="1" x14ac:dyDescent="0.4">
      <c r="B56" s="198"/>
      <c r="C56" s="186"/>
      <c r="D56" s="190"/>
      <c r="E56" s="186"/>
      <c r="F56" s="186"/>
      <c r="G56" s="186"/>
      <c r="H56" s="186"/>
      <c r="I56" s="186"/>
      <c r="J56" s="186"/>
      <c r="K56" s="186"/>
      <c r="L56" s="186"/>
      <c r="M56" s="199"/>
      <c r="N56" s="178"/>
    </row>
    <row r="57" spans="1:21" ht="53.25" customHeight="1" x14ac:dyDescent="0.35">
      <c r="B57" s="198"/>
      <c r="C57" s="557" t="s">
        <v>736</v>
      </c>
      <c r="D57" s="558"/>
      <c r="E57" s="567"/>
      <c r="F57" s="567"/>
      <c r="G57" s="568"/>
      <c r="H57" s="169"/>
      <c r="I57" s="169"/>
      <c r="J57" s="169"/>
      <c r="K57" s="190"/>
      <c r="L57" s="190"/>
      <c r="M57" s="200"/>
      <c r="N57" s="181"/>
      <c r="O57" s="147"/>
      <c r="P57" s="147"/>
      <c r="Q57" s="147"/>
      <c r="R57" s="147"/>
      <c r="S57" s="147"/>
      <c r="T57" s="146"/>
      <c r="U57" s="146"/>
    </row>
    <row r="58" spans="1:21" ht="50.25" customHeight="1" x14ac:dyDescent="0.35">
      <c r="B58" s="198"/>
      <c r="C58" s="559" t="s">
        <v>737</v>
      </c>
      <c r="D58" s="560"/>
      <c r="E58" s="563"/>
      <c r="F58" s="563"/>
      <c r="G58" s="564"/>
      <c r="H58" s="169"/>
      <c r="I58" s="169"/>
      <c r="J58" s="169"/>
      <c r="K58" s="190"/>
      <c r="L58" s="190"/>
      <c r="M58" s="200"/>
      <c r="N58" s="181"/>
      <c r="O58" s="147"/>
      <c r="P58" s="147"/>
      <c r="Q58" s="147"/>
      <c r="R58" s="147"/>
      <c r="S58" s="147"/>
      <c r="T58" s="146"/>
      <c r="U58" s="146"/>
    </row>
    <row r="59" spans="1:21" ht="50.25" customHeight="1" thickBot="1" x14ac:dyDescent="0.4">
      <c r="B59" s="198"/>
      <c r="C59" s="561" t="s">
        <v>710</v>
      </c>
      <c r="D59" s="562"/>
      <c r="E59" s="565"/>
      <c r="F59" s="565"/>
      <c r="G59" s="566"/>
      <c r="H59" s="169"/>
      <c r="I59" s="169"/>
      <c r="J59" s="169"/>
      <c r="K59" s="190"/>
      <c r="L59" s="190"/>
      <c r="M59" s="200"/>
      <c r="N59" s="181"/>
      <c r="O59" s="147"/>
      <c r="P59" s="147"/>
      <c r="Q59" s="147"/>
      <c r="R59" s="147"/>
      <c r="S59" s="147"/>
      <c r="T59" s="146"/>
      <c r="U59" s="146"/>
    </row>
    <row r="60" spans="1:21" customFormat="1" ht="15" customHeight="1" thickBot="1" x14ac:dyDescent="0.4">
      <c r="A60" s="5"/>
      <c r="B60" s="86"/>
      <c r="C60" s="87"/>
      <c r="D60" s="87"/>
      <c r="E60" s="87"/>
      <c r="F60" s="386"/>
      <c r="G60" s="386"/>
      <c r="H60" s="87"/>
      <c r="I60" s="87"/>
      <c r="J60" s="87"/>
      <c r="K60" s="87"/>
      <c r="L60" s="87"/>
      <c r="M60" s="89"/>
      <c r="N60" s="125"/>
    </row>
    <row r="61" spans="1:21" s="149" customFormat="1" ht="87.75" customHeight="1" x14ac:dyDescent="0.35">
      <c r="A61" s="152"/>
      <c r="B61" s="207"/>
      <c r="C61" s="261" t="s">
        <v>711</v>
      </c>
      <c r="D61" s="264" t="s">
        <v>705</v>
      </c>
      <c r="E61" s="264" t="s">
        <v>706</v>
      </c>
      <c r="F61" s="385" t="s">
        <v>707</v>
      </c>
      <c r="G61" s="385" t="s">
        <v>713</v>
      </c>
      <c r="H61" s="264" t="s">
        <v>678</v>
      </c>
      <c r="I61" s="264" t="s">
        <v>712</v>
      </c>
      <c r="J61" s="265" t="s">
        <v>675</v>
      </c>
      <c r="K61" s="188"/>
      <c r="L61" s="188"/>
      <c r="M61" s="204"/>
      <c r="N61" s="182"/>
      <c r="O61" s="153"/>
      <c r="P61" s="153"/>
      <c r="Q61" s="153"/>
      <c r="R61" s="153"/>
      <c r="S61" s="153"/>
      <c r="T61" s="148"/>
      <c r="U61" s="148"/>
    </row>
    <row r="62" spans="1:21" ht="30" customHeight="1" x14ac:dyDescent="0.35">
      <c r="B62" s="198"/>
      <c r="C62" s="213" t="s">
        <v>758</v>
      </c>
      <c r="D62" s="175"/>
      <c r="E62" s="175"/>
      <c r="F62" s="381"/>
      <c r="G62" s="381"/>
      <c r="H62" s="175"/>
      <c r="I62" s="175"/>
      <c r="J62" s="214"/>
      <c r="K62" s="190"/>
      <c r="L62" s="190"/>
      <c r="M62" s="200"/>
      <c r="N62" s="181"/>
      <c r="O62" s="147"/>
      <c r="P62" s="147"/>
      <c r="Q62" s="147"/>
      <c r="R62" s="147"/>
      <c r="S62" s="147"/>
      <c r="T62" s="146"/>
      <c r="U62" s="146"/>
    </row>
    <row r="63" spans="1:21" ht="30" customHeight="1" x14ac:dyDescent="0.35">
      <c r="B63" s="198"/>
      <c r="C63" s="213" t="s">
        <v>759</v>
      </c>
      <c r="D63" s="175"/>
      <c r="E63" s="175"/>
      <c r="F63" s="381"/>
      <c r="G63" s="381"/>
      <c r="H63" s="175"/>
      <c r="I63" s="175"/>
      <c r="J63" s="214"/>
      <c r="K63" s="190"/>
      <c r="L63" s="190"/>
      <c r="M63" s="200"/>
      <c r="N63" s="181"/>
      <c r="O63" s="147"/>
      <c r="P63" s="147"/>
      <c r="Q63" s="147"/>
      <c r="R63" s="147"/>
      <c r="S63" s="147"/>
      <c r="T63" s="146"/>
      <c r="U63" s="146"/>
    </row>
    <row r="64" spans="1:21" ht="30" customHeight="1" x14ac:dyDescent="0.35">
      <c r="B64" s="198"/>
      <c r="C64" s="213" t="s">
        <v>760</v>
      </c>
      <c r="D64" s="175"/>
      <c r="E64" s="175"/>
      <c r="F64" s="381"/>
      <c r="G64" s="381"/>
      <c r="H64" s="175"/>
      <c r="I64" s="175"/>
      <c r="J64" s="214"/>
      <c r="K64" s="190"/>
      <c r="L64" s="190"/>
      <c r="M64" s="200"/>
      <c r="N64" s="181"/>
      <c r="O64" s="147"/>
      <c r="P64" s="147"/>
      <c r="Q64" s="147"/>
      <c r="R64" s="147"/>
      <c r="S64" s="147"/>
      <c r="T64" s="146"/>
      <c r="U64" s="146"/>
    </row>
    <row r="65" spans="2:21" ht="30" customHeight="1" x14ac:dyDescent="0.35">
      <c r="B65" s="198"/>
      <c r="C65" s="213" t="s">
        <v>761</v>
      </c>
      <c r="D65" s="175"/>
      <c r="E65" s="175"/>
      <c r="F65" s="381"/>
      <c r="G65" s="381"/>
      <c r="H65" s="175"/>
      <c r="I65" s="175"/>
      <c r="J65" s="214"/>
      <c r="K65" s="190"/>
      <c r="L65" s="190"/>
      <c r="M65" s="200"/>
      <c r="N65" s="181"/>
      <c r="O65" s="147"/>
      <c r="P65" s="147"/>
      <c r="Q65" s="147"/>
      <c r="R65" s="147"/>
      <c r="S65" s="147"/>
      <c r="T65" s="146"/>
      <c r="U65" s="146"/>
    </row>
    <row r="66" spans="2:21" ht="30" customHeight="1" x14ac:dyDescent="0.35">
      <c r="B66" s="198"/>
      <c r="C66" s="213" t="s">
        <v>762</v>
      </c>
      <c r="D66" s="267"/>
      <c r="E66" s="175"/>
      <c r="F66" s="381"/>
      <c r="G66" s="381"/>
      <c r="H66" s="175"/>
      <c r="I66" s="175"/>
      <c r="J66" s="214"/>
      <c r="K66" s="190"/>
      <c r="L66" s="190"/>
      <c r="M66" s="200"/>
      <c r="N66" s="181"/>
      <c r="O66" s="147"/>
      <c r="P66" s="147"/>
      <c r="Q66" s="147"/>
      <c r="R66" s="147"/>
      <c r="S66" s="147"/>
      <c r="T66" s="146"/>
      <c r="U66" s="146"/>
    </row>
    <row r="67" spans="2:21" ht="30" customHeight="1" thickBot="1" x14ac:dyDescent="0.4">
      <c r="B67" s="198"/>
      <c r="C67" s="241"/>
      <c r="D67" s="219"/>
      <c r="E67" s="220"/>
      <c r="F67" s="220"/>
      <c r="G67" s="220"/>
      <c r="H67" s="220"/>
      <c r="I67" s="220"/>
      <c r="J67" s="221"/>
      <c r="K67" s="190"/>
      <c r="L67" s="190"/>
      <c r="M67" s="200"/>
      <c r="N67" s="181"/>
      <c r="O67" s="147"/>
      <c r="P67" s="147"/>
      <c r="Q67" s="147"/>
      <c r="R67" s="147"/>
      <c r="S67" s="147"/>
      <c r="T67" s="146"/>
      <c r="U67" s="146"/>
    </row>
    <row r="68" spans="2:21" x14ac:dyDescent="0.35">
      <c r="B68" s="198"/>
      <c r="C68" s="186"/>
      <c r="D68" s="186"/>
      <c r="E68" s="186"/>
      <c r="F68" s="186"/>
      <c r="G68" s="186"/>
      <c r="H68" s="186"/>
      <c r="I68" s="186"/>
      <c r="J68" s="186"/>
      <c r="K68" s="186"/>
      <c r="L68" s="186"/>
      <c r="M68" s="199"/>
      <c r="N68" s="178"/>
    </row>
    <row r="69" spans="2:21" x14ac:dyDescent="0.35">
      <c r="B69" s="198"/>
      <c r="C69" s="167" t="s">
        <v>752</v>
      </c>
      <c r="D69" s="186"/>
      <c r="E69" s="186"/>
      <c r="F69" s="186"/>
      <c r="G69" s="186"/>
      <c r="H69" s="186"/>
      <c r="I69" s="186"/>
      <c r="J69" s="186"/>
      <c r="K69" s="186"/>
      <c r="L69" s="186"/>
      <c r="M69" s="199"/>
      <c r="N69" s="178"/>
    </row>
    <row r="70" spans="2:21" ht="15" thickBot="1" x14ac:dyDescent="0.4">
      <c r="B70" s="198"/>
      <c r="C70" s="167"/>
      <c r="D70" s="186"/>
      <c r="E70" s="186"/>
      <c r="F70" s="186"/>
      <c r="G70" s="186"/>
      <c r="H70" s="186"/>
      <c r="I70" s="186"/>
      <c r="J70" s="186"/>
      <c r="K70" s="186"/>
      <c r="L70" s="186"/>
      <c r="M70" s="199"/>
      <c r="N70" s="178"/>
    </row>
    <row r="71" spans="2:21" ht="60" customHeight="1" thickBot="1" x14ac:dyDescent="0.4">
      <c r="B71" s="198"/>
      <c r="C71" s="549" t="s">
        <v>684</v>
      </c>
      <c r="D71" s="550"/>
      <c r="E71" s="551"/>
      <c r="F71" s="552"/>
      <c r="G71" s="186"/>
      <c r="H71" s="186"/>
      <c r="I71" s="186"/>
      <c r="J71" s="186"/>
      <c r="K71" s="186"/>
      <c r="L71" s="186"/>
      <c r="M71" s="199"/>
      <c r="N71" s="178"/>
    </row>
    <row r="72" spans="2:21" ht="15" thickBot="1" x14ac:dyDescent="0.4">
      <c r="B72" s="198"/>
      <c r="C72" s="191"/>
      <c r="D72" s="191"/>
      <c r="E72" s="186"/>
      <c r="F72" s="186"/>
      <c r="G72" s="186"/>
      <c r="H72" s="186"/>
      <c r="I72" s="186"/>
      <c r="J72" s="186"/>
      <c r="K72" s="186"/>
      <c r="L72" s="186"/>
      <c r="M72" s="199"/>
      <c r="N72" s="178"/>
    </row>
    <row r="73" spans="2:21" ht="45" customHeight="1" x14ac:dyDescent="0.35">
      <c r="B73" s="198"/>
      <c r="C73" s="553" t="s">
        <v>714</v>
      </c>
      <c r="D73" s="554"/>
      <c r="E73" s="554" t="s">
        <v>716</v>
      </c>
      <c r="F73" s="555"/>
      <c r="G73" s="186"/>
      <c r="H73" s="186"/>
      <c r="I73" s="186"/>
      <c r="J73" s="186"/>
      <c r="K73" s="186"/>
      <c r="L73" s="186"/>
      <c r="M73" s="199"/>
      <c r="N73" s="178"/>
    </row>
    <row r="74" spans="2:21" ht="272.5" customHeight="1" x14ac:dyDescent="0.35">
      <c r="B74" s="198"/>
      <c r="C74" s="547" t="s">
        <v>978</v>
      </c>
      <c r="D74" s="548"/>
      <c r="E74" s="547" t="s">
        <v>1053</v>
      </c>
      <c r="F74" s="548"/>
      <c r="G74" s="190"/>
      <c r="H74" s="186"/>
      <c r="I74" s="186"/>
      <c r="J74" s="186"/>
      <c r="K74" s="186"/>
      <c r="L74" s="186"/>
      <c r="M74" s="199"/>
      <c r="N74" s="178"/>
    </row>
    <row r="75" spans="2:21" ht="182.25" customHeight="1" x14ac:dyDescent="0.35">
      <c r="B75" s="198"/>
      <c r="C75" s="545" t="s">
        <v>979</v>
      </c>
      <c r="D75" s="546"/>
      <c r="E75" s="547" t="s">
        <v>980</v>
      </c>
      <c r="F75" s="548"/>
      <c r="G75" s="186"/>
      <c r="H75" s="186"/>
      <c r="I75" s="186"/>
      <c r="J75" s="186"/>
      <c r="K75" s="186"/>
      <c r="L75" s="186"/>
      <c r="M75" s="199"/>
      <c r="N75" s="178"/>
    </row>
    <row r="76" spans="2:21" x14ac:dyDescent="0.35">
      <c r="B76" s="198"/>
      <c r="C76" s="192"/>
      <c r="D76" s="192"/>
      <c r="E76" s="192"/>
      <c r="F76" s="192"/>
      <c r="G76" s="192"/>
      <c r="H76" s="192"/>
      <c r="I76" s="192"/>
      <c r="J76" s="192"/>
      <c r="K76" s="192"/>
      <c r="L76" s="192"/>
      <c r="M76" s="208"/>
      <c r="N76" s="178"/>
    </row>
    <row r="77" spans="2:21" ht="15" thickBot="1" x14ac:dyDescent="0.4">
      <c r="B77" s="193"/>
      <c r="C77" s="209"/>
      <c r="D77" s="209"/>
      <c r="E77" s="209"/>
      <c r="F77" s="209"/>
      <c r="G77" s="209"/>
      <c r="H77" s="209"/>
      <c r="I77" s="209"/>
      <c r="J77" s="209"/>
      <c r="K77" s="209"/>
      <c r="L77" s="209"/>
      <c r="M77" s="210"/>
      <c r="N77" s="178"/>
    </row>
  </sheetData>
  <mergeCells count="38">
    <mergeCell ref="C3:G3"/>
    <mergeCell ref="C36:D36"/>
    <mergeCell ref="C37:D37"/>
    <mergeCell ref="C38:D38"/>
    <mergeCell ref="E36:G36"/>
    <mergeCell ref="E37:G37"/>
    <mergeCell ref="E38:G38"/>
    <mergeCell ref="F8:G8"/>
    <mergeCell ref="F9:G9"/>
    <mergeCell ref="D14:G14"/>
    <mergeCell ref="E49:G49"/>
    <mergeCell ref="E50:G50"/>
    <mergeCell ref="E51:G51"/>
    <mergeCell ref="E52:G52"/>
    <mergeCell ref="C43:D43"/>
    <mergeCell ref="C44:D44"/>
    <mergeCell ref="E44:G44"/>
    <mergeCell ref="E43:G43"/>
    <mergeCell ref="C49:D49"/>
    <mergeCell ref="C50:D50"/>
    <mergeCell ref="E58:G58"/>
    <mergeCell ref="E59:G59"/>
    <mergeCell ref="E57:G57"/>
    <mergeCell ref="C51:D51"/>
    <mergeCell ref="C52:D52"/>
    <mergeCell ref="C41:D41"/>
    <mergeCell ref="C47:D47"/>
    <mergeCell ref="C57:D57"/>
    <mergeCell ref="C58:D58"/>
    <mergeCell ref="C59:D59"/>
    <mergeCell ref="C75:D75"/>
    <mergeCell ref="E75:F75"/>
    <mergeCell ref="C71:D71"/>
    <mergeCell ref="E71:F71"/>
    <mergeCell ref="C73:D73"/>
    <mergeCell ref="E73:F73"/>
    <mergeCell ref="E74:F74"/>
    <mergeCell ref="C74:D74"/>
  </mergeCells>
  <pageMargins left="0.7" right="0.7" top="0.75" bottom="0.75" header="0.3" footer="0.3"/>
  <pageSetup paperSize="9" scale="41" fitToHeight="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525" r:id="rId4" name="Check Box 237">
              <controlPr defaultSize="0" autoFill="0" autoLine="0" autoPict="0">
                <anchor moveWithCells="1">
                  <from>
                    <xdr:col>3</xdr:col>
                    <xdr:colOff>76200</xdr:colOff>
                    <xdr:row>13</xdr:row>
                    <xdr:rowOff>342900</xdr:rowOff>
                  </from>
                  <to>
                    <xdr:col>6</xdr:col>
                    <xdr:colOff>1028700</xdr:colOff>
                    <xdr:row>15</xdr:row>
                    <xdr:rowOff>12700</xdr:rowOff>
                  </to>
                </anchor>
              </controlPr>
            </control>
          </mc:Choice>
        </mc:AlternateContent>
        <mc:AlternateContent xmlns:mc="http://schemas.openxmlformats.org/markup-compatibility/2006">
          <mc:Choice Requires="x14">
            <control shapeId="12526" r:id="rId5" name="Check Box 238">
              <controlPr defaultSize="0" autoFill="0" autoLine="0" autoPict="0">
                <anchor moveWithCells="1">
                  <from>
                    <xdr:col>3</xdr:col>
                    <xdr:colOff>76200</xdr:colOff>
                    <xdr:row>13</xdr:row>
                    <xdr:rowOff>50800</xdr:rowOff>
                  </from>
                  <to>
                    <xdr:col>6</xdr:col>
                    <xdr:colOff>0</xdr:colOff>
                    <xdr:row>14</xdr:row>
                    <xdr:rowOff>114300</xdr:rowOff>
                  </to>
                </anchor>
              </controlPr>
            </control>
          </mc:Choice>
        </mc:AlternateContent>
        <mc:AlternateContent xmlns:mc="http://schemas.openxmlformats.org/markup-compatibility/2006">
          <mc:Choice Requires="x14">
            <control shapeId="12527" r:id="rId6" name="Check Box 239">
              <controlPr defaultSize="0" autoFill="0" autoLine="0" autoPict="0">
                <anchor moveWithCells="1">
                  <from>
                    <xdr:col>3</xdr:col>
                    <xdr:colOff>0</xdr:colOff>
                    <xdr:row>17</xdr:row>
                    <xdr:rowOff>0</xdr:rowOff>
                  </from>
                  <to>
                    <xdr:col>3</xdr:col>
                    <xdr:colOff>1085850</xdr:colOff>
                    <xdr:row>18</xdr:row>
                    <xdr:rowOff>31750</xdr:rowOff>
                  </to>
                </anchor>
              </controlPr>
            </control>
          </mc:Choice>
        </mc:AlternateContent>
        <mc:AlternateContent xmlns:mc="http://schemas.openxmlformats.org/markup-compatibility/2006">
          <mc:Choice Requires="x14">
            <control shapeId="12528" r:id="rId7" name="Check Box 240">
              <controlPr defaultSize="0" autoFill="0" autoLine="0" autoPict="0">
                <anchor moveWithCells="1">
                  <from>
                    <xdr:col>3</xdr:col>
                    <xdr:colOff>1162050</xdr:colOff>
                    <xdr:row>17</xdr:row>
                    <xdr:rowOff>0</xdr:rowOff>
                  </from>
                  <to>
                    <xdr:col>4</xdr:col>
                    <xdr:colOff>0</xdr:colOff>
                    <xdr:row>18</xdr:row>
                    <xdr:rowOff>31750</xdr:rowOff>
                  </to>
                </anchor>
              </controlPr>
            </control>
          </mc:Choice>
        </mc:AlternateContent>
        <mc:AlternateContent xmlns:mc="http://schemas.openxmlformats.org/markup-compatibility/2006">
          <mc:Choice Requires="x14">
            <control shapeId="12529" r:id="rId8" name="Check Box 241">
              <controlPr defaultSize="0" autoFill="0" autoLine="0" autoPict="0">
                <anchor moveWithCells="1">
                  <from>
                    <xdr:col>3</xdr:col>
                    <xdr:colOff>0</xdr:colOff>
                    <xdr:row>18</xdr:row>
                    <xdr:rowOff>0</xdr:rowOff>
                  </from>
                  <to>
                    <xdr:col>3</xdr:col>
                    <xdr:colOff>1085850</xdr:colOff>
                    <xdr:row>19</xdr:row>
                    <xdr:rowOff>31750</xdr:rowOff>
                  </to>
                </anchor>
              </controlPr>
            </control>
          </mc:Choice>
        </mc:AlternateContent>
        <mc:AlternateContent xmlns:mc="http://schemas.openxmlformats.org/markup-compatibility/2006">
          <mc:Choice Requires="x14">
            <control shapeId="12530" r:id="rId9" name="Check Box 242">
              <controlPr defaultSize="0" autoFill="0" autoLine="0" autoPict="0">
                <anchor moveWithCells="1">
                  <from>
                    <xdr:col>3</xdr:col>
                    <xdr:colOff>1162050</xdr:colOff>
                    <xdr:row>18</xdr:row>
                    <xdr:rowOff>0</xdr:rowOff>
                  </from>
                  <to>
                    <xdr:col>4</xdr:col>
                    <xdr:colOff>0</xdr:colOff>
                    <xdr:row>19</xdr:row>
                    <xdr:rowOff>31750</xdr:rowOff>
                  </to>
                </anchor>
              </controlPr>
            </control>
          </mc:Choice>
        </mc:AlternateContent>
        <mc:AlternateContent xmlns:mc="http://schemas.openxmlformats.org/markup-compatibility/2006">
          <mc:Choice Requires="x14">
            <control shapeId="12531" r:id="rId10" name="Check Box 243">
              <controlPr defaultSize="0" autoFill="0" autoLine="0" autoPict="0">
                <anchor moveWithCells="1">
                  <from>
                    <xdr:col>3</xdr:col>
                    <xdr:colOff>0</xdr:colOff>
                    <xdr:row>19</xdr:row>
                    <xdr:rowOff>0</xdr:rowOff>
                  </from>
                  <to>
                    <xdr:col>3</xdr:col>
                    <xdr:colOff>1085850</xdr:colOff>
                    <xdr:row>20</xdr:row>
                    <xdr:rowOff>31750</xdr:rowOff>
                  </to>
                </anchor>
              </controlPr>
            </control>
          </mc:Choice>
        </mc:AlternateContent>
        <mc:AlternateContent xmlns:mc="http://schemas.openxmlformats.org/markup-compatibility/2006">
          <mc:Choice Requires="x14">
            <control shapeId="12532" r:id="rId11" name="Check Box 244">
              <controlPr defaultSize="0" autoFill="0" autoLine="0" autoPict="0">
                <anchor moveWithCells="1">
                  <from>
                    <xdr:col>3</xdr:col>
                    <xdr:colOff>1162050</xdr:colOff>
                    <xdr:row>19</xdr:row>
                    <xdr:rowOff>0</xdr:rowOff>
                  </from>
                  <to>
                    <xdr:col>4</xdr:col>
                    <xdr:colOff>0</xdr:colOff>
                    <xdr:row>20</xdr:row>
                    <xdr:rowOff>31750</xdr:rowOff>
                  </to>
                </anchor>
              </controlPr>
            </control>
          </mc:Choice>
        </mc:AlternateContent>
        <mc:AlternateContent xmlns:mc="http://schemas.openxmlformats.org/markup-compatibility/2006">
          <mc:Choice Requires="x14">
            <control shapeId="12533" r:id="rId12" name="Check Box 245">
              <controlPr defaultSize="0" autoFill="0" autoLine="0" autoPict="0">
                <anchor moveWithCells="1">
                  <from>
                    <xdr:col>3</xdr:col>
                    <xdr:colOff>0</xdr:colOff>
                    <xdr:row>20</xdr:row>
                    <xdr:rowOff>0</xdr:rowOff>
                  </from>
                  <to>
                    <xdr:col>3</xdr:col>
                    <xdr:colOff>1085850</xdr:colOff>
                    <xdr:row>20</xdr:row>
                    <xdr:rowOff>184150</xdr:rowOff>
                  </to>
                </anchor>
              </controlPr>
            </control>
          </mc:Choice>
        </mc:AlternateContent>
        <mc:AlternateContent xmlns:mc="http://schemas.openxmlformats.org/markup-compatibility/2006">
          <mc:Choice Requires="x14">
            <control shapeId="12534" r:id="rId13" name="Check Box 246">
              <controlPr defaultSize="0" autoFill="0" autoLine="0" autoPict="0">
                <anchor moveWithCells="1">
                  <from>
                    <xdr:col>3</xdr:col>
                    <xdr:colOff>1162050</xdr:colOff>
                    <xdr:row>20</xdr:row>
                    <xdr:rowOff>0</xdr:rowOff>
                  </from>
                  <to>
                    <xdr:col>4</xdr:col>
                    <xdr:colOff>0</xdr:colOff>
                    <xdr:row>20</xdr:row>
                    <xdr:rowOff>184150</xdr:rowOff>
                  </to>
                </anchor>
              </controlPr>
            </control>
          </mc:Choice>
        </mc:AlternateContent>
        <mc:AlternateContent xmlns:mc="http://schemas.openxmlformats.org/markup-compatibility/2006">
          <mc:Choice Requires="x14">
            <control shapeId="12535" r:id="rId14" name="Check Box 247">
              <controlPr defaultSize="0" autoFill="0" autoLine="0" autoPict="0">
                <anchor moveWithCells="1">
                  <from>
                    <xdr:col>4</xdr:col>
                    <xdr:colOff>0</xdr:colOff>
                    <xdr:row>16</xdr:row>
                    <xdr:rowOff>0</xdr:rowOff>
                  </from>
                  <to>
                    <xdr:col>4</xdr:col>
                    <xdr:colOff>1231900</xdr:colOff>
                    <xdr:row>17</xdr:row>
                    <xdr:rowOff>31750</xdr:rowOff>
                  </to>
                </anchor>
              </controlPr>
            </control>
          </mc:Choice>
        </mc:AlternateContent>
        <mc:AlternateContent xmlns:mc="http://schemas.openxmlformats.org/markup-compatibility/2006">
          <mc:Choice Requires="x14">
            <control shapeId="12536" r:id="rId15" name="Check Box 248">
              <controlPr defaultSize="0" autoFill="0" autoLine="0" autoPict="0">
                <anchor moveWithCells="1">
                  <from>
                    <xdr:col>4</xdr:col>
                    <xdr:colOff>1327150</xdr:colOff>
                    <xdr:row>16</xdr:row>
                    <xdr:rowOff>0</xdr:rowOff>
                  </from>
                  <to>
                    <xdr:col>5</xdr:col>
                    <xdr:colOff>0</xdr:colOff>
                    <xdr:row>17</xdr:row>
                    <xdr:rowOff>31750</xdr:rowOff>
                  </to>
                </anchor>
              </controlPr>
            </control>
          </mc:Choice>
        </mc:AlternateContent>
        <mc:AlternateContent xmlns:mc="http://schemas.openxmlformats.org/markup-compatibility/2006">
          <mc:Choice Requires="x14">
            <control shapeId="12537" r:id="rId16" name="Check Box 249">
              <controlPr defaultSize="0" autoFill="0" autoLine="0" autoPict="0">
                <anchor moveWithCells="1">
                  <from>
                    <xdr:col>4</xdr:col>
                    <xdr:colOff>0</xdr:colOff>
                    <xdr:row>17</xdr:row>
                    <xdr:rowOff>12700</xdr:rowOff>
                  </from>
                  <to>
                    <xdr:col>4</xdr:col>
                    <xdr:colOff>1231900</xdr:colOff>
                    <xdr:row>18</xdr:row>
                    <xdr:rowOff>38100</xdr:rowOff>
                  </to>
                </anchor>
              </controlPr>
            </control>
          </mc:Choice>
        </mc:AlternateContent>
        <mc:AlternateContent xmlns:mc="http://schemas.openxmlformats.org/markup-compatibility/2006">
          <mc:Choice Requires="x14">
            <control shapeId="12538" r:id="rId17" name="Check Box 250">
              <controlPr defaultSize="0" autoFill="0" autoLine="0" autoPict="0">
                <anchor moveWithCells="1">
                  <from>
                    <xdr:col>4</xdr:col>
                    <xdr:colOff>1327150</xdr:colOff>
                    <xdr:row>17</xdr:row>
                    <xdr:rowOff>12700</xdr:rowOff>
                  </from>
                  <to>
                    <xdr:col>5</xdr:col>
                    <xdr:colOff>0</xdr:colOff>
                    <xdr:row>18</xdr:row>
                    <xdr:rowOff>38100</xdr:rowOff>
                  </to>
                </anchor>
              </controlPr>
            </control>
          </mc:Choice>
        </mc:AlternateContent>
        <mc:AlternateContent xmlns:mc="http://schemas.openxmlformats.org/markup-compatibility/2006">
          <mc:Choice Requires="x14">
            <control shapeId="12539" r:id="rId18" name="Check Box 251">
              <controlPr defaultSize="0" autoFill="0" autoLine="0" autoPict="0">
                <anchor moveWithCells="1">
                  <from>
                    <xdr:col>3</xdr:col>
                    <xdr:colOff>0</xdr:colOff>
                    <xdr:row>21</xdr:row>
                    <xdr:rowOff>0</xdr:rowOff>
                  </from>
                  <to>
                    <xdr:col>3</xdr:col>
                    <xdr:colOff>1085850</xdr:colOff>
                    <xdr:row>22</xdr:row>
                    <xdr:rowOff>31750</xdr:rowOff>
                  </to>
                </anchor>
              </controlPr>
            </control>
          </mc:Choice>
        </mc:AlternateContent>
        <mc:AlternateContent xmlns:mc="http://schemas.openxmlformats.org/markup-compatibility/2006">
          <mc:Choice Requires="x14">
            <control shapeId="12540" r:id="rId19" name="Check Box 252">
              <controlPr defaultSize="0" autoFill="0" autoLine="0" autoPict="0">
                <anchor moveWithCells="1">
                  <from>
                    <xdr:col>3</xdr:col>
                    <xdr:colOff>1162050</xdr:colOff>
                    <xdr:row>21</xdr:row>
                    <xdr:rowOff>0</xdr:rowOff>
                  </from>
                  <to>
                    <xdr:col>4</xdr:col>
                    <xdr:colOff>0</xdr:colOff>
                    <xdr:row>22</xdr:row>
                    <xdr:rowOff>31750</xdr:rowOff>
                  </to>
                </anchor>
              </controlPr>
            </control>
          </mc:Choice>
        </mc:AlternateContent>
        <mc:AlternateContent xmlns:mc="http://schemas.openxmlformats.org/markup-compatibility/2006">
          <mc:Choice Requires="x14">
            <control shapeId="12541" r:id="rId20" name="Check Box 253">
              <controlPr defaultSize="0" autoFill="0" autoLine="0" autoPict="0">
                <anchor moveWithCells="1">
                  <from>
                    <xdr:col>3</xdr:col>
                    <xdr:colOff>0</xdr:colOff>
                    <xdr:row>22</xdr:row>
                    <xdr:rowOff>0</xdr:rowOff>
                  </from>
                  <to>
                    <xdr:col>3</xdr:col>
                    <xdr:colOff>1085850</xdr:colOff>
                    <xdr:row>23</xdr:row>
                    <xdr:rowOff>31750</xdr:rowOff>
                  </to>
                </anchor>
              </controlPr>
            </control>
          </mc:Choice>
        </mc:AlternateContent>
        <mc:AlternateContent xmlns:mc="http://schemas.openxmlformats.org/markup-compatibility/2006">
          <mc:Choice Requires="x14">
            <control shapeId="12542" r:id="rId21" name="Check Box 254">
              <controlPr defaultSize="0" autoFill="0" autoLine="0" autoPict="0">
                <anchor moveWithCells="1">
                  <from>
                    <xdr:col>3</xdr:col>
                    <xdr:colOff>1162050</xdr:colOff>
                    <xdr:row>22</xdr:row>
                    <xdr:rowOff>0</xdr:rowOff>
                  </from>
                  <to>
                    <xdr:col>4</xdr:col>
                    <xdr:colOff>0</xdr:colOff>
                    <xdr:row>23</xdr:row>
                    <xdr:rowOff>31750</xdr:rowOff>
                  </to>
                </anchor>
              </controlPr>
            </control>
          </mc:Choice>
        </mc:AlternateContent>
        <mc:AlternateContent xmlns:mc="http://schemas.openxmlformats.org/markup-compatibility/2006">
          <mc:Choice Requires="x14">
            <control shapeId="12543" r:id="rId22" name="Check Box 255">
              <controlPr defaultSize="0" autoFill="0" autoLine="0" autoPict="0">
                <anchor moveWithCells="1">
                  <from>
                    <xdr:col>3</xdr:col>
                    <xdr:colOff>0</xdr:colOff>
                    <xdr:row>23</xdr:row>
                    <xdr:rowOff>0</xdr:rowOff>
                  </from>
                  <to>
                    <xdr:col>3</xdr:col>
                    <xdr:colOff>1085850</xdr:colOff>
                    <xdr:row>24</xdr:row>
                    <xdr:rowOff>31750</xdr:rowOff>
                  </to>
                </anchor>
              </controlPr>
            </control>
          </mc:Choice>
        </mc:AlternateContent>
        <mc:AlternateContent xmlns:mc="http://schemas.openxmlformats.org/markup-compatibility/2006">
          <mc:Choice Requires="x14">
            <control shapeId="12544" r:id="rId23" name="Check Box 256">
              <controlPr defaultSize="0" autoFill="0" autoLine="0" autoPict="0">
                <anchor moveWithCells="1">
                  <from>
                    <xdr:col>3</xdr:col>
                    <xdr:colOff>1162050</xdr:colOff>
                    <xdr:row>23</xdr:row>
                    <xdr:rowOff>0</xdr:rowOff>
                  </from>
                  <to>
                    <xdr:col>4</xdr:col>
                    <xdr:colOff>0</xdr:colOff>
                    <xdr:row>24</xdr:row>
                    <xdr:rowOff>31750</xdr:rowOff>
                  </to>
                </anchor>
              </controlPr>
            </control>
          </mc:Choice>
        </mc:AlternateContent>
        <mc:AlternateContent xmlns:mc="http://schemas.openxmlformats.org/markup-compatibility/2006">
          <mc:Choice Requires="x14">
            <control shapeId="12545" r:id="rId24" name="Check Box 257">
              <controlPr defaultSize="0" autoFill="0" autoLine="0" autoPict="0">
                <anchor moveWithCells="1">
                  <from>
                    <xdr:col>3</xdr:col>
                    <xdr:colOff>0</xdr:colOff>
                    <xdr:row>24</xdr:row>
                    <xdr:rowOff>0</xdr:rowOff>
                  </from>
                  <to>
                    <xdr:col>3</xdr:col>
                    <xdr:colOff>1085850</xdr:colOff>
                    <xdr:row>25</xdr:row>
                    <xdr:rowOff>31750</xdr:rowOff>
                  </to>
                </anchor>
              </controlPr>
            </control>
          </mc:Choice>
        </mc:AlternateContent>
        <mc:AlternateContent xmlns:mc="http://schemas.openxmlformats.org/markup-compatibility/2006">
          <mc:Choice Requires="x14">
            <control shapeId="12546" r:id="rId25" name="Check Box 258">
              <controlPr defaultSize="0" autoFill="0" autoLine="0" autoPict="0">
                <anchor moveWithCells="1">
                  <from>
                    <xdr:col>3</xdr:col>
                    <xdr:colOff>1162050</xdr:colOff>
                    <xdr:row>24</xdr:row>
                    <xdr:rowOff>0</xdr:rowOff>
                  </from>
                  <to>
                    <xdr:col>4</xdr:col>
                    <xdr:colOff>0</xdr:colOff>
                    <xdr:row>25</xdr:row>
                    <xdr:rowOff>31750</xdr:rowOff>
                  </to>
                </anchor>
              </controlPr>
            </control>
          </mc:Choice>
        </mc:AlternateContent>
        <mc:AlternateContent xmlns:mc="http://schemas.openxmlformats.org/markup-compatibility/2006">
          <mc:Choice Requires="x14">
            <control shapeId="12547" r:id="rId26" name="Check Box 259">
              <controlPr defaultSize="0" autoFill="0" autoLine="0" autoPict="0">
                <anchor moveWithCells="1">
                  <from>
                    <xdr:col>3</xdr:col>
                    <xdr:colOff>0</xdr:colOff>
                    <xdr:row>25</xdr:row>
                    <xdr:rowOff>0</xdr:rowOff>
                  </from>
                  <to>
                    <xdr:col>3</xdr:col>
                    <xdr:colOff>1085850</xdr:colOff>
                    <xdr:row>26</xdr:row>
                    <xdr:rowOff>31750</xdr:rowOff>
                  </to>
                </anchor>
              </controlPr>
            </control>
          </mc:Choice>
        </mc:AlternateContent>
        <mc:AlternateContent xmlns:mc="http://schemas.openxmlformats.org/markup-compatibility/2006">
          <mc:Choice Requires="x14">
            <control shapeId="12548" r:id="rId27" name="Check Box 260">
              <controlPr defaultSize="0" autoFill="0" autoLine="0" autoPict="0">
                <anchor moveWithCells="1">
                  <from>
                    <xdr:col>3</xdr:col>
                    <xdr:colOff>1162050</xdr:colOff>
                    <xdr:row>25</xdr:row>
                    <xdr:rowOff>0</xdr:rowOff>
                  </from>
                  <to>
                    <xdr:col>4</xdr:col>
                    <xdr:colOff>0</xdr:colOff>
                    <xdr:row>26</xdr:row>
                    <xdr:rowOff>31750</xdr:rowOff>
                  </to>
                </anchor>
              </controlPr>
            </control>
          </mc:Choice>
        </mc:AlternateContent>
        <mc:AlternateContent xmlns:mc="http://schemas.openxmlformats.org/markup-compatibility/2006">
          <mc:Choice Requires="x14">
            <control shapeId="12549" r:id="rId28" name="Check Box 261">
              <controlPr defaultSize="0" autoFill="0" autoLine="0" autoPict="0">
                <anchor moveWithCells="1">
                  <from>
                    <xdr:col>3</xdr:col>
                    <xdr:colOff>0</xdr:colOff>
                    <xdr:row>26</xdr:row>
                    <xdr:rowOff>0</xdr:rowOff>
                  </from>
                  <to>
                    <xdr:col>3</xdr:col>
                    <xdr:colOff>1085850</xdr:colOff>
                    <xdr:row>27</xdr:row>
                    <xdr:rowOff>31750</xdr:rowOff>
                  </to>
                </anchor>
              </controlPr>
            </control>
          </mc:Choice>
        </mc:AlternateContent>
        <mc:AlternateContent xmlns:mc="http://schemas.openxmlformats.org/markup-compatibility/2006">
          <mc:Choice Requires="x14">
            <control shapeId="12550" r:id="rId29" name="Check Box 262">
              <controlPr defaultSize="0" autoFill="0" autoLine="0" autoPict="0">
                <anchor moveWithCells="1">
                  <from>
                    <xdr:col>3</xdr:col>
                    <xdr:colOff>1162050</xdr:colOff>
                    <xdr:row>26</xdr:row>
                    <xdr:rowOff>0</xdr:rowOff>
                  </from>
                  <to>
                    <xdr:col>4</xdr:col>
                    <xdr:colOff>0</xdr:colOff>
                    <xdr:row>27</xdr:row>
                    <xdr:rowOff>31750</xdr:rowOff>
                  </to>
                </anchor>
              </controlPr>
            </control>
          </mc:Choice>
        </mc:AlternateContent>
        <mc:AlternateContent xmlns:mc="http://schemas.openxmlformats.org/markup-compatibility/2006">
          <mc:Choice Requires="x14">
            <control shapeId="12551" r:id="rId30" name="Check Box 263">
              <controlPr defaultSize="0" autoFill="0" autoLine="0" autoPict="0">
                <anchor moveWithCells="1">
                  <from>
                    <xdr:col>3</xdr:col>
                    <xdr:colOff>0</xdr:colOff>
                    <xdr:row>27</xdr:row>
                    <xdr:rowOff>0</xdr:rowOff>
                  </from>
                  <to>
                    <xdr:col>3</xdr:col>
                    <xdr:colOff>1085850</xdr:colOff>
                    <xdr:row>27</xdr:row>
                    <xdr:rowOff>184150</xdr:rowOff>
                  </to>
                </anchor>
              </controlPr>
            </control>
          </mc:Choice>
        </mc:AlternateContent>
        <mc:AlternateContent xmlns:mc="http://schemas.openxmlformats.org/markup-compatibility/2006">
          <mc:Choice Requires="x14">
            <control shapeId="12552" r:id="rId31" name="Check Box 264">
              <controlPr defaultSize="0" autoFill="0" autoLine="0" autoPict="0">
                <anchor moveWithCells="1">
                  <from>
                    <xdr:col>3</xdr:col>
                    <xdr:colOff>1162050</xdr:colOff>
                    <xdr:row>27</xdr:row>
                    <xdr:rowOff>0</xdr:rowOff>
                  </from>
                  <to>
                    <xdr:col>4</xdr:col>
                    <xdr:colOff>0</xdr:colOff>
                    <xdr:row>27</xdr:row>
                    <xdr:rowOff>184150</xdr:rowOff>
                  </to>
                </anchor>
              </controlPr>
            </control>
          </mc:Choice>
        </mc:AlternateContent>
        <mc:AlternateContent xmlns:mc="http://schemas.openxmlformats.org/markup-compatibility/2006">
          <mc:Choice Requires="x14">
            <control shapeId="12553" r:id="rId32" name="Check Box 265">
              <controlPr defaultSize="0" autoFill="0" autoLine="0" autoPict="0">
                <anchor moveWithCells="1">
                  <from>
                    <xdr:col>3</xdr:col>
                    <xdr:colOff>0</xdr:colOff>
                    <xdr:row>28</xdr:row>
                    <xdr:rowOff>0</xdr:rowOff>
                  </from>
                  <to>
                    <xdr:col>3</xdr:col>
                    <xdr:colOff>1085850</xdr:colOff>
                    <xdr:row>29</xdr:row>
                    <xdr:rowOff>31750</xdr:rowOff>
                  </to>
                </anchor>
              </controlPr>
            </control>
          </mc:Choice>
        </mc:AlternateContent>
        <mc:AlternateContent xmlns:mc="http://schemas.openxmlformats.org/markup-compatibility/2006">
          <mc:Choice Requires="x14">
            <control shapeId="12554" r:id="rId33" name="Check Box 266">
              <controlPr defaultSize="0" autoFill="0" autoLine="0" autoPict="0">
                <anchor moveWithCells="1">
                  <from>
                    <xdr:col>3</xdr:col>
                    <xdr:colOff>1162050</xdr:colOff>
                    <xdr:row>28</xdr:row>
                    <xdr:rowOff>0</xdr:rowOff>
                  </from>
                  <to>
                    <xdr:col>4</xdr:col>
                    <xdr:colOff>0</xdr:colOff>
                    <xdr:row>29</xdr:row>
                    <xdr:rowOff>31750</xdr:rowOff>
                  </to>
                </anchor>
              </controlPr>
            </control>
          </mc:Choice>
        </mc:AlternateContent>
        <mc:AlternateContent xmlns:mc="http://schemas.openxmlformats.org/markup-compatibility/2006">
          <mc:Choice Requires="x14">
            <control shapeId="12555" r:id="rId34" name="Check Box 267">
              <controlPr defaultSize="0" autoFill="0" autoLine="0" autoPict="0">
                <anchor moveWithCells="1">
                  <from>
                    <xdr:col>3</xdr:col>
                    <xdr:colOff>0</xdr:colOff>
                    <xdr:row>29</xdr:row>
                    <xdr:rowOff>0</xdr:rowOff>
                  </from>
                  <to>
                    <xdr:col>3</xdr:col>
                    <xdr:colOff>1085850</xdr:colOff>
                    <xdr:row>30</xdr:row>
                    <xdr:rowOff>31750</xdr:rowOff>
                  </to>
                </anchor>
              </controlPr>
            </control>
          </mc:Choice>
        </mc:AlternateContent>
        <mc:AlternateContent xmlns:mc="http://schemas.openxmlformats.org/markup-compatibility/2006">
          <mc:Choice Requires="x14">
            <control shapeId="12556" r:id="rId35" name="Check Box 268">
              <controlPr defaultSize="0" autoFill="0" autoLine="0" autoPict="0">
                <anchor moveWithCells="1">
                  <from>
                    <xdr:col>3</xdr:col>
                    <xdr:colOff>1162050</xdr:colOff>
                    <xdr:row>29</xdr:row>
                    <xdr:rowOff>0</xdr:rowOff>
                  </from>
                  <to>
                    <xdr:col>4</xdr:col>
                    <xdr:colOff>0</xdr:colOff>
                    <xdr:row>30</xdr:row>
                    <xdr:rowOff>31750</xdr:rowOff>
                  </to>
                </anchor>
              </controlPr>
            </control>
          </mc:Choice>
        </mc:AlternateContent>
        <mc:AlternateContent xmlns:mc="http://schemas.openxmlformats.org/markup-compatibility/2006">
          <mc:Choice Requires="x14">
            <control shapeId="12557" r:id="rId36" name="Check Box 269">
              <controlPr defaultSize="0" autoFill="0" autoLine="0" autoPict="0">
                <anchor moveWithCells="1">
                  <from>
                    <xdr:col>3</xdr:col>
                    <xdr:colOff>0</xdr:colOff>
                    <xdr:row>30</xdr:row>
                    <xdr:rowOff>0</xdr:rowOff>
                  </from>
                  <to>
                    <xdr:col>3</xdr:col>
                    <xdr:colOff>1085850</xdr:colOff>
                    <xdr:row>31</xdr:row>
                    <xdr:rowOff>31750</xdr:rowOff>
                  </to>
                </anchor>
              </controlPr>
            </control>
          </mc:Choice>
        </mc:AlternateContent>
        <mc:AlternateContent xmlns:mc="http://schemas.openxmlformats.org/markup-compatibility/2006">
          <mc:Choice Requires="x14">
            <control shapeId="12558" r:id="rId37" name="Check Box 270">
              <controlPr defaultSize="0" autoFill="0" autoLine="0" autoPict="0">
                <anchor moveWithCells="1">
                  <from>
                    <xdr:col>3</xdr:col>
                    <xdr:colOff>1162050</xdr:colOff>
                    <xdr:row>30</xdr:row>
                    <xdr:rowOff>0</xdr:rowOff>
                  </from>
                  <to>
                    <xdr:col>4</xdr:col>
                    <xdr:colOff>0</xdr:colOff>
                    <xdr:row>31</xdr:row>
                    <xdr:rowOff>31750</xdr:rowOff>
                  </to>
                </anchor>
              </controlPr>
            </control>
          </mc:Choice>
        </mc:AlternateContent>
        <mc:AlternateContent xmlns:mc="http://schemas.openxmlformats.org/markup-compatibility/2006">
          <mc:Choice Requires="x14">
            <control shapeId="12559" r:id="rId38" name="Check Box 271">
              <controlPr defaultSize="0" autoFill="0" autoLine="0" autoPict="0">
                <anchor moveWithCells="1">
                  <from>
                    <xdr:col>4</xdr:col>
                    <xdr:colOff>0</xdr:colOff>
                    <xdr:row>30</xdr:row>
                    <xdr:rowOff>0</xdr:rowOff>
                  </from>
                  <to>
                    <xdr:col>4</xdr:col>
                    <xdr:colOff>1231900</xdr:colOff>
                    <xdr:row>31</xdr:row>
                    <xdr:rowOff>31750</xdr:rowOff>
                  </to>
                </anchor>
              </controlPr>
            </control>
          </mc:Choice>
        </mc:AlternateContent>
        <mc:AlternateContent xmlns:mc="http://schemas.openxmlformats.org/markup-compatibility/2006">
          <mc:Choice Requires="x14">
            <control shapeId="12560" r:id="rId39" name="Check Box 272">
              <controlPr defaultSize="0" autoFill="0" autoLine="0" autoPict="0">
                <anchor moveWithCells="1">
                  <from>
                    <xdr:col>4</xdr:col>
                    <xdr:colOff>1327150</xdr:colOff>
                    <xdr:row>30</xdr:row>
                    <xdr:rowOff>0</xdr:rowOff>
                  </from>
                  <to>
                    <xdr:col>5</xdr:col>
                    <xdr:colOff>0</xdr:colOff>
                    <xdr:row>31</xdr:row>
                    <xdr:rowOff>31750</xdr:rowOff>
                  </to>
                </anchor>
              </controlPr>
            </control>
          </mc:Choice>
        </mc:AlternateContent>
        <mc:AlternateContent xmlns:mc="http://schemas.openxmlformats.org/markup-compatibility/2006">
          <mc:Choice Requires="x14">
            <control shapeId="12561" r:id="rId40" name="Check Box 273">
              <controlPr defaultSize="0" autoFill="0" autoLine="0" autoPict="0">
                <anchor moveWithCells="1">
                  <from>
                    <xdr:col>4</xdr:col>
                    <xdr:colOff>0</xdr:colOff>
                    <xdr:row>29</xdr:row>
                    <xdr:rowOff>0</xdr:rowOff>
                  </from>
                  <to>
                    <xdr:col>4</xdr:col>
                    <xdr:colOff>1231900</xdr:colOff>
                    <xdr:row>30</xdr:row>
                    <xdr:rowOff>31750</xdr:rowOff>
                  </to>
                </anchor>
              </controlPr>
            </control>
          </mc:Choice>
        </mc:AlternateContent>
        <mc:AlternateContent xmlns:mc="http://schemas.openxmlformats.org/markup-compatibility/2006">
          <mc:Choice Requires="x14">
            <control shapeId="12562" r:id="rId41" name="Check Box 274">
              <controlPr defaultSize="0" autoFill="0" autoLine="0" autoPict="0">
                <anchor moveWithCells="1">
                  <from>
                    <xdr:col>4</xdr:col>
                    <xdr:colOff>1327150</xdr:colOff>
                    <xdr:row>29</xdr:row>
                    <xdr:rowOff>0</xdr:rowOff>
                  </from>
                  <to>
                    <xdr:col>5</xdr:col>
                    <xdr:colOff>0</xdr:colOff>
                    <xdr:row>30</xdr:row>
                    <xdr:rowOff>31750</xdr:rowOff>
                  </to>
                </anchor>
              </controlPr>
            </control>
          </mc:Choice>
        </mc:AlternateContent>
        <mc:AlternateContent xmlns:mc="http://schemas.openxmlformats.org/markup-compatibility/2006">
          <mc:Choice Requires="x14">
            <control shapeId="12563" r:id="rId42" name="Check Box 275">
              <controlPr defaultSize="0" autoFill="0" autoLine="0" autoPict="0">
                <anchor moveWithCells="1">
                  <from>
                    <xdr:col>4</xdr:col>
                    <xdr:colOff>0</xdr:colOff>
                    <xdr:row>28</xdr:row>
                    <xdr:rowOff>0</xdr:rowOff>
                  </from>
                  <to>
                    <xdr:col>4</xdr:col>
                    <xdr:colOff>1231900</xdr:colOff>
                    <xdr:row>29</xdr:row>
                    <xdr:rowOff>31750</xdr:rowOff>
                  </to>
                </anchor>
              </controlPr>
            </control>
          </mc:Choice>
        </mc:AlternateContent>
        <mc:AlternateContent xmlns:mc="http://schemas.openxmlformats.org/markup-compatibility/2006">
          <mc:Choice Requires="x14">
            <control shapeId="12564" r:id="rId43" name="Check Box 276">
              <controlPr defaultSize="0" autoFill="0" autoLine="0" autoPict="0">
                <anchor moveWithCells="1">
                  <from>
                    <xdr:col>4</xdr:col>
                    <xdr:colOff>1327150</xdr:colOff>
                    <xdr:row>28</xdr:row>
                    <xdr:rowOff>0</xdr:rowOff>
                  </from>
                  <to>
                    <xdr:col>5</xdr:col>
                    <xdr:colOff>0</xdr:colOff>
                    <xdr:row>29</xdr:row>
                    <xdr:rowOff>31750</xdr:rowOff>
                  </to>
                </anchor>
              </controlPr>
            </control>
          </mc:Choice>
        </mc:AlternateContent>
        <mc:AlternateContent xmlns:mc="http://schemas.openxmlformats.org/markup-compatibility/2006">
          <mc:Choice Requires="x14">
            <control shapeId="12565" r:id="rId44" name="Check Box 277">
              <controlPr defaultSize="0" autoFill="0" autoLine="0" autoPict="0">
                <anchor moveWithCells="1">
                  <from>
                    <xdr:col>4</xdr:col>
                    <xdr:colOff>0</xdr:colOff>
                    <xdr:row>27</xdr:row>
                    <xdr:rowOff>0</xdr:rowOff>
                  </from>
                  <to>
                    <xdr:col>4</xdr:col>
                    <xdr:colOff>1231900</xdr:colOff>
                    <xdr:row>27</xdr:row>
                    <xdr:rowOff>184150</xdr:rowOff>
                  </to>
                </anchor>
              </controlPr>
            </control>
          </mc:Choice>
        </mc:AlternateContent>
        <mc:AlternateContent xmlns:mc="http://schemas.openxmlformats.org/markup-compatibility/2006">
          <mc:Choice Requires="x14">
            <control shapeId="12566" r:id="rId45" name="Check Box 278">
              <controlPr defaultSize="0" autoFill="0" autoLine="0" autoPict="0">
                <anchor moveWithCells="1">
                  <from>
                    <xdr:col>4</xdr:col>
                    <xdr:colOff>1327150</xdr:colOff>
                    <xdr:row>27</xdr:row>
                    <xdr:rowOff>0</xdr:rowOff>
                  </from>
                  <to>
                    <xdr:col>5</xdr:col>
                    <xdr:colOff>0</xdr:colOff>
                    <xdr:row>27</xdr:row>
                    <xdr:rowOff>184150</xdr:rowOff>
                  </to>
                </anchor>
              </controlPr>
            </control>
          </mc:Choice>
        </mc:AlternateContent>
        <mc:AlternateContent xmlns:mc="http://schemas.openxmlformats.org/markup-compatibility/2006">
          <mc:Choice Requires="x14">
            <control shapeId="12567" r:id="rId46" name="Check Box 279">
              <controlPr defaultSize="0" autoFill="0" autoLine="0" autoPict="0">
                <anchor moveWithCells="1">
                  <from>
                    <xdr:col>4</xdr:col>
                    <xdr:colOff>0</xdr:colOff>
                    <xdr:row>26</xdr:row>
                    <xdr:rowOff>0</xdr:rowOff>
                  </from>
                  <to>
                    <xdr:col>4</xdr:col>
                    <xdr:colOff>1231900</xdr:colOff>
                    <xdr:row>27</xdr:row>
                    <xdr:rowOff>31750</xdr:rowOff>
                  </to>
                </anchor>
              </controlPr>
            </control>
          </mc:Choice>
        </mc:AlternateContent>
        <mc:AlternateContent xmlns:mc="http://schemas.openxmlformats.org/markup-compatibility/2006">
          <mc:Choice Requires="x14">
            <control shapeId="12568" r:id="rId47" name="Check Box 280">
              <controlPr defaultSize="0" autoFill="0" autoLine="0" autoPict="0">
                <anchor moveWithCells="1">
                  <from>
                    <xdr:col>4</xdr:col>
                    <xdr:colOff>1327150</xdr:colOff>
                    <xdr:row>26</xdr:row>
                    <xdr:rowOff>0</xdr:rowOff>
                  </from>
                  <to>
                    <xdr:col>5</xdr:col>
                    <xdr:colOff>0</xdr:colOff>
                    <xdr:row>27</xdr:row>
                    <xdr:rowOff>31750</xdr:rowOff>
                  </to>
                </anchor>
              </controlPr>
            </control>
          </mc:Choice>
        </mc:AlternateContent>
        <mc:AlternateContent xmlns:mc="http://schemas.openxmlformats.org/markup-compatibility/2006">
          <mc:Choice Requires="x14">
            <control shapeId="12569" r:id="rId48" name="Check Box 281">
              <controlPr defaultSize="0" autoFill="0" autoLine="0" autoPict="0">
                <anchor moveWithCells="1">
                  <from>
                    <xdr:col>4</xdr:col>
                    <xdr:colOff>0</xdr:colOff>
                    <xdr:row>25</xdr:row>
                    <xdr:rowOff>0</xdr:rowOff>
                  </from>
                  <to>
                    <xdr:col>4</xdr:col>
                    <xdr:colOff>1231900</xdr:colOff>
                    <xdr:row>26</xdr:row>
                    <xdr:rowOff>31750</xdr:rowOff>
                  </to>
                </anchor>
              </controlPr>
            </control>
          </mc:Choice>
        </mc:AlternateContent>
        <mc:AlternateContent xmlns:mc="http://schemas.openxmlformats.org/markup-compatibility/2006">
          <mc:Choice Requires="x14">
            <control shapeId="12570" r:id="rId49" name="Check Box 282">
              <controlPr defaultSize="0" autoFill="0" autoLine="0" autoPict="0">
                <anchor moveWithCells="1">
                  <from>
                    <xdr:col>4</xdr:col>
                    <xdr:colOff>1327150</xdr:colOff>
                    <xdr:row>25</xdr:row>
                    <xdr:rowOff>0</xdr:rowOff>
                  </from>
                  <to>
                    <xdr:col>5</xdr:col>
                    <xdr:colOff>0</xdr:colOff>
                    <xdr:row>26</xdr:row>
                    <xdr:rowOff>31750</xdr:rowOff>
                  </to>
                </anchor>
              </controlPr>
            </control>
          </mc:Choice>
        </mc:AlternateContent>
        <mc:AlternateContent xmlns:mc="http://schemas.openxmlformats.org/markup-compatibility/2006">
          <mc:Choice Requires="x14">
            <control shapeId="12571" r:id="rId50" name="Check Box 283">
              <controlPr defaultSize="0" autoFill="0" autoLine="0" autoPict="0">
                <anchor moveWithCells="1">
                  <from>
                    <xdr:col>4</xdr:col>
                    <xdr:colOff>0</xdr:colOff>
                    <xdr:row>24</xdr:row>
                    <xdr:rowOff>0</xdr:rowOff>
                  </from>
                  <to>
                    <xdr:col>4</xdr:col>
                    <xdr:colOff>1231900</xdr:colOff>
                    <xdr:row>25</xdr:row>
                    <xdr:rowOff>31750</xdr:rowOff>
                  </to>
                </anchor>
              </controlPr>
            </control>
          </mc:Choice>
        </mc:AlternateContent>
        <mc:AlternateContent xmlns:mc="http://schemas.openxmlformats.org/markup-compatibility/2006">
          <mc:Choice Requires="x14">
            <control shapeId="12572" r:id="rId51" name="Check Box 284">
              <controlPr defaultSize="0" autoFill="0" autoLine="0" autoPict="0">
                <anchor moveWithCells="1">
                  <from>
                    <xdr:col>4</xdr:col>
                    <xdr:colOff>1327150</xdr:colOff>
                    <xdr:row>24</xdr:row>
                    <xdr:rowOff>0</xdr:rowOff>
                  </from>
                  <to>
                    <xdr:col>5</xdr:col>
                    <xdr:colOff>0</xdr:colOff>
                    <xdr:row>25</xdr:row>
                    <xdr:rowOff>31750</xdr:rowOff>
                  </to>
                </anchor>
              </controlPr>
            </control>
          </mc:Choice>
        </mc:AlternateContent>
        <mc:AlternateContent xmlns:mc="http://schemas.openxmlformats.org/markup-compatibility/2006">
          <mc:Choice Requires="x14">
            <control shapeId="12573" r:id="rId52" name="Check Box 285">
              <controlPr defaultSize="0" autoFill="0" autoLine="0" autoPict="0">
                <anchor moveWithCells="1">
                  <from>
                    <xdr:col>4</xdr:col>
                    <xdr:colOff>0</xdr:colOff>
                    <xdr:row>23</xdr:row>
                    <xdr:rowOff>0</xdr:rowOff>
                  </from>
                  <to>
                    <xdr:col>4</xdr:col>
                    <xdr:colOff>1231900</xdr:colOff>
                    <xdr:row>24</xdr:row>
                    <xdr:rowOff>31750</xdr:rowOff>
                  </to>
                </anchor>
              </controlPr>
            </control>
          </mc:Choice>
        </mc:AlternateContent>
        <mc:AlternateContent xmlns:mc="http://schemas.openxmlformats.org/markup-compatibility/2006">
          <mc:Choice Requires="x14">
            <control shapeId="12574" r:id="rId53" name="Check Box 286">
              <controlPr defaultSize="0" autoFill="0" autoLine="0" autoPict="0">
                <anchor moveWithCells="1">
                  <from>
                    <xdr:col>4</xdr:col>
                    <xdr:colOff>1327150</xdr:colOff>
                    <xdr:row>23</xdr:row>
                    <xdr:rowOff>0</xdr:rowOff>
                  </from>
                  <to>
                    <xdr:col>5</xdr:col>
                    <xdr:colOff>0</xdr:colOff>
                    <xdr:row>24</xdr:row>
                    <xdr:rowOff>31750</xdr:rowOff>
                  </to>
                </anchor>
              </controlPr>
            </control>
          </mc:Choice>
        </mc:AlternateContent>
        <mc:AlternateContent xmlns:mc="http://schemas.openxmlformats.org/markup-compatibility/2006">
          <mc:Choice Requires="x14">
            <control shapeId="12575" r:id="rId54" name="Check Box 287">
              <controlPr defaultSize="0" autoFill="0" autoLine="0" autoPict="0">
                <anchor moveWithCells="1">
                  <from>
                    <xdr:col>4</xdr:col>
                    <xdr:colOff>0</xdr:colOff>
                    <xdr:row>22</xdr:row>
                    <xdr:rowOff>0</xdr:rowOff>
                  </from>
                  <to>
                    <xdr:col>4</xdr:col>
                    <xdr:colOff>1231900</xdr:colOff>
                    <xdr:row>23</xdr:row>
                    <xdr:rowOff>31750</xdr:rowOff>
                  </to>
                </anchor>
              </controlPr>
            </control>
          </mc:Choice>
        </mc:AlternateContent>
        <mc:AlternateContent xmlns:mc="http://schemas.openxmlformats.org/markup-compatibility/2006">
          <mc:Choice Requires="x14">
            <control shapeId="12576" r:id="rId55" name="Check Box 288">
              <controlPr defaultSize="0" autoFill="0" autoLine="0" autoPict="0">
                <anchor moveWithCells="1">
                  <from>
                    <xdr:col>4</xdr:col>
                    <xdr:colOff>1327150</xdr:colOff>
                    <xdr:row>22</xdr:row>
                    <xdr:rowOff>0</xdr:rowOff>
                  </from>
                  <to>
                    <xdr:col>5</xdr:col>
                    <xdr:colOff>0</xdr:colOff>
                    <xdr:row>23</xdr:row>
                    <xdr:rowOff>31750</xdr:rowOff>
                  </to>
                </anchor>
              </controlPr>
            </control>
          </mc:Choice>
        </mc:AlternateContent>
        <mc:AlternateContent xmlns:mc="http://schemas.openxmlformats.org/markup-compatibility/2006">
          <mc:Choice Requires="x14">
            <control shapeId="12577" r:id="rId56" name="Check Box 289">
              <controlPr defaultSize="0" autoFill="0" autoLine="0" autoPict="0">
                <anchor moveWithCells="1">
                  <from>
                    <xdr:col>4</xdr:col>
                    <xdr:colOff>0</xdr:colOff>
                    <xdr:row>21</xdr:row>
                    <xdr:rowOff>0</xdr:rowOff>
                  </from>
                  <to>
                    <xdr:col>4</xdr:col>
                    <xdr:colOff>1231900</xdr:colOff>
                    <xdr:row>22</xdr:row>
                    <xdr:rowOff>31750</xdr:rowOff>
                  </to>
                </anchor>
              </controlPr>
            </control>
          </mc:Choice>
        </mc:AlternateContent>
        <mc:AlternateContent xmlns:mc="http://schemas.openxmlformats.org/markup-compatibility/2006">
          <mc:Choice Requires="x14">
            <control shapeId="12578" r:id="rId57" name="Check Box 290">
              <controlPr defaultSize="0" autoFill="0" autoLine="0" autoPict="0">
                <anchor moveWithCells="1">
                  <from>
                    <xdr:col>4</xdr:col>
                    <xdr:colOff>1327150</xdr:colOff>
                    <xdr:row>21</xdr:row>
                    <xdr:rowOff>0</xdr:rowOff>
                  </from>
                  <to>
                    <xdr:col>5</xdr:col>
                    <xdr:colOff>0</xdr:colOff>
                    <xdr:row>22</xdr:row>
                    <xdr:rowOff>31750</xdr:rowOff>
                  </to>
                </anchor>
              </controlPr>
            </control>
          </mc:Choice>
        </mc:AlternateContent>
        <mc:AlternateContent xmlns:mc="http://schemas.openxmlformats.org/markup-compatibility/2006">
          <mc:Choice Requires="x14">
            <control shapeId="12579" r:id="rId58" name="Check Box 291">
              <controlPr defaultSize="0" autoFill="0" autoLine="0" autoPict="0">
                <anchor moveWithCells="1">
                  <from>
                    <xdr:col>4</xdr:col>
                    <xdr:colOff>0</xdr:colOff>
                    <xdr:row>20</xdr:row>
                    <xdr:rowOff>0</xdr:rowOff>
                  </from>
                  <to>
                    <xdr:col>4</xdr:col>
                    <xdr:colOff>1231900</xdr:colOff>
                    <xdr:row>20</xdr:row>
                    <xdr:rowOff>184150</xdr:rowOff>
                  </to>
                </anchor>
              </controlPr>
            </control>
          </mc:Choice>
        </mc:AlternateContent>
        <mc:AlternateContent xmlns:mc="http://schemas.openxmlformats.org/markup-compatibility/2006">
          <mc:Choice Requires="x14">
            <control shapeId="12580" r:id="rId59" name="Check Box 292">
              <controlPr defaultSize="0" autoFill="0" autoLine="0" autoPict="0">
                <anchor moveWithCells="1">
                  <from>
                    <xdr:col>4</xdr:col>
                    <xdr:colOff>1327150</xdr:colOff>
                    <xdr:row>20</xdr:row>
                    <xdr:rowOff>0</xdr:rowOff>
                  </from>
                  <to>
                    <xdr:col>5</xdr:col>
                    <xdr:colOff>0</xdr:colOff>
                    <xdr:row>20</xdr:row>
                    <xdr:rowOff>184150</xdr:rowOff>
                  </to>
                </anchor>
              </controlPr>
            </control>
          </mc:Choice>
        </mc:AlternateContent>
        <mc:AlternateContent xmlns:mc="http://schemas.openxmlformats.org/markup-compatibility/2006">
          <mc:Choice Requires="x14">
            <control shapeId="12581" r:id="rId60" name="Check Box 293">
              <controlPr defaultSize="0" autoFill="0" autoLine="0" autoPict="0">
                <anchor moveWithCells="1">
                  <from>
                    <xdr:col>4</xdr:col>
                    <xdr:colOff>0</xdr:colOff>
                    <xdr:row>18</xdr:row>
                    <xdr:rowOff>0</xdr:rowOff>
                  </from>
                  <to>
                    <xdr:col>4</xdr:col>
                    <xdr:colOff>1231900</xdr:colOff>
                    <xdr:row>19</xdr:row>
                    <xdr:rowOff>31750</xdr:rowOff>
                  </to>
                </anchor>
              </controlPr>
            </control>
          </mc:Choice>
        </mc:AlternateContent>
        <mc:AlternateContent xmlns:mc="http://schemas.openxmlformats.org/markup-compatibility/2006">
          <mc:Choice Requires="x14">
            <control shapeId="12582" r:id="rId61" name="Check Box 294">
              <controlPr defaultSize="0" autoFill="0" autoLine="0" autoPict="0">
                <anchor moveWithCells="1">
                  <from>
                    <xdr:col>4</xdr:col>
                    <xdr:colOff>1327150</xdr:colOff>
                    <xdr:row>18</xdr:row>
                    <xdr:rowOff>0</xdr:rowOff>
                  </from>
                  <to>
                    <xdr:col>5</xdr:col>
                    <xdr:colOff>0</xdr:colOff>
                    <xdr:row>19</xdr:row>
                    <xdr:rowOff>31750</xdr:rowOff>
                  </to>
                </anchor>
              </controlPr>
            </control>
          </mc:Choice>
        </mc:AlternateContent>
        <mc:AlternateContent xmlns:mc="http://schemas.openxmlformats.org/markup-compatibility/2006">
          <mc:Choice Requires="x14">
            <control shapeId="12583" r:id="rId62" name="Check Box 295">
              <controlPr defaultSize="0" autoFill="0" autoLine="0" autoPict="0">
                <anchor moveWithCells="1">
                  <from>
                    <xdr:col>4</xdr:col>
                    <xdr:colOff>0</xdr:colOff>
                    <xdr:row>19</xdr:row>
                    <xdr:rowOff>0</xdr:rowOff>
                  </from>
                  <to>
                    <xdr:col>4</xdr:col>
                    <xdr:colOff>1231900</xdr:colOff>
                    <xdr:row>20</xdr:row>
                    <xdr:rowOff>31750</xdr:rowOff>
                  </to>
                </anchor>
              </controlPr>
            </control>
          </mc:Choice>
        </mc:AlternateContent>
        <mc:AlternateContent xmlns:mc="http://schemas.openxmlformats.org/markup-compatibility/2006">
          <mc:Choice Requires="x14">
            <control shapeId="12584" r:id="rId63" name="Check Box 296">
              <controlPr defaultSize="0" autoFill="0" autoLine="0" autoPict="0">
                <anchor moveWithCells="1">
                  <from>
                    <xdr:col>4</xdr:col>
                    <xdr:colOff>1327150</xdr:colOff>
                    <xdr:row>19</xdr:row>
                    <xdr:rowOff>0</xdr:rowOff>
                  </from>
                  <to>
                    <xdr:col>5</xdr:col>
                    <xdr:colOff>0</xdr:colOff>
                    <xdr:row>20</xdr:row>
                    <xdr:rowOff>31750</xdr:rowOff>
                  </to>
                </anchor>
              </controlPr>
            </control>
          </mc:Choice>
        </mc:AlternateContent>
        <mc:AlternateContent xmlns:mc="http://schemas.openxmlformats.org/markup-compatibility/2006">
          <mc:Choice Requires="x14">
            <control shapeId="12585" r:id="rId64" name="Check Box 297">
              <controlPr defaultSize="0" autoFill="0" autoLine="0" autoPict="0">
                <anchor moveWithCells="1">
                  <from>
                    <xdr:col>3</xdr:col>
                    <xdr:colOff>0</xdr:colOff>
                    <xdr:row>16</xdr:row>
                    <xdr:rowOff>0</xdr:rowOff>
                  </from>
                  <to>
                    <xdr:col>3</xdr:col>
                    <xdr:colOff>1085850</xdr:colOff>
                    <xdr:row>17</xdr:row>
                    <xdr:rowOff>31750</xdr:rowOff>
                  </to>
                </anchor>
              </controlPr>
            </control>
          </mc:Choice>
        </mc:AlternateContent>
        <mc:AlternateContent xmlns:mc="http://schemas.openxmlformats.org/markup-compatibility/2006">
          <mc:Choice Requires="x14">
            <control shapeId="12586" r:id="rId65" name="Check Box 298">
              <controlPr defaultSize="0" autoFill="0" autoLine="0" autoPict="0">
                <anchor moveWithCells="1">
                  <from>
                    <xdr:col>3</xdr:col>
                    <xdr:colOff>1162050</xdr:colOff>
                    <xdr:row>16</xdr:row>
                    <xdr:rowOff>0</xdr:rowOff>
                  </from>
                  <to>
                    <xdr:col>4</xdr:col>
                    <xdr:colOff>0</xdr:colOff>
                    <xdr:row>17</xdr:row>
                    <xdr:rowOff>31750</xdr:rowOff>
                  </to>
                </anchor>
              </controlPr>
            </control>
          </mc:Choice>
        </mc:AlternateContent>
        <mc:AlternateContent xmlns:mc="http://schemas.openxmlformats.org/markup-compatibility/2006">
          <mc:Choice Requires="x14">
            <control shapeId="12587" r:id="rId66" name="Check Box 299">
              <controlPr defaultSize="0" autoFill="0" autoLine="0" autoPict="0">
                <anchor moveWithCells="1">
                  <from>
                    <xdr:col>4</xdr:col>
                    <xdr:colOff>0</xdr:colOff>
                    <xdr:row>42</xdr:row>
                    <xdr:rowOff>0</xdr:rowOff>
                  </from>
                  <to>
                    <xdr:col>4</xdr:col>
                    <xdr:colOff>1231900</xdr:colOff>
                    <xdr:row>43</xdr:row>
                    <xdr:rowOff>0</xdr:rowOff>
                  </to>
                </anchor>
              </controlPr>
            </control>
          </mc:Choice>
        </mc:AlternateContent>
        <mc:AlternateContent xmlns:mc="http://schemas.openxmlformats.org/markup-compatibility/2006">
          <mc:Choice Requires="x14">
            <control shapeId="12588" r:id="rId67" name="Check Box 300">
              <controlPr defaultSize="0" autoFill="0" autoLine="0" autoPict="0">
                <anchor moveWithCells="1">
                  <from>
                    <xdr:col>4</xdr:col>
                    <xdr:colOff>1327150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12589" r:id="rId68" name="Check Box 301">
              <controlPr defaultSize="0" autoFill="0" autoLine="0" autoPict="0">
                <anchor moveWithCells="1" sizeWithCells="1">
                  <from>
                    <xdr:col>4</xdr:col>
                    <xdr:colOff>38100</xdr:colOff>
                    <xdr:row>56</xdr:row>
                    <xdr:rowOff>165100</xdr:rowOff>
                  </from>
                  <to>
                    <xdr:col>4</xdr:col>
                    <xdr:colOff>203200</xdr:colOff>
                    <xdr:row>57</xdr:row>
                    <xdr:rowOff>0</xdr:rowOff>
                  </to>
                </anchor>
              </controlPr>
            </control>
          </mc:Choice>
        </mc:AlternateContent>
        <mc:AlternateContent xmlns:mc="http://schemas.openxmlformats.org/markup-compatibility/2006">
          <mc:Choice Requires="x14">
            <control shapeId="12590" r:id="rId69" name="Check Box 302">
              <controlPr defaultSize="0" autoFill="0" autoLine="0" autoPict="0">
                <anchor moveWithCells="1" sizeWithCells="1">
                  <from>
                    <xdr:col>4</xdr:col>
                    <xdr:colOff>209550</xdr:colOff>
                    <xdr:row>56</xdr:row>
                    <xdr:rowOff>165100</xdr:rowOff>
                  </from>
                  <to>
                    <xdr:col>4</xdr:col>
                    <xdr:colOff>361950</xdr:colOff>
                    <xdr:row>57</xdr:row>
                    <xdr:rowOff>0</xdr:rowOff>
                  </to>
                </anchor>
              </controlPr>
            </control>
          </mc:Choice>
        </mc:AlternateContent>
        <mc:AlternateContent xmlns:mc="http://schemas.openxmlformats.org/markup-compatibility/2006">
          <mc:Choice Requires="x14">
            <control shapeId="12591" r:id="rId70" name="Check Box 303">
              <controlPr defaultSize="0" autoFill="0" autoLine="0" autoPict="0">
                <anchor moveWithCells="1" sizeWithCells="1">
                  <from>
                    <xdr:col>4</xdr:col>
                    <xdr:colOff>361950</xdr:colOff>
                    <xdr:row>56</xdr:row>
                    <xdr:rowOff>165100</xdr:rowOff>
                  </from>
                  <to>
                    <xdr:col>4</xdr:col>
                    <xdr:colOff>609600</xdr:colOff>
                    <xdr:row>57</xdr:row>
                    <xdr:rowOff>0</xdr:rowOff>
                  </to>
                </anchor>
              </controlPr>
            </control>
          </mc:Choice>
        </mc:AlternateContent>
        <mc:AlternateContent xmlns:mc="http://schemas.openxmlformats.org/markup-compatibility/2006">
          <mc:Choice Requires="x14">
            <control shapeId="12592" r:id="rId71" name="Check Box 304">
              <controlPr defaultSize="0" autoFill="0" autoLine="0" autoPict="0">
                <anchor moveWithCells="1">
                  <from>
                    <xdr:col>4</xdr:col>
                    <xdr:colOff>0</xdr:colOff>
                    <xdr:row>70</xdr:row>
                    <xdr:rowOff>0</xdr:rowOff>
                  </from>
                  <to>
                    <xdr:col>4</xdr:col>
                    <xdr:colOff>704850</xdr:colOff>
                    <xdr:row>71</xdr:row>
                    <xdr:rowOff>0</xdr:rowOff>
                  </to>
                </anchor>
              </controlPr>
            </control>
          </mc:Choice>
        </mc:AlternateContent>
        <mc:AlternateContent xmlns:mc="http://schemas.openxmlformats.org/markup-compatibility/2006">
          <mc:Choice Requires="x14">
            <control shapeId="12593" r:id="rId72" name="Check Box 305">
              <controlPr defaultSize="0" autoFill="0" autoLine="0" autoPict="0">
                <anchor moveWithCells="1">
                  <from>
                    <xdr:col>4</xdr:col>
                    <xdr:colOff>762000</xdr:colOff>
                    <xdr:row>70</xdr:row>
                    <xdr:rowOff>0</xdr:rowOff>
                  </from>
                  <to>
                    <xdr:col>4</xdr:col>
                    <xdr:colOff>1466850</xdr:colOff>
                    <xdr:row>71</xdr:row>
                    <xdr:rowOff>0</xdr:rowOff>
                  </to>
                </anchor>
              </controlPr>
            </control>
          </mc:Choice>
        </mc:AlternateContent>
        <mc:AlternateContent xmlns:mc="http://schemas.openxmlformats.org/markup-compatibility/2006">
          <mc:Choice Requires="x14">
            <control shapeId="12594" r:id="rId73" name="Check Box 306">
              <controlPr defaultSize="0" autoFill="0" autoLine="0" autoPict="0">
                <anchor moveWithCells="1">
                  <from>
                    <xdr:col>4</xdr:col>
                    <xdr:colOff>1460500</xdr:colOff>
                    <xdr:row>70</xdr:row>
                    <xdr:rowOff>0</xdr:rowOff>
                  </from>
                  <to>
                    <xdr:col>5</xdr:col>
                    <xdr:colOff>0</xdr:colOff>
                    <xdr:row>71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O45"/>
  <sheetViews>
    <sheetView topLeftCell="A40" zoomScale="80" zoomScaleNormal="80" workbookViewId="0">
      <selection activeCell="C42" sqref="C42:D42"/>
    </sheetView>
  </sheetViews>
  <sheetFormatPr defaultColWidth="9.1796875" defaultRowHeight="14" x14ac:dyDescent="0.35"/>
  <cols>
    <col min="1" max="2" width="1.81640625" style="150" customWidth="1"/>
    <col min="3" max="3" width="50" style="150" customWidth="1"/>
    <col min="4" max="4" width="29.453125" style="150" customWidth="1"/>
    <col min="5" max="5" width="19.453125" style="150" customWidth="1"/>
    <col min="6" max="6" width="21.1796875" style="150" customWidth="1"/>
    <col min="7" max="7" width="26.453125" style="150" customWidth="1"/>
    <col min="8" max="8" width="57.453125" style="150" bestFit="1" customWidth="1"/>
    <col min="9" max="10" width="1.81640625" style="150" customWidth="1"/>
    <col min="11" max="16384" width="9.1796875" style="150"/>
  </cols>
  <sheetData>
    <row r="1" spans="2:9" ht="14.5" thickBot="1" x14ac:dyDescent="0.4"/>
    <row r="2" spans="2:9" ht="14.5" thickBot="1" x14ac:dyDescent="0.4">
      <c r="B2" s="232"/>
      <c r="C2" s="233"/>
      <c r="D2" s="233"/>
      <c r="E2" s="233"/>
      <c r="F2" s="233"/>
      <c r="G2" s="233"/>
      <c r="H2" s="233"/>
      <c r="I2" s="234"/>
    </row>
    <row r="3" spans="2:9" ht="20.5" thickBot="1" x14ac:dyDescent="0.4">
      <c r="B3" s="201"/>
      <c r="C3" s="628" t="s">
        <v>763</v>
      </c>
      <c r="D3" s="629"/>
      <c r="E3" s="629"/>
      <c r="F3" s="629"/>
      <c r="G3" s="629"/>
      <c r="H3" s="630"/>
      <c r="I3" s="235"/>
    </row>
    <row r="4" spans="2:9" x14ac:dyDescent="0.35">
      <c r="B4" s="201"/>
      <c r="C4" s="231"/>
      <c r="D4" s="231"/>
      <c r="E4" s="231"/>
      <c r="F4" s="231"/>
      <c r="G4" s="231"/>
      <c r="H4" s="231"/>
      <c r="I4" s="235"/>
    </row>
    <row r="5" spans="2:9" x14ac:dyDescent="0.35">
      <c r="B5" s="201"/>
      <c r="C5" s="231"/>
      <c r="D5" s="231"/>
      <c r="E5" s="231"/>
      <c r="F5" s="231"/>
      <c r="G5" s="231"/>
      <c r="H5" s="231"/>
      <c r="I5" s="235"/>
    </row>
    <row r="6" spans="2:9" x14ac:dyDescent="0.35">
      <c r="B6" s="201"/>
      <c r="C6" s="236" t="s">
        <v>764</v>
      </c>
      <c r="D6" s="231"/>
      <c r="E6" s="231"/>
      <c r="F6" s="231"/>
      <c r="G6" s="231"/>
      <c r="H6" s="231"/>
      <c r="I6" s="235"/>
    </row>
    <row r="7" spans="2:9" ht="14.5" thickBot="1" x14ac:dyDescent="0.4">
      <c r="B7" s="201"/>
      <c r="C7" s="231"/>
      <c r="D7" s="231"/>
      <c r="E7" s="231"/>
      <c r="F7" s="231"/>
      <c r="G7" s="231"/>
      <c r="H7" s="231"/>
      <c r="I7" s="235"/>
    </row>
    <row r="8" spans="2:9" ht="54.75" customHeight="1" x14ac:dyDescent="0.35">
      <c r="B8" s="201"/>
      <c r="C8" s="557" t="s">
        <v>731</v>
      </c>
      <c r="D8" s="558"/>
      <c r="E8" s="632" t="s">
        <v>851</v>
      </c>
      <c r="F8" s="632"/>
      <c r="G8" s="632"/>
      <c r="H8" s="633"/>
      <c r="I8" s="235"/>
    </row>
    <row r="9" spans="2:9" ht="45" customHeight="1" thickBot="1" x14ac:dyDescent="0.4">
      <c r="B9" s="201"/>
      <c r="C9" s="561" t="s">
        <v>726</v>
      </c>
      <c r="D9" s="562"/>
      <c r="E9" s="635" t="s">
        <v>867</v>
      </c>
      <c r="F9" s="635"/>
      <c r="G9" s="635"/>
      <c r="H9" s="636"/>
      <c r="I9" s="235"/>
    </row>
    <row r="10" spans="2:9" ht="15" customHeight="1" thickBot="1" x14ac:dyDescent="0.4">
      <c r="B10" s="201"/>
      <c r="C10" s="631"/>
      <c r="D10" s="631"/>
      <c r="E10" s="634"/>
      <c r="F10" s="634"/>
      <c r="G10" s="634"/>
      <c r="H10" s="634"/>
      <c r="I10" s="235"/>
    </row>
    <row r="11" spans="2:9" ht="30" customHeight="1" x14ac:dyDescent="0.35">
      <c r="B11" s="201"/>
      <c r="C11" s="606" t="s">
        <v>719</v>
      </c>
      <c r="D11" s="607"/>
      <c r="E11" s="607"/>
      <c r="F11" s="607"/>
      <c r="G11" s="607"/>
      <c r="H11" s="608"/>
      <c r="I11" s="235"/>
    </row>
    <row r="12" spans="2:9" ht="31.5" customHeight="1" x14ac:dyDescent="0.35">
      <c r="B12" s="201"/>
      <c r="C12" s="228" t="s">
        <v>721</v>
      </c>
      <c r="D12" s="229" t="s">
        <v>722</v>
      </c>
      <c r="E12" s="229" t="s">
        <v>243</v>
      </c>
      <c r="F12" s="229" t="s">
        <v>241</v>
      </c>
      <c r="G12" s="229" t="s">
        <v>680</v>
      </c>
      <c r="H12" s="230" t="s">
        <v>681</v>
      </c>
      <c r="I12" s="235"/>
    </row>
    <row r="13" spans="2:9" ht="30" customHeight="1" x14ac:dyDescent="0.35">
      <c r="B13" s="201"/>
      <c r="C13" s="268" t="s">
        <v>810</v>
      </c>
      <c r="D13" s="269" t="s">
        <v>835</v>
      </c>
      <c r="E13" s="268" t="s">
        <v>844</v>
      </c>
      <c r="F13" s="269">
        <v>0</v>
      </c>
      <c r="G13" s="269" t="s">
        <v>836</v>
      </c>
      <c r="H13" s="268" t="s">
        <v>845</v>
      </c>
      <c r="I13" s="235"/>
    </row>
    <row r="14" spans="2:9" ht="30" customHeight="1" x14ac:dyDescent="0.35">
      <c r="B14" s="201"/>
      <c r="C14" s="268" t="s">
        <v>810</v>
      </c>
      <c r="D14" s="269" t="s">
        <v>838</v>
      </c>
      <c r="E14" s="268" t="s">
        <v>844</v>
      </c>
      <c r="F14" s="269">
        <v>0</v>
      </c>
      <c r="G14" s="269" t="s">
        <v>836</v>
      </c>
      <c r="H14" s="268" t="s">
        <v>845</v>
      </c>
      <c r="I14" s="235"/>
    </row>
    <row r="15" spans="2:9" ht="30" customHeight="1" x14ac:dyDescent="0.35">
      <c r="B15" s="201"/>
      <c r="C15" s="268" t="s">
        <v>810</v>
      </c>
      <c r="D15" s="269" t="s">
        <v>839</v>
      </c>
      <c r="E15" s="268" t="s">
        <v>844</v>
      </c>
      <c r="F15" s="269">
        <v>0</v>
      </c>
      <c r="G15" s="269" t="s">
        <v>836</v>
      </c>
      <c r="H15" s="270" t="s">
        <v>845</v>
      </c>
      <c r="I15" s="235"/>
    </row>
    <row r="16" spans="2:9" ht="30" customHeight="1" x14ac:dyDescent="0.35">
      <c r="B16" s="201"/>
      <c r="C16" s="268" t="s">
        <v>840</v>
      </c>
      <c r="D16" s="269" t="s">
        <v>841</v>
      </c>
      <c r="E16" s="268" t="s">
        <v>844</v>
      </c>
      <c r="F16" s="269">
        <v>0</v>
      </c>
      <c r="G16" s="269" t="s">
        <v>836</v>
      </c>
      <c r="H16" s="270" t="s">
        <v>845</v>
      </c>
      <c r="I16" s="235"/>
    </row>
    <row r="17" spans="2:9" ht="78.75" customHeight="1" x14ac:dyDescent="0.35">
      <c r="B17" s="201"/>
      <c r="C17" s="268" t="s">
        <v>846</v>
      </c>
      <c r="D17" s="269" t="s">
        <v>779</v>
      </c>
      <c r="E17" s="268" t="s">
        <v>943</v>
      </c>
      <c r="F17" s="269">
        <v>0</v>
      </c>
      <c r="G17" s="271" t="s">
        <v>842</v>
      </c>
      <c r="H17" s="270" t="s">
        <v>837</v>
      </c>
      <c r="I17" s="235"/>
    </row>
    <row r="18" spans="2:9" ht="30" customHeight="1" x14ac:dyDescent="0.35">
      <c r="B18" s="201"/>
      <c r="C18" s="268" t="s">
        <v>810</v>
      </c>
      <c r="D18" s="269" t="s">
        <v>843</v>
      </c>
      <c r="E18" s="268" t="s">
        <v>844</v>
      </c>
      <c r="F18" s="269">
        <v>0</v>
      </c>
      <c r="G18" s="269" t="s">
        <v>836</v>
      </c>
      <c r="H18" s="270" t="s">
        <v>845</v>
      </c>
      <c r="I18" s="235"/>
    </row>
    <row r="19" spans="2:9" x14ac:dyDescent="0.35">
      <c r="B19" s="201"/>
      <c r="C19" s="231"/>
      <c r="D19" s="231"/>
      <c r="E19" s="231"/>
      <c r="F19" s="231"/>
      <c r="G19" s="231"/>
      <c r="H19" s="231"/>
      <c r="I19" s="235"/>
    </row>
    <row r="20" spans="2:9" x14ac:dyDescent="0.35">
      <c r="B20" s="201"/>
      <c r="C20" s="191"/>
      <c r="D20" s="231"/>
      <c r="E20" s="231"/>
      <c r="F20" s="231"/>
      <c r="G20" s="231"/>
      <c r="H20" s="231"/>
      <c r="I20" s="235"/>
    </row>
    <row r="21" spans="2:9" s="156" customFormat="1" x14ac:dyDescent="0.35">
      <c r="B21" s="201"/>
      <c r="C21" s="236" t="s">
        <v>766</v>
      </c>
      <c r="D21" s="231"/>
      <c r="E21" s="231"/>
      <c r="F21" s="231"/>
      <c r="G21" s="231"/>
      <c r="H21" s="231"/>
      <c r="I21" s="235"/>
    </row>
    <row r="22" spans="2:9" s="156" customFormat="1" ht="14.5" thickBot="1" x14ac:dyDescent="0.4">
      <c r="B22" s="201"/>
      <c r="C22" s="236"/>
      <c r="D22" s="231"/>
      <c r="E22" s="231"/>
      <c r="F22" s="231"/>
      <c r="G22" s="231"/>
      <c r="H22" s="231"/>
      <c r="I22" s="235"/>
    </row>
    <row r="23" spans="2:9" s="156" customFormat="1" ht="30" customHeight="1" x14ac:dyDescent="0.35">
      <c r="B23" s="201"/>
      <c r="C23" s="609" t="s">
        <v>725</v>
      </c>
      <c r="D23" s="610"/>
      <c r="E23" s="610"/>
      <c r="F23" s="610"/>
      <c r="G23" s="610"/>
      <c r="H23" s="611"/>
      <c r="I23" s="235"/>
    </row>
    <row r="24" spans="2:9" ht="30" customHeight="1" x14ac:dyDescent="0.35">
      <c r="B24" s="201"/>
      <c r="C24" s="612" t="s">
        <v>727</v>
      </c>
      <c r="D24" s="613"/>
      <c r="E24" s="613" t="s">
        <v>681</v>
      </c>
      <c r="F24" s="613"/>
      <c r="G24" s="613"/>
      <c r="H24" s="614"/>
      <c r="I24" s="235"/>
    </row>
    <row r="25" spans="2:9" ht="98.15" customHeight="1" x14ac:dyDescent="0.35">
      <c r="B25" s="201"/>
      <c r="C25" s="615" t="s">
        <v>981</v>
      </c>
      <c r="D25" s="548"/>
      <c r="E25" s="547" t="s">
        <v>985</v>
      </c>
      <c r="F25" s="616"/>
      <c r="G25" s="616"/>
      <c r="H25" s="617"/>
      <c r="I25" s="235"/>
    </row>
    <row r="26" spans="2:9" ht="30" customHeight="1" thickBot="1" x14ac:dyDescent="0.4">
      <c r="B26" s="201"/>
      <c r="C26" s="604"/>
      <c r="D26" s="605"/>
      <c r="E26" s="595"/>
      <c r="F26" s="595"/>
      <c r="G26" s="595"/>
      <c r="H26" s="596"/>
      <c r="I26" s="235"/>
    </row>
    <row r="27" spans="2:9" x14ac:dyDescent="0.35">
      <c r="B27" s="201"/>
      <c r="C27" s="231"/>
      <c r="D27" s="231"/>
      <c r="E27" s="231"/>
      <c r="F27" s="231"/>
      <c r="G27" s="231"/>
      <c r="H27" s="231"/>
      <c r="I27" s="235"/>
    </row>
    <row r="28" spans="2:9" x14ac:dyDescent="0.35">
      <c r="B28" s="201"/>
      <c r="C28" s="231"/>
      <c r="D28" s="231"/>
      <c r="E28" s="231"/>
      <c r="F28" s="231"/>
      <c r="G28" s="231"/>
      <c r="H28" s="231"/>
      <c r="I28" s="235"/>
    </row>
    <row r="29" spans="2:9" x14ac:dyDescent="0.35">
      <c r="B29" s="201"/>
      <c r="C29" s="236" t="s">
        <v>765</v>
      </c>
      <c r="D29" s="236"/>
      <c r="E29" s="231"/>
      <c r="F29" s="231"/>
      <c r="G29" s="231"/>
      <c r="H29" s="231"/>
      <c r="I29" s="235"/>
    </row>
    <row r="30" spans="2:9" x14ac:dyDescent="0.35">
      <c r="B30" s="201"/>
      <c r="C30" s="237"/>
      <c r="D30" s="231"/>
      <c r="E30" s="231"/>
      <c r="F30" s="231"/>
      <c r="G30" s="231"/>
      <c r="H30" s="231"/>
      <c r="I30" s="235"/>
    </row>
    <row r="31" spans="2:9" ht="63" customHeight="1" x14ac:dyDescent="0.35">
      <c r="B31" s="201"/>
      <c r="C31" s="560" t="s">
        <v>768</v>
      </c>
      <c r="D31" s="560"/>
      <c r="E31" s="601" t="s">
        <v>944</v>
      </c>
      <c r="F31" s="602"/>
      <c r="G31" s="602"/>
      <c r="H31" s="603"/>
      <c r="I31" s="235"/>
    </row>
    <row r="32" spans="2:9" ht="34" customHeight="1" x14ac:dyDescent="0.35">
      <c r="B32" s="201"/>
      <c r="C32" s="560" t="s">
        <v>682</v>
      </c>
      <c r="D32" s="560"/>
      <c r="E32" s="573" t="s">
        <v>982</v>
      </c>
      <c r="F32" s="574"/>
      <c r="G32" s="574"/>
      <c r="H32" s="574"/>
      <c r="I32" s="235"/>
    </row>
    <row r="33" spans="2:15" ht="80.150000000000006" customHeight="1" x14ac:dyDescent="0.35">
      <c r="B33" s="201"/>
      <c r="C33" s="560" t="s">
        <v>769</v>
      </c>
      <c r="D33" s="560"/>
      <c r="E33" s="573" t="s">
        <v>983</v>
      </c>
      <c r="F33" s="574"/>
      <c r="G33" s="574"/>
      <c r="H33" s="574"/>
      <c r="I33" s="235"/>
    </row>
    <row r="34" spans="2:15" ht="64.5" customHeight="1" x14ac:dyDescent="0.35">
      <c r="B34" s="201"/>
      <c r="C34" s="560" t="s">
        <v>739</v>
      </c>
      <c r="D34" s="560"/>
      <c r="E34" s="573" t="s">
        <v>984</v>
      </c>
      <c r="F34" s="574"/>
      <c r="G34" s="574"/>
      <c r="H34" s="574"/>
      <c r="I34" s="235"/>
    </row>
    <row r="35" spans="2:15" ht="58.5" customHeight="1" x14ac:dyDescent="0.35">
      <c r="B35" s="201"/>
      <c r="C35" s="560" t="s">
        <v>683</v>
      </c>
      <c r="D35" s="560"/>
      <c r="E35" s="573" t="s">
        <v>847</v>
      </c>
      <c r="F35" s="573"/>
      <c r="G35" s="573"/>
      <c r="H35" s="573"/>
      <c r="I35" s="235"/>
    </row>
    <row r="36" spans="2:15" customFormat="1" ht="15" customHeight="1" x14ac:dyDescent="0.35">
      <c r="B36" s="86"/>
      <c r="C36" s="87"/>
      <c r="D36" s="87"/>
      <c r="E36" s="87"/>
      <c r="F36" s="87"/>
      <c r="G36" s="87"/>
      <c r="H36" s="87"/>
      <c r="I36" s="89"/>
    </row>
    <row r="37" spans="2:15" x14ac:dyDescent="0.35">
      <c r="B37" s="201"/>
      <c r="C37" s="191"/>
      <c r="D37" s="231"/>
      <c r="E37" s="231"/>
      <c r="F37" s="231"/>
      <c r="G37" s="231"/>
      <c r="H37" s="231"/>
      <c r="I37" s="235"/>
    </row>
    <row r="38" spans="2:15" x14ac:dyDescent="0.35">
      <c r="B38" s="201"/>
      <c r="C38" s="236" t="s">
        <v>767</v>
      </c>
      <c r="D38" s="231"/>
      <c r="E38" s="231"/>
      <c r="F38" s="231"/>
      <c r="G38" s="231"/>
      <c r="H38" s="231"/>
      <c r="I38" s="235"/>
    </row>
    <row r="39" spans="2:15" ht="14.5" thickBot="1" x14ac:dyDescent="0.4">
      <c r="B39" s="201"/>
      <c r="C39" s="236"/>
      <c r="D39" s="231"/>
      <c r="E39" s="231"/>
      <c r="F39" s="231"/>
      <c r="G39" s="231"/>
      <c r="H39" s="231"/>
      <c r="I39" s="235"/>
    </row>
    <row r="40" spans="2:15" ht="45" customHeight="1" x14ac:dyDescent="0.35">
      <c r="B40" s="201"/>
      <c r="C40" s="557" t="s">
        <v>741</v>
      </c>
      <c r="D40" s="558"/>
      <c r="E40" s="591"/>
      <c r="F40" s="591"/>
      <c r="G40" s="591"/>
      <c r="H40" s="592"/>
      <c r="I40" s="235"/>
    </row>
    <row r="41" spans="2:15" ht="45" customHeight="1" x14ac:dyDescent="0.35">
      <c r="B41" s="201"/>
      <c r="C41" s="559" t="s">
        <v>742</v>
      </c>
      <c r="D41" s="560"/>
      <c r="E41" s="560" t="s">
        <v>716</v>
      </c>
      <c r="F41" s="560"/>
      <c r="G41" s="560"/>
      <c r="H41" s="627"/>
      <c r="I41" s="235"/>
    </row>
    <row r="42" spans="2:15" ht="138" customHeight="1" x14ac:dyDescent="0.35">
      <c r="B42" s="201"/>
      <c r="C42" s="615" t="s">
        <v>949</v>
      </c>
      <c r="D42" s="621"/>
      <c r="E42" s="547" t="s">
        <v>986</v>
      </c>
      <c r="F42" s="616"/>
      <c r="G42" s="616"/>
      <c r="H42" s="617"/>
      <c r="I42" s="235"/>
    </row>
    <row r="43" spans="2:15" ht="45" customHeight="1" thickBot="1" x14ac:dyDescent="0.4">
      <c r="B43" s="201"/>
      <c r="C43" s="622"/>
      <c r="D43" s="623"/>
      <c r="E43" s="624"/>
      <c r="F43" s="625"/>
      <c r="G43" s="625"/>
      <c r="H43" s="626"/>
      <c r="I43" s="235"/>
      <c r="L43" s="618"/>
      <c r="M43" s="619"/>
      <c r="N43" s="619"/>
      <c r="O43" s="620"/>
    </row>
    <row r="44" spans="2:15" x14ac:dyDescent="0.35">
      <c r="B44" s="201"/>
      <c r="C44" s="231"/>
      <c r="D44" s="231"/>
      <c r="E44" s="231"/>
      <c r="F44" s="231"/>
      <c r="G44" s="231"/>
      <c r="H44" s="231"/>
      <c r="I44" s="235"/>
    </row>
    <row r="45" spans="2:15" ht="14.5" thickBot="1" x14ac:dyDescent="0.4">
      <c r="B45" s="238"/>
      <c r="C45" s="239"/>
      <c r="D45" s="239"/>
      <c r="E45" s="239"/>
      <c r="F45" s="239"/>
      <c r="G45" s="239"/>
      <c r="H45" s="239"/>
      <c r="I45" s="240"/>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4">
    <mergeCell ref="C3:H3"/>
    <mergeCell ref="C8:D8"/>
    <mergeCell ref="C10:D10"/>
    <mergeCell ref="E8:H8"/>
    <mergeCell ref="E10:H10"/>
    <mergeCell ref="C9:D9"/>
    <mergeCell ref="E9:H9"/>
    <mergeCell ref="L43:O43"/>
    <mergeCell ref="C32:D32"/>
    <mergeCell ref="E32:H32"/>
    <mergeCell ref="C33:D33"/>
    <mergeCell ref="E33:H33"/>
    <mergeCell ref="C42:D42"/>
    <mergeCell ref="E42:H42"/>
    <mergeCell ref="C43:D43"/>
    <mergeCell ref="E43:H43"/>
    <mergeCell ref="C34:D34"/>
    <mergeCell ref="E34:H34"/>
    <mergeCell ref="C40:D40"/>
    <mergeCell ref="E40:H40"/>
    <mergeCell ref="C41:D41"/>
    <mergeCell ref="E41:H41"/>
    <mergeCell ref="C11:H11"/>
    <mergeCell ref="C23:H23"/>
    <mergeCell ref="C24:D24"/>
    <mergeCell ref="E24:H24"/>
    <mergeCell ref="C25:D25"/>
    <mergeCell ref="E25:H25"/>
    <mergeCell ref="E31:H31"/>
    <mergeCell ref="E26:H26"/>
    <mergeCell ref="C26:D26"/>
    <mergeCell ref="C35:D35"/>
    <mergeCell ref="E35:H35"/>
    <mergeCell ref="C31:D31"/>
  </mergeCells>
  <pageMargins left="0.7" right="0.7" top="0.75" bottom="0.75" header="0.3" footer="0.3"/>
  <pageSetup paperSize="9" scale="62" fitToHeight="0" orientation="landscape"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34</xdr:row>
                    <xdr:rowOff>0</xdr:rowOff>
                  </from>
                  <to>
                    <xdr:col>4</xdr:col>
                    <xdr:colOff>508000</xdr:colOff>
                    <xdr:row>35</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546100</xdr:colOff>
                    <xdr:row>34</xdr:row>
                    <xdr:rowOff>0</xdr:rowOff>
                  </from>
                  <to>
                    <xdr:col>4</xdr:col>
                    <xdr:colOff>1054100</xdr:colOff>
                    <xdr:row>35</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1041400</xdr:colOff>
                    <xdr:row>34</xdr:row>
                    <xdr:rowOff>0</xdr:rowOff>
                  </from>
                  <to>
                    <xdr:col>5</xdr:col>
                    <xdr:colOff>476250</xdr:colOff>
                    <xdr:row>35</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4</xdr:col>
                    <xdr:colOff>0</xdr:colOff>
                    <xdr:row>39</xdr:row>
                    <xdr:rowOff>0</xdr:rowOff>
                  </from>
                  <to>
                    <xdr:col>4</xdr:col>
                    <xdr:colOff>508000</xdr:colOff>
                    <xdr:row>40</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546100</xdr:colOff>
                    <xdr:row>39</xdr:row>
                    <xdr:rowOff>0</xdr:rowOff>
                  </from>
                  <to>
                    <xdr:col>4</xdr:col>
                    <xdr:colOff>1054100</xdr:colOff>
                    <xdr:row>40</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1041400</xdr:colOff>
                    <xdr:row>39</xdr:row>
                    <xdr:rowOff>0</xdr:rowOff>
                  </from>
                  <to>
                    <xdr:col>5</xdr:col>
                    <xdr:colOff>476250</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F40"/>
  <sheetViews>
    <sheetView topLeftCell="C22" zoomScale="90" zoomScaleNormal="90" workbookViewId="0">
      <selection activeCell="D34" sqref="D34"/>
    </sheetView>
  </sheetViews>
  <sheetFormatPr defaultColWidth="9.1796875" defaultRowHeight="14" x14ac:dyDescent="0.3"/>
  <cols>
    <col min="1" max="2" width="1.81640625" style="18" customWidth="1"/>
    <col min="3" max="3" width="11.453125" style="158" customWidth="1"/>
    <col min="4" max="4" width="116" style="157" customWidth="1"/>
    <col min="5" max="6" width="1.81640625" style="18" customWidth="1"/>
    <col min="7" max="16384" width="9.1796875" style="18"/>
  </cols>
  <sheetData>
    <row r="1" spans="2:6" ht="10.5" customHeight="1" thickBot="1" x14ac:dyDescent="0.35"/>
    <row r="2" spans="2:6" ht="14.5" thickBot="1" x14ac:dyDescent="0.35">
      <c r="B2" s="159"/>
      <c r="C2" s="160"/>
      <c r="D2" s="161"/>
      <c r="E2" s="162"/>
    </row>
    <row r="3" spans="2:6" ht="20.5" thickBot="1" x14ac:dyDescent="0.45">
      <c r="B3" s="163"/>
      <c r="C3" s="584" t="s">
        <v>729</v>
      </c>
      <c r="D3" s="586"/>
      <c r="E3" s="164"/>
    </row>
    <row r="4" spans="2:6" ht="20" x14ac:dyDescent="0.4">
      <c r="B4" s="163"/>
      <c r="C4" s="165"/>
      <c r="D4" s="165"/>
      <c r="E4" s="164"/>
    </row>
    <row r="5" spans="2:6" ht="20" x14ac:dyDescent="0.4">
      <c r="B5" s="163"/>
      <c r="C5" s="167" t="s">
        <v>753</v>
      </c>
      <c r="D5" s="165"/>
      <c r="E5" s="164"/>
    </row>
    <row r="6" spans="2:6" ht="14.5" thickBot="1" x14ac:dyDescent="0.35">
      <c r="B6" s="163"/>
      <c r="C6" s="227"/>
      <c r="D6" s="166"/>
      <c r="E6" s="164"/>
    </row>
    <row r="7" spans="2:6" ht="30" customHeight="1" x14ac:dyDescent="0.3">
      <c r="B7" s="163"/>
      <c r="C7" s="242" t="s">
        <v>686</v>
      </c>
      <c r="D7" s="243" t="s">
        <v>687</v>
      </c>
      <c r="E7" s="164"/>
    </row>
    <row r="8" spans="2:6" ht="32.25" customHeight="1" x14ac:dyDescent="0.3">
      <c r="B8" s="163"/>
      <c r="C8" s="225">
        <v>1</v>
      </c>
      <c r="D8" s="226" t="s">
        <v>692</v>
      </c>
      <c r="E8" s="164"/>
    </row>
    <row r="9" spans="2:6" ht="42" x14ac:dyDescent="0.3">
      <c r="B9" s="163"/>
      <c r="C9" s="223">
        <v>2</v>
      </c>
      <c r="D9" s="214" t="s">
        <v>745</v>
      </c>
      <c r="E9" s="164"/>
      <c r="F9" s="155"/>
    </row>
    <row r="10" spans="2:6" x14ac:dyDescent="0.3">
      <c r="B10" s="163"/>
      <c r="C10" s="223">
        <v>3</v>
      </c>
      <c r="D10" s="214" t="s">
        <v>691</v>
      </c>
      <c r="E10" s="164"/>
    </row>
    <row r="11" spans="2:6" ht="34" customHeight="1" x14ac:dyDescent="0.3">
      <c r="B11" s="163"/>
      <c r="C11" s="223">
        <v>4</v>
      </c>
      <c r="D11" s="214" t="s">
        <v>693</v>
      </c>
      <c r="E11" s="164"/>
    </row>
    <row r="12" spans="2:6" x14ac:dyDescent="0.3">
      <c r="B12" s="163"/>
      <c r="C12" s="223">
        <v>5</v>
      </c>
      <c r="D12" s="214" t="s">
        <v>698</v>
      </c>
      <c r="E12" s="164"/>
    </row>
    <row r="13" spans="2:6" ht="21" customHeight="1" x14ac:dyDescent="0.3">
      <c r="B13" s="163"/>
      <c r="C13" s="223">
        <v>6</v>
      </c>
      <c r="D13" s="214" t="s">
        <v>695</v>
      </c>
      <c r="E13" s="164"/>
    </row>
    <row r="14" spans="2:6" x14ac:dyDescent="0.3">
      <c r="B14" s="163"/>
      <c r="C14" s="223">
        <v>7</v>
      </c>
      <c r="D14" s="214" t="s">
        <v>696</v>
      </c>
      <c r="E14" s="164"/>
    </row>
    <row r="15" spans="2:6" ht="28" x14ac:dyDescent="0.3">
      <c r="B15" s="163"/>
      <c r="C15" s="223">
        <v>8</v>
      </c>
      <c r="D15" s="214" t="s">
        <v>702</v>
      </c>
      <c r="E15" s="164"/>
    </row>
    <row r="16" spans="2:6" x14ac:dyDescent="0.3">
      <c r="B16" s="163"/>
      <c r="C16" s="223">
        <v>9</v>
      </c>
      <c r="D16" s="214" t="s">
        <v>704</v>
      </c>
      <c r="E16" s="164"/>
    </row>
    <row r="17" spans="2:5" x14ac:dyDescent="0.3">
      <c r="B17" s="163"/>
      <c r="C17" s="223">
        <v>10</v>
      </c>
      <c r="D17" s="214" t="s">
        <v>703</v>
      </c>
      <c r="E17" s="164"/>
    </row>
    <row r="18" spans="2:5" x14ac:dyDescent="0.3">
      <c r="B18" s="163"/>
      <c r="C18" s="223">
        <v>11</v>
      </c>
      <c r="D18" s="214" t="s">
        <v>709</v>
      </c>
      <c r="E18" s="164"/>
    </row>
    <row r="19" spans="2:5" x14ac:dyDescent="0.3">
      <c r="B19" s="163"/>
      <c r="C19" s="223">
        <v>12</v>
      </c>
      <c r="D19" s="214" t="s">
        <v>708</v>
      </c>
      <c r="E19" s="164"/>
    </row>
    <row r="20" spans="2:5" x14ac:dyDescent="0.3">
      <c r="B20" s="163"/>
      <c r="C20" s="223">
        <v>13</v>
      </c>
      <c r="D20" s="222" t="s">
        <v>715</v>
      </c>
      <c r="E20" s="164"/>
    </row>
    <row r="21" spans="2:5" ht="28.5" thickBot="1" x14ac:dyDescent="0.35">
      <c r="B21" s="163"/>
      <c r="C21" s="224">
        <v>14</v>
      </c>
      <c r="D21" s="218" t="s">
        <v>755</v>
      </c>
      <c r="E21" s="164"/>
    </row>
    <row r="22" spans="2:5" x14ac:dyDescent="0.3">
      <c r="B22" s="163"/>
      <c r="C22" s="168"/>
      <c r="D22" s="169"/>
      <c r="E22" s="164"/>
    </row>
    <row r="23" spans="2:5" x14ac:dyDescent="0.3">
      <c r="B23" s="163"/>
      <c r="C23" s="167" t="s">
        <v>754</v>
      </c>
      <c r="D23" s="169"/>
      <c r="E23" s="164"/>
    </row>
    <row r="24" spans="2:5" ht="14.5" thickBot="1" x14ac:dyDescent="0.35">
      <c r="B24" s="163"/>
      <c r="C24" s="227"/>
      <c r="D24" s="169"/>
      <c r="E24" s="164"/>
    </row>
    <row r="25" spans="2:5" ht="30" customHeight="1" x14ac:dyDescent="0.3">
      <c r="B25" s="163"/>
      <c r="C25" s="242" t="s">
        <v>686</v>
      </c>
      <c r="D25" s="243" t="s">
        <v>687</v>
      </c>
      <c r="E25" s="164"/>
    </row>
    <row r="26" spans="2:5" x14ac:dyDescent="0.3">
      <c r="B26" s="163"/>
      <c r="C26" s="223">
        <v>1</v>
      </c>
      <c r="D26" s="410" t="s">
        <v>717</v>
      </c>
      <c r="E26" s="164"/>
    </row>
    <row r="27" spans="2:5" x14ac:dyDescent="0.3">
      <c r="B27" s="163"/>
      <c r="C27" s="223">
        <v>2</v>
      </c>
      <c r="D27" s="411" t="s">
        <v>723</v>
      </c>
      <c r="E27" s="164"/>
    </row>
    <row r="28" spans="2:5" x14ac:dyDescent="0.3">
      <c r="B28" s="163"/>
      <c r="C28" s="223">
        <v>3</v>
      </c>
      <c r="D28" s="412" t="s">
        <v>720</v>
      </c>
      <c r="E28" s="164"/>
    </row>
    <row r="29" spans="2:5" x14ac:dyDescent="0.3">
      <c r="B29" s="163"/>
      <c r="C29" s="223">
        <v>4</v>
      </c>
      <c r="D29" s="410" t="s">
        <v>718</v>
      </c>
      <c r="E29" s="164"/>
    </row>
    <row r="30" spans="2:5" x14ac:dyDescent="0.3">
      <c r="B30" s="163"/>
      <c r="C30" s="223">
        <v>5</v>
      </c>
      <c r="D30" s="412" t="s">
        <v>724</v>
      </c>
      <c r="E30" s="164"/>
    </row>
    <row r="31" spans="2:5" x14ac:dyDescent="0.3">
      <c r="B31" s="163"/>
      <c r="C31" s="223">
        <v>6</v>
      </c>
      <c r="D31" s="412" t="s">
        <v>728</v>
      </c>
      <c r="E31" s="164"/>
    </row>
    <row r="32" spans="2:5" x14ac:dyDescent="0.3">
      <c r="B32" s="163"/>
      <c r="C32" s="223">
        <v>7</v>
      </c>
      <c r="D32" s="412" t="s">
        <v>740</v>
      </c>
      <c r="E32" s="164"/>
    </row>
    <row r="33" spans="2:5" x14ac:dyDescent="0.3">
      <c r="B33" s="163"/>
      <c r="C33" s="223">
        <v>8</v>
      </c>
      <c r="D33" s="412" t="s">
        <v>717</v>
      </c>
      <c r="E33" s="164"/>
    </row>
    <row r="34" spans="2:5" ht="29.15" customHeight="1" thickBot="1" x14ac:dyDescent="0.35">
      <c r="B34" s="163"/>
      <c r="C34" s="224">
        <v>9</v>
      </c>
      <c r="D34" s="413" t="s">
        <v>743</v>
      </c>
      <c r="E34" s="164"/>
    </row>
    <row r="35" spans="2:5" ht="14.5" thickBot="1" x14ac:dyDescent="0.35">
      <c r="B35" s="171"/>
      <c r="C35" s="172"/>
      <c r="D35" s="173"/>
      <c r="E35" s="174"/>
    </row>
    <row r="36" spans="2:5" x14ac:dyDescent="0.3">
      <c r="D36" s="155"/>
    </row>
    <row r="37" spans="2:5" x14ac:dyDescent="0.3">
      <c r="D37" s="155"/>
    </row>
    <row r="38" spans="2:5" x14ac:dyDescent="0.3">
      <c r="D38" s="155"/>
    </row>
    <row r="39" spans="2:5" x14ac:dyDescent="0.3">
      <c r="D39" s="155"/>
    </row>
    <row r="40" spans="2:5" x14ac:dyDescent="0.3">
      <c r="D40" s="155"/>
    </row>
  </sheetData>
  <mergeCells count="1">
    <mergeCell ref="C3:D3"/>
  </mergeCells>
  <pageMargins left="0.7" right="0.7" top="0.75" bottom="0.75" header="0.3" footer="0.3"/>
  <pageSetup paperSize="9" scale="65"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Y122"/>
  <sheetViews>
    <sheetView topLeftCell="A16" zoomScale="80" zoomScaleNormal="80" zoomScalePageLayoutView="80" workbookViewId="0">
      <selection activeCell="F16" sqref="F16:G16"/>
    </sheetView>
  </sheetViews>
  <sheetFormatPr defaultColWidth="8.81640625" defaultRowHeight="14" x14ac:dyDescent="0.3"/>
  <cols>
    <col min="1" max="1" width="2.1796875" style="17" customWidth="1"/>
    <col min="2" max="2" width="2.453125" style="17" customWidth="1"/>
    <col min="3" max="3" width="22.453125" style="16" customWidth="1"/>
    <col min="4" max="4" width="15.453125" style="17" customWidth="1"/>
    <col min="5" max="5" width="21.54296875" style="17" customWidth="1"/>
    <col min="6" max="6" width="18.81640625" style="17" customWidth="1"/>
    <col min="7" max="7" width="16.453125" style="17" customWidth="1"/>
    <col min="8" max="8" width="80.453125" style="17" customWidth="1"/>
    <col min="9" max="9" width="11.1796875" style="17" customWidth="1"/>
    <col min="10" max="10" width="2.453125" style="17" customWidth="1"/>
    <col min="11" max="11" width="2" style="17" customWidth="1"/>
    <col min="12" max="16384" width="8.81640625" style="17"/>
  </cols>
  <sheetData>
    <row r="1" spans="2:51" ht="14.5" thickBot="1" x14ac:dyDescent="0.35">
      <c r="H1" s="23"/>
      <c r="I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row>
    <row r="2" spans="2:51" ht="14.5" thickBot="1" x14ac:dyDescent="0.35">
      <c r="B2" s="33"/>
      <c r="C2" s="34"/>
      <c r="D2" s="35"/>
      <c r="E2" s="35"/>
      <c r="F2" s="35"/>
      <c r="G2" s="35"/>
      <c r="H2" s="424"/>
      <c r="I2" s="424"/>
      <c r="J2" s="36"/>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row>
    <row r="3" spans="2:51" ht="20.5" thickBot="1" x14ac:dyDescent="0.45">
      <c r="B3" s="101"/>
      <c r="C3" s="490" t="s">
        <v>252</v>
      </c>
      <c r="D3" s="491"/>
      <c r="E3" s="491"/>
      <c r="F3" s="491"/>
      <c r="G3" s="491"/>
      <c r="H3" s="491"/>
      <c r="I3" s="492"/>
      <c r="J3" s="88"/>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row>
    <row r="4" spans="2:51" ht="15" customHeight="1" x14ac:dyDescent="0.3">
      <c r="B4" s="37"/>
      <c r="C4" s="672" t="s">
        <v>223</v>
      </c>
      <c r="D4" s="672"/>
      <c r="E4" s="672"/>
      <c r="F4" s="672"/>
      <c r="G4" s="672"/>
      <c r="H4" s="672"/>
      <c r="I4" s="672"/>
      <c r="J4" s="38"/>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row>
    <row r="5" spans="2:51" ht="15" customHeight="1" x14ac:dyDescent="0.3">
      <c r="B5" s="37"/>
      <c r="C5" s="396"/>
      <c r="D5" s="396"/>
      <c r="E5" s="396"/>
      <c r="F5" s="396"/>
      <c r="G5" s="396"/>
      <c r="H5" s="396"/>
      <c r="I5" s="396"/>
      <c r="J5" s="38"/>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row>
    <row r="6" spans="2:51" x14ac:dyDescent="0.3">
      <c r="B6" s="37"/>
      <c r="C6" s="39"/>
      <c r="D6" s="40"/>
      <c r="E6" s="40"/>
      <c r="F6" s="40"/>
      <c r="G6" s="40"/>
      <c r="H6" s="425"/>
      <c r="I6" s="425"/>
      <c r="J6" s="38"/>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row>
    <row r="7" spans="2:51" ht="15.75" customHeight="1" thickBot="1" x14ac:dyDescent="0.35">
      <c r="B7" s="37"/>
      <c r="C7" s="39"/>
      <c r="D7" s="639" t="s">
        <v>253</v>
      </c>
      <c r="E7" s="639"/>
      <c r="F7" s="639" t="s">
        <v>257</v>
      </c>
      <c r="G7" s="639"/>
      <c r="H7" s="95" t="s">
        <v>258</v>
      </c>
      <c r="I7" s="95" t="s">
        <v>232</v>
      </c>
      <c r="J7" s="38"/>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row>
    <row r="8" spans="2:51" s="16" customFormat="1" ht="24.75" customHeight="1" thickBot="1" x14ac:dyDescent="0.35">
      <c r="B8" s="42"/>
      <c r="C8" s="94" t="s">
        <v>250</v>
      </c>
      <c r="D8" s="681" t="s">
        <v>790</v>
      </c>
      <c r="E8" s="682"/>
      <c r="F8" s="682"/>
      <c r="G8" s="682"/>
      <c r="H8" s="682"/>
      <c r="I8" s="683"/>
      <c r="J8" s="4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row>
    <row r="9" spans="2:51" s="16" customFormat="1" ht="24" customHeight="1" thickBot="1" x14ac:dyDescent="0.35">
      <c r="B9" s="42"/>
      <c r="C9" s="391"/>
      <c r="D9" s="644" t="s">
        <v>801</v>
      </c>
      <c r="E9" s="665"/>
      <c r="F9" s="676"/>
      <c r="G9" s="676"/>
      <c r="H9" s="676"/>
      <c r="I9" s="677"/>
      <c r="J9" s="4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row>
    <row r="10" spans="2:51" s="16" customFormat="1" ht="250" customHeight="1" thickBot="1" x14ac:dyDescent="0.35">
      <c r="B10" s="42"/>
      <c r="C10" s="391"/>
      <c r="D10" s="687" t="s">
        <v>1011</v>
      </c>
      <c r="E10" s="688"/>
      <c r="F10" s="657" t="s">
        <v>881</v>
      </c>
      <c r="G10" s="658"/>
      <c r="H10" s="448" t="s">
        <v>1043</v>
      </c>
      <c r="I10" s="426" t="s">
        <v>837</v>
      </c>
      <c r="J10" s="4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row>
    <row r="11" spans="2:51" s="16" customFormat="1" ht="166.5" customHeight="1" thickBot="1" x14ac:dyDescent="0.35">
      <c r="B11" s="42"/>
      <c r="C11" s="391"/>
      <c r="D11" s="646" t="s">
        <v>946</v>
      </c>
      <c r="E11" s="647"/>
      <c r="F11" s="661" t="s">
        <v>882</v>
      </c>
      <c r="G11" s="662"/>
      <c r="H11" s="449" t="s">
        <v>1012</v>
      </c>
      <c r="I11" s="427" t="s">
        <v>837</v>
      </c>
      <c r="J11" s="4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row>
    <row r="12" spans="2:51" s="16" customFormat="1" ht="248.5" customHeight="1" thickBot="1" x14ac:dyDescent="0.35">
      <c r="B12" s="42"/>
      <c r="C12" s="391"/>
      <c r="D12" s="644" t="s">
        <v>945</v>
      </c>
      <c r="E12" s="665"/>
      <c r="F12" s="663" t="s">
        <v>883</v>
      </c>
      <c r="G12" s="664"/>
      <c r="H12" s="450" t="s">
        <v>1044</v>
      </c>
      <c r="I12" s="428" t="s">
        <v>837</v>
      </c>
      <c r="J12" s="4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row>
    <row r="13" spans="2:51" s="16" customFormat="1" ht="49" customHeight="1" thickBot="1" x14ac:dyDescent="0.35">
      <c r="B13" s="42"/>
      <c r="C13" s="391"/>
      <c r="D13" s="678" t="s">
        <v>800</v>
      </c>
      <c r="E13" s="679"/>
      <c r="F13" s="679"/>
      <c r="G13" s="679"/>
      <c r="H13" s="679"/>
      <c r="I13" s="680"/>
      <c r="J13" s="4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row>
    <row r="14" spans="2:51" s="16" customFormat="1" ht="203.5" customHeight="1" thickBot="1" x14ac:dyDescent="0.35">
      <c r="B14" s="42"/>
      <c r="C14" s="391"/>
      <c r="D14" s="657" t="s">
        <v>795</v>
      </c>
      <c r="E14" s="658"/>
      <c r="F14" s="661" t="s">
        <v>856</v>
      </c>
      <c r="G14" s="662"/>
      <c r="H14" s="449" t="s">
        <v>993</v>
      </c>
      <c r="I14" s="427" t="s">
        <v>837</v>
      </c>
      <c r="J14" s="4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row>
    <row r="15" spans="2:51" s="16" customFormat="1" ht="409.5" customHeight="1" thickBot="1" x14ac:dyDescent="0.35">
      <c r="B15" s="42"/>
      <c r="C15" s="391"/>
      <c r="D15" s="640" t="s">
        <v>866</v>
      </c>
      <c r="E15" s="641"/>
      <c r="F15" s="661" t="s">
        <v>857</v>
      </c>
      <c r="G15" s="662"/>
      <c r="H15" s="451" t="s">
        <v>1013</v>
      </c>
      <c r="I15" s="429"/>
      <c r="J15" s="4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row>
    <row r="16" spans="2:51" s="16" customFormat="1" ht="183" customHeight="1" thickBot="1" x14ac:dyDescent="0.35">
      <c r="B16" s="42"/>
      <c r="C16" s="391"/>
      <c r="D16" s="659" t="s">
        <v>796</v>
      </c>
      <c r="E16" s="660"/>
      <c r="F16" s="659" t="s">
        <v>884</v>
      </c>
      <c r="G16" s="660"/>
      <c r="H16" s="450" t="s">
        <v>994</v>
      </c>
      <c r="I16" s="428" t="s">
        <v>837</v>
      </c>
      <c r="J16" s="4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row>
    <row r="17" spans="2:51" s="16" customFormat="1" ht="27" customHeight="1" thickBot="1" x14ac:dyDescent="0.35">
      <c r="B17" s="42"/>
      <c r="C17" s="391"/>
      <c r="D17" s="684" t="s">
        <v>799</v>
      </c>
      <c r="E17" s="685"/>
      <c r="F17" s="685"/>
      <c r="G17" s="685"/>
      <c r="H17" s="685"/>
      <c r="I17" s="686"/>
      <c r="J17" s="4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row>
    <row r="18" spans="2:51" s="16" customFormat="1" ht="202" customHeight="1" thickBot="1" x14ac:dyDescent="0.35">
      <c r="B18" s="42"/>
      <c r="C18" s="391"/>
      <c r="D18" s="666" t="s">
        <v>852</v>
      </c>
      <c r="E18" s="667"/>
      <c r="F18" s="666" t="s">
        <v>885</v>
      </c>
      <c r="G18" s="667"/>
      <c r="H18" s="452" t="s">
        <v>1036</v>
      </c>
      <c r="I18" s="273" t="s">
        <v>837</v>
      </c>
      <c r="J18" s="4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row>
    <row r="19" spans="2:51" s="16" customFormat="1" ht="82.5" customHeight="1" thickBot="1" x14ac:dyDescent="0.35">
      <c r="B19" s="42"/>
      <c r="C19" s="391"/>
      <c r="D19" s="668"/>
      <c r="E19" s="669"/>
      <c r="F19" s="668"/>
      <c r="G19" s="669"/>
      <c r="H19" s="452" t="s">
        <v>995</v>
      </c>
      <c r="I19" s="274" t="s">
        <v>837</v>
      </c>
      <c r="J19" s="4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row>
    <row r="20" spans="2:51" s="16" customFormat="1" ht="119.15" customHeight="1" thickBot="1" x14ac:dyDescent="0.35">
      <c r="B20" s="42"/>
      <c r="C20" s="391"/>
      <c r="D20" s="640" t="s">
        <v>797</v>
      </c>
      <c r="E20" s="641"/>
      <c r="F20" s="659" t="s">
        <v>886</v>
      </c>
      <c r="G20" s="660"/>
      <c r="H20" s="450" t="s">
        <v>1014</v>
      </c>
      <c r="I20" s="428" t="s">
        <v>837</v>
      </c>
      <c r="J20" s="4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row>
    <row r="21" spans="2:51" s="16" customFormat="1" ht="19.5" customHeight="1" thickBot="1" x14ac:dyDescent="0.35">
      <c r="B21" s="42"/>
      <c r="C21" s="391"/>
      <c r="D21" s="712" t="s">
        <v>802</v>
      </c>
      <c r="E21" s="713"/>
      <c r="F21" s="713"/>
      <c r="G21" s="713"/>
      <c r="H21" s="713"/>
      <c r="I21" s="714"/>
      <c r="J21" s="4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row>
    <row r="22" spans="2:51" s="16" customFormat="1" ht="237.65" customHeight="1" thickBot="1" x14ac:dyDescent="0.35">
      <c r="B22" s="42"/>
      <c r="C22" s="391"/>
      <c r="D22" s="646" t="s">
        <v>798</v>
      </c>
      <c r="E22" s="647"/>
      <c r="F22" s="657" t="s">
        <v>887</v>
      </c>
      <c r="G22" s="658"/>
      <c r="H22" s="451" t="s">
        <v>1023</v>
      </c>
      <c r="I22" s="430" t="s">
        <v>837</v>
      </c>
      <c r="J22" s="4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row>
    <row r="23" spans="2:51" s="16" customFormat="1" ht="385" customHeight="1" thickBot="1" x14ac:dyDescent="0.35">
      <c r="B23" s="42"/>
      <c r="C23" s="391"/>
      <c r="D23" s="644" t="s">
        <v>853</v>
      </c>
      <c r="E23" s="645"/>
      <c r="F23" s="657" t="s">
        <v>858</v>
      </c>
      <c r="G23" s="658"/>
      <c r="H23" s="453" t="s">
        <v>996</v>
      </c>
      <c r="I23" s="428"/>
      <c r="J23" s="4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row>
    <row r="24" spans="2:51" s="16" customFormat="1" ht="140.15" customHeight="1" thickBot="1" x14ac:dyDescent="0.35">
      <c r="B24" s="42"/>
      <c r="C24" s="391"/>
      <c r="D24" s="657" t="s">
        <v>854</v>
      </c>
      <c r="E24" s="658"/>
      <c r="F24" s="711" t="s">
        <v>859</v>
      </c>
      <c r="G24" s="647"/>
      <c r="H24" s="453" t="s">
        <v>997</v>
      </c>
      <c r="I24" s="426"/>
      <c r="J24" s="4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row>
    <row r="25" spans="2:51" s="16" customFormat="1" ht="18.75" customHeight="1" thickBot="1" x14ac:dyDescent="0.35">
      <c r="B25" s="42"/>
      <c r="C25" s="391"/>
      <c r="D25" s="276"/>
      <c r="E25" s="277"/>
      <c r="F25" s="272"/>
      <c r="G25" s="272"/>
      <c r="H25" s="275" t="s">
        <v>254</v>
      </c>
      <c r="I25" s="278" t="s">
        <v>837</v>
      </c>
      <c r="J25" s="4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row>
    <row r="26" spans="2:51" s="16" customFormat="1" ht="18.75" customHeight="1" x14ac:dyDescent="0.3">
      <c r="B26" s="42"/>
      <c r="C26" s="391"/>
      <c r="D26" s="44"/>
      <c r="E26" s="44"/>
      <c r="F26" s="44"/>
      <c r="G26" s="44"/>
      <c r="H26" s="98"/>
      <c r="I26" s="39"/>
      <c r="J26" s="4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row>
    <row r="27" spans="2:51" s="16" customFormat="1" x14ac:dyDescent="0.3">
      <c r="B27" s="42"/>
      <c r="C27" s="391"/>
      <c r="D27" s="675" t="s">
        <v>279</v>
      </c>
      <c r="E27" s="675"/>
      <c r="F27" s="675"/>
      <c r="G27" s="675"/>
      <c r="H27" s="675"/>
      <c r="I27" s="675"/>
      <c r="J27" s="4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row>
    <row r="28" spans="2:51" s="16" customFormat="1" x14ac:dyDescent="0.3">
      <c r="B28" s="42"/>
      <c r="C28" s="391"/>
      <c r="D28" s="80" t="s">
        <v>60</v>
      </c>
      <c r="E28" s="673" t="s">
        <v>848</v>
      </c>
      <c r="F28" s="673"/>
      <c r="G28" s="673"/>
      <c r="H28" s="673"/>
      <c r="I28" s="44"/>
      <c r="J28" s="4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row>
    <row r="29" spans="2:51" s="16" customFormat="1" x14ac:dyDescent="0.3">
      <c r="B29" s="42"/>
      <c r="C29" s="391"/>
      <c r="D29" s="80" t="s">
        <v>62</v>
      </c>
      <c r="E29" s="674" t="s">
        <v>771</v>
      </c>
      <c r="F29" s="674"/>
      <c r="G29" s="674"/>
      <c r="H29" s="674"/>
      <c r="I29" s="44"/>
      <c r="J29" s="4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row>
    <row r="30" spans="2:51" s="16" customFormat="1" ht="13.5" customHeight="1" x14ac:dyDescent="0.3">
      <c r="B30" s="42"/>
      <c r="C30" s="391"/>
      <c r="D30" s="44"/>
      <c r="E30" s="44"/>
      <c r="F30" s="44"/>
      <c r="G30" s="44"/>
      <c r="H30" s="44"/>
      <c r="I30" s="44"/>
      <c r="J30" s="4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row>
    <row r="31" spans="2:51" s="16" customFormat="1" ht="30.75" customHeight="1" thickBot="1" x14ac:dyDescent="0.35">
      <c r="B31" s="42"/>
      <c r="C31" s="508" t="s">
        <v>224</v>
      </c>
      <c r="D31" s="508"/>
      <c r="E31" s="508"/>
      <c r="F31" s="508"/>
      <c r="G31" s="508"/>
      <c r="H31" s="508"/>
      <c r="I31" s="425"/>
      <c r="J31" s="4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row>
    <row r="32" spans="2:51" s="16" customFormat="1" ht="30.75" customHeight="1" x14ac:dyDescent="0.3">
      <c r="B32" s="42"/>
      <c r="C32" s="392"/>
      <c r="D32" s="648" t="s">
        <v>1015</v>
      </c>
      <c r="E32" s="649"/>
      <c r="F32" s="649"/>
      <c r="G32" s="649"/>
      <c r="H32" s="649"/>
      <c r="I32" s="650"/>
      <c r="J32" s="4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row>
    <row r="33" spans="2:51" s="16" customFormat="1" ht="30.75" customHeight="1" x14ac:dyDescent="0.3">
      <c r="B33" s="42"/>
      <c r="C33" s="392"/>
      <c r="D33" s="651"/>
      <c r="E33" s="652"/>
      <c r="F33" s="652"/>
      <c r="G33" s="652"/>
      <c r="H33" s="652"/>
      <c r="I33" s="653"/>
      <c r="J33" s="4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row>
    <row r="34" spans="2:51" s="16" customFormat="1" ht="21.65" customHeight="1" x14ac:dyDescent="0.3">
      <c r="B34" s="42"/>
      <c r="C34" s="392"/>
      <c r="D34" s="651"/>
      <c r="E34" s="652"/>
      <c r="F34" s="652"/>
      <c r="G34" s="652"/>
      <c r="H34" s="652"/>
      <c r="I34" s="653"/>
      <c r="J34" s="4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row>
    <row r="35" spans="2:51" s="16" customFormat="1" ht="5.5" customHeight="1" thickBot="1" x14ac:dyDescent="0.35">
      <c r="B35" s="42"/>
      <c r="C35" s="392"/>
      <c r="D35" s="654"/>
      <c r="E35" s="655"/>
      <c r="F35" s="655"/>
      <c r="G35" s="655"/>
      <c r="H35" s="655"/>
      <c r="I35" s="656"/>
      <c r="J35" s="4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row>
    <row r="36" spans="2:51" s="16" customFormat="1" x14ac:dyDescent="0.3">
      <c r="B36" s="42"/>
      <c r="C36" s="392"/>
      <c r="D36" s="392"/>
      <c r="E36" s="392"/>
      <c r="F36" s="392"/>
      <c r="G36" s="392"/>
      <c r="H36" s="425"/>
      <c r="I36" s="425"/>
      <c r="J36" s="4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row>
    <row r="37" spans="2:51" ht="15.75" customHeight="1" thickBot="1" x14ac:dyDescent="0.35">
      <c r="B37" s="42"/>
      <c r="C37" s="45"/>
      <c r="D37" s="639" t="s">
        <v>253</v>
      </c>
      <c r="E37" s="639"/>
      <c r="F37" s="639" t="s">
        <v>257</v>
      </c>
      <c r="G37" s="639"/>
      <c r="H37" s="95" t="s">
        <v>258</v>
      </c>
      <c r="I37" s="95" t="s">
        <v>232</v>
      </c>
      <c r="J37" s="43"/>
      <c r="K37" s="18"/>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row>
    <row r="38" spans="2:51" ht="73" customHeight="1" thickBot="1" x14ac:dyDescent="0.35">
      <c r="B38" s="42"/>
      <c r="C38" s="94" t="s">
        <v>251</v>
      </c>
      <c r="D38" s="670" t="s">
        <v>855</v>
      </c>
      <c r="E38" s="671"/>
      <c r="F38" s="637" t="s">
        <v>889</v>
      </c>
      <c r="G38" s="638"/>
      <c r="H38" s="453" t="s">
        <v>1016</v>
      </c>
      <c r="I38" s="434" t="s">
        <v>837</v>
      </c>
      <c r="J38" s="43"/>
      <c r="K38" s="18"/>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row>
    <row r="39" spans="2:51" ht="77.150000000000006" customHeight="1" thickBot="1" x14ac:dyDescent="0.35">
      <c r="B39" s="42"/>
      <c r="C39" s="94"/>
      <c r="D39" s="642" t="s">
        <v>791</v>
      </c>
      <c r="E39" s="643"/>
      <c r="F39" s="637" t="s">
        <v>888</v>
      </c>
      <c r="G39" s="638"/>
      <c r="H39" s="426" t="s">
        <v>947</v>
      </c>
      <c r="I39" s="434" t="s">
        <v>837</v>
      </c>
      <c r="J39" s="43"/>
      <c r="K39" s="18"/>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row>
    <row r="40" spans="2:51" ht="40" customHeight="1" thickBot="1" x14ac:dyDescent="0.35">
      <c r="B40" s="42"/>
      <c r="C40" s="94"/>
      <c r="D40" s="642" t="s">
        <v>793</v>
      </c>
      <c r="E40" s="643"/>
      <c r="F40" s="637" t="s">
        <v>888</v>
      </c>
      <c r="G40" s="638"/>
      <c r="H40" s="426" t="s">
        <v>947</v>
      </c>
      <c r="I40" s="434" t="s">
        <v>837</v>
      </c>
      <c r="J40" s="4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row>
    <row r="41" spans="2:51" ht="57" customHeight="1" thickBot="1" x14ac:dyDescent="0.35">
      <c r="B41" s="42"/>
      <c r="C41" s="94"/>
      <c r="D41" s="642" t="s">
        <v>792</v>
      </c>
      <c r="E41" s="643"/>
      <c r="F41" s="637" t="s">
        <v>888</v>
      </c>
      <c r="G41" s="638"/>
      <c r="H41" s="426" t="s">
        <v>947</v>
      </c>
      <c r="I41" s="434" t="s">
        <v>837</v>
      </c>
      <c r="J41" s="4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row>
    <row r="42" spans="2:51" ht="18.75" customHeight="1" thickBot="1" x14ac:dyDescent="0.35">
      <c r="B42" s="42"/>
      <c r="C42" s="39"/>
      <c r="D42" s="39"/>
      <c r="E42" s="39"/>
      <c r="F42" s="39"/>
      <c r="G42" s="39"/>
      <c r="H42" s="97" t="s">
        <v>254</v>
      </c>
      <c r="I42" s="434" t="s">
        <v>837</v>
      </c>
      <c r="J42" s="4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row>
    <row r="43" spans="2:51" ht="14.5" thickBot="1" x14ac:dyDescent="0.35">
      <c r="B43" s="42"/>
      <c r="C43" s="39"/>
      <c r="D43" s="124" t="s">
        <v>279</v>
      </c>
      <c r="E43" s="227"/>
      <c r="F43" s="39"/>
      <c r="G43" s="39"/>
      <c r="H43" s="98"/>
      <c r="I43" s="39"/>
      <c r="J43" s="4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row>
    <row r="44" spans="2:51" x14ac:dyDescent="0.3">
      <c r="B44" s="42"/>
      <c r="C44" s="39"/>
      <c r="D44" s="80" t="s">
        <v>60</v>
      </c>
      <c r="E44" s="708" t="s">
        <v>849</v>
      </c>
      <c r="F44" s="709"/>
      <c r="G44" s="709"/>
      <c r="H44" s="710"/>
      <c r="I44" s="39"/>
      <c r="J44" s="4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row>
    <row r="45" spans="2:51" x14ac:dyDescent="0.3">
      <c r="B45" s="42"/>
      <c r="C45" s="39"/>
      <c r="D45" s="80" t="s">
        <v>62</v>
      </c>
      <c r="E45" s="705" t="s">
        <v>803</v>
      </c>
      <c r="F45" s="706"/>
      <c r="G45" s="706"/>
      <c r="H45" s="707"/>
      <c r="I45" s="39"/>
      <c r="J45" s="4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row>
    <row r="46" spans="2:51" x14ac:dyDescent="0.3">
      <c r="B46" s="42"/>
      <c r="C46" s="39"/>
      <c r="D46" s="39"/>
      <c r="E46" s="39"/>
      <c r="F46" s="39"/>
      <c r="G46" s="39"/>
      <c r="H46" s="98"/>
      <c r="I46" s="39"/>
      <c r="J46" s="4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row>
    <row r="47" spans="2:51" ht="15.75" customHeight="1" thickBot="1" x14ac:dyDescent="0.35">
      <c r="B47" s="42"/>
      <c r="C47" s="45"/>
      <c r="D47" s="639" t="s">
        <v>253</v>
      </c>
      <c r="E47" s="639"/>
      <c r="F47" s="639" t="s">
        <v>257</v>
      </c>
      <c r="G47" s="639"/>
      <c r="H47" s="95" t="s">
        <v>258</v>
      </c>
      <c r="I47" s="95" t="s">
        <v>232</v>
      </c>
      <c r="J47" s="43"/>
      <c r="K47" s="18"/>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row>
    <row r="48" spans="2:51" ht="24" customHeight="1" thickBot="1" x14ac:dyDescent="0.35">
      <c r="B48" s="42"/>
      <c r="C48" s="94" t="s">
        <v>282</v>
      </c>
      <c r="D48" s="637" t="s">
        <v>794</v>
      </c>
      <c r="E48" s="638"/>
      <c r="F48" s="637"/>
      <c r="G48" s="638"/>
      <c r="H48" s="426"/>
      <c r="I48" s="431"/>
      <c r="J48" s="43"/>
      <c r="K48" s="18"/>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row>
    <row r="49" spans="2:51" ht="14.5" thickBot="1" x14ac:dyDescent="0.35">
      <c r="B49" s="42"/>
      <c r="C49" s="94"/>
      <c r="D49" s="681"/>
      <c r="E49" s="683"/>
      <c r="F49" s="394"/>
      <c r="G49" s="395"/>
      <c r="H49" s="431"/>
      <c r="I49" s="431"/>
      <c r="J49" s="43"/>
      <c r="K49" s="18"/>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row>
    <row r="50" spans="2:51" ht="21.75" customHeight="1" thickBot="1" x14ac:dyDescent="0.35">
      <c r="B50" s="42"/>
      <c r="C50" s="39"/>
      <c r="D50" s="39"/>
      <c r="E50" s="39"/>
      <c r="F50" s="39"/>
      <c r="G50" s="39"/>
      <c r="H50" s="97" t="s">
        <v>254</v>
      </c>
      <c r="I50" s="99"/>
      <c r="J50" s="4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row>
    <row r="51" spans="2:51" ht="14.5" thickBot="1" x14ac:dyDescent="0.35">
      <c r="B51" s="42"/>
      <c r="C51" s="39"/>
      <c r="D51" s="124" t="s">
        <v>279</v>
      </c>
      <c r="E51" s="227"/>
      <c r="F51" s="39"/>
      <c r="G51" s="39"/>
      <c r="H51" s="98"/>
      <c r="I51" s="39"/>
      <c r="J51" s="4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row>
    <row r="52" spans="2:51" ht="14.5" thickBot="1" x14ac:dyDescent="0.35">
      <c r="B52" s="42"/>
      <c r="C52" s="39"/>
      <c r="D52" s="80" t="s">
        <v>60</v>
      </c>
      <c r="E52" s="689"/>
      <c r="F52" s="690"/>
      <c r="G52" s="690"/>
      <c r="H52" s="691"/>
      <c r="I52" s="39"/>
      <c r="J52" s="4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row>
    <row r="53" spans="2:51" ht="14.5" thickBot="1" x14ac:dyDescent="0.35">
      <c r="B53" s="42"/>
      <c r="C53" s="39"/>
      <c r="D53" s="80" t="s">
        <v>62</v>
      </c>
      <c r="E53" s="689"/>
      <c r="F53" s="690"/>
      <c r="G53" s="690"/>
      <c r="H53" s="691"/>
      <c r="I53" s="39"/>
      <c r="J53" s="4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row>
    <row r="54" spans="2:51" ht="14.5" thickBot="1" x14ac:dyDescent="0.35">
      <c r="B54" s="42"/>
      <c r="C54" s="39"/>
      <c r="D54" s="80"/>
      <c r="E54" s="39"/>
      <c r="F54" s="39"/>
      <c r="G54" s="39"/>
      <c r="H54" s="39"/>
      <c r="I54" s="39"/>
      <c r="J54" s="4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row>
    <row r="55" spans="2:51" ht="168" customHeight="1" thickBot="1" x14ac:dyDescent="0.35">
      <c r="B55" s="42"/>
      <c r="C55" s="432"/>
      <c r="D55" s="692" t="s">
        <v>259</v>
      </c>
      <c r="E55" s="692"/>
      <c r="F55" s="693"/>
      <c r="G55" s="694"/>
      <c r="H55" s="694"/>
      <c r="I55" s="695"/>
      <c r="J55" s="4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row>
    <row r="56" spans="2:51" s="16" customFormat="1" ht="18.75" customHeight="1" x14ac:dyDescent="0.3">
      <c r="B56" s="42"/>
      <c r="C56" s="46"/>
      <c r="D56" s="46"/>
      <c r="E56" s="46"/>
      <c r="F56" s="46"/>
      <c r="G56" s="46"/>
      <c r="H56" s="425"/>
      <c r="I56" s="425"/>
      <c r="J56" s="4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row>
    <row r="57" spans="2:51" s="16" customFormat="1" ht="15.75" customHeight="1" thickBot="1" x14ac:dyDescent="0.35">
      <c r="B57" s="42"/>
      <c r="C57" s="39"/>
      <c r="D57" s="40"/>
      <c r="E57" s="40"/>
      <c r="F57" s="40"/>
      <c r="G57" s="79" t="s">
        <v>225</v>
      </c>
      <c r="H57" s="425"/>
      <c r="I57" s="425"/>
      <c r="J57" s="4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row>
    <row r="58" spans="2:51" s="16" customFormat="1" ht="34" customHeight="1" x14ac:dyDescent="0.3">
      <c r="B58" s="42"/>
      <c r="C58" s="39"/>
      <c r="D58" s="40"/>
      <c r="E58" s="40"/>
      <c r="F58" s="24" t="s">
        <v>226</v>
      </c>
      <c r="G58" s="699" t="s">
        <v>290</v>
      </c>
      <c r="H58" s="700"/>
      <c r="I58" s="701"/>
      <c r="J58" s="4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row>
    <row r="59" spans="2:51" s="16" customFormat="1" ht="34" customHeight="1" x14ac:dyDescent="0.3">
      <c r="B59" s="42"/>
      <c r="C59" s="39"/>
      <c r="D59" s="40"/>
      <c r="E59" s="40"/>
      <c r="F59" s="25" t="s">
        <v>227</v>
      </c>
      <c r="G59" s="702" t="s">
        <v>291</v>
      </c>
      <c r="H59" s="703"/>
      <c r="I59" s="704"/>
      <c r="J59" s="4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row>
    <row r="60" spans="2:51" s="16" customFormat="1" ht="34" customHeight="1" x14ac:dyDescent="0.3">
      <c r="B60" s="42"/>
      <c r="C60" s="39"/>
      <c r="D60" s="40"/>
      <c r="E60" s="40"/>
      <c r="F60" s="25" t="s">
        <v>228</v>
      </c>
      <c r="G60" s="702" t="s">
        <v>292</v>
      </c>
      <c r="H60" s="703"/>
      <c r="I60" s="704"/>
      <c r="J60" s="4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row>
    <row r="61" spans="2:51" ht="34" customHeight="1" x14ac:dyDescent="0.3">
      <c r="B61" s="42"/>
      <c r="C61" s="39"/>
      <c r="D61" s="40"/>
      <c r="E61" s="40"/>
      <c r="F61" s="25" t="s">
        <v>229</v>
      </c>
      <c r="G61" s="702" t="s">
        <v>293</v>
      </c>
      <c r="H61" s="703"/>
      <c r="I61" s="704"/>
      <c r="J61" s="4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row>
    <row r="62" spans="2:51" ht="34" customHeight="1" x14ac:dyDescent="0.3">
      <c r="B62" s="37"/>
      <c r="C62" s="39"/>
      <c r="D62" s="40"/>
      <c r="E62" s="40"/>
      <c r="F62" s="25" t="s">
        <v>230</v>
      </c>
      <c r="G62" s="702" t="s">
        <v>294</v>
      </c>
      <c r="H62" s="703"/>
      <c r="I62" s="704"/>
      <c r="J62" s="38"/>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row>
    <row r="63" spans="2:51" ht="34" customHeight="1" thickBot="1" x14ac:dyDescent="0.35">
      <c r="B63" s="37"/>
      <c r="C63" s="39"/>
      <c r="D63" s="40"/>
      <c r="E63" s="40"/>
      <c r="F63" s="26" t="s">
        <v>231</v>
      </c>
      <c r="G63" s="696" t="s">
        <v>295</v>
      </c>
      <c r="H63" s="697"/>
      <c r="I63" s="698"/>
      <c r="J63" s="38"/>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row>
    <row r="64" spans="2:51" ht="14.5" thickBot="1" x14ac:dyDescent="0.35">
      <c r="B64" s="47"/>
      <c r="C64" s="48"/>
      <c r="D64" s="49"/>
      <c r="E64" s="49"/>
      <c r="F64" s="49"/>
      <c r="G64" s="49"/>
      <c r="H64" s="433"/>
      <c r="I64" s="433"/>
      <c r="J64" s="50"/>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row>
    <row r="65" spans="1:51" ht="50.25" customHeight="1" x14ac:dyDescent="0.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row>
    <row r="66" spans="1:51" ht="50.25" customHeight="1" x14ac:dyDescent="0.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row>
    <row r="67" spans="1:51" ht="49.5" customHeight="1" x14ac:dyDescent="0.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row>
    <row r="68" spans="1:51" ht="50.25" customHeight="1" x14ac:dyDescent="0.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row>
    <row r="69" spans="1:51" ht="50.25" customHeight="1" x14ac:dyDescent="0.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row>
    <row r="70" spans="1:51" ht="50.25" customHeight="1" x14ac:dyDescent="0.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row>
    <row r="71" spans="1:51" x14ac:dyDescent="0.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row>
    <row r="72" spans="1:51" x14ac:dyDescent="0.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row>
    <row r="73" spans="1:51" x14ac:dyDescent="0.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row>
    <row r="74" spans="1:51" x14ac:dyDescent="0.3">
      <c r="A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row>
    <row r="75" spans="1:51" x14ac:dyDescent="0.3">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row>
    <row r="76" spans="1:51" x14ac:dyDescent="0.3">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row>
    <row r="77" spans="1:51" x14ac:dyDescent="0.3">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row>
    <row r="78" spans="1:51" x14ac:dyDescent="0.3">
      <c r="A78" s="23"/>
      <c r="B78" s="23"/>
      <c r="C78" s="23"/>
      <c r="D78" s="23"/>
      <c r="E78" s="23"/>
      <c r="F78" s="23"/>
      <c r="G78" s="23"/>
      <c r="H78" s="23"/>
      <c r="I78" s="23"/>
      <c r="J78" s="23"/>
      <c r="K78" s="23"/>
    </row>
    <row r="79" spans="1:51" x14ac:dyDescent="0.3">
      <c r="A79" s="23"/>
      <c r="B79" s="23"/>
      <c r="C79" s="23"/>
      <c r="D79" s="23"/>
      <c r="E79" s="23"/>
      <c r="F79" s="23"/>
      <c r="G79" s="23"/>
      <c r="H79" s="23"/>
      <c r="I79" s="23"/>
      <c r="J79" s="23"/>
      <c r="K79" s="23"/>
    </row>
    <row r="80" spans="1:51" x14ac:dyDescent="0.3">
      <c r="A80" s="23"/>
      <c r="B80" s="23"/>
      <c r="C80" s="23"/>
      <c r="D80" s="23"/>
      <c r="E80" s="23"/>
      <c r="F80" s="23"/>
      <c r="G80" s="23"/>
      <c r="H80" s="23"/>
      <c r="I80" s="23"/>
      <c r="J80" s="23"/>
      <c r="K80" s="23"/>
    </row>
    <row r="81" spans="1:11" x14ac:dyDescent="0.3">
      <c r="A81" s="23"/>
      <c r="B81" s="23"/>
      <c r="C81" s="23"/>
      <c r="D81" s="23"/>
      <c r="E81" s="23"/>
      <c r="F81" s="23"/>
      <c r="G81" s="23"/>
      <c r="H81" s="23"/>
      <c r="I81" s="23"/>
      <c r="J81" s="23"/>
      <c r="K81" s="23"/>
    </row>
    <row r="82" spans="1:11" x14ac:dyDescent="0.3">
      <c r="A82" s="23"/>
      <c r="B82" s="23"/>
      <c r="C82" s="23"/>
      <c r="D82" s="23"/>
      <c r="E82" s="23"/>
      <c r="F82" s="23"/>
      <c r="G82" s="23"/>
      <c r="H82" s="23"/>
      <c r="I82" s="23"/>
      <c r="J82" s="23"/>
      <c r="K82" s="23"/>
    </row>
    <row r="83" spans="1:11" x14ac:dyDescent="0.3">
      <c r="A83" s="23"/>
      <c r="B83" s="23"/>
      <c r="C83" s="23"/>
      <c r="D83" s="23"/>
      <c r="E83" s="23"/>
      <c r="F83" s="23"/>
      <c r="G83" s="23"/>
      <c r="H83" s="23"/>
      <c r="I83" s="23"/>
      <c r="J83" s="23"/>
      <c r="K83" s="23"/>
    </row>
    <row r="84" spans="1:11" x14ac:dyDescent="0.3">
      <c r="A84" s="23"/>
      <c r="B84" s="23"/>
      <c r="C84" s="23"/>
      <c r="D84" s="23"/>
      <c r="E84" s="23"/>
      <c r="F84" s="23"/>
      <c r="G84" s="23"/>
      <c r="H84" s="23"/>
      <c r="I84" s="23"/>
      <c r="J84" s="23"/>
      <c r="K84" s="23"/>
    </row>
    <row r="85" spans="1:11" x14ac:dyDescent="0.3">
      <c r="A85" s="23"/>
      <c r="B85" s="23"/>
      <c r="C85" s="23"/>
      <c r="D85" s="23"/>
      <c r="E85" s="23"/>
      <c r="F85" s="23"/>
      <c r="G85" s="23"/>
      <c r="H85" s="23"/>
      <c r="I85" s="23"/>
      <c r="J85" s="23"/>
      <c r="K85" s="23"/>
    </row>
    <row r="86" spans="1:11" x14ac:dyDescent="0.3">
      <c r="A86" s="23"/>
      <c r="B86" s="23"/>
      <c r="C86" s="23"/>
      <c r="D86" s="23"/>
      <c r="E86" s="23"/>
      <c r="F86" s="23"/>
      <c r="G86" s="23"/>
      <c r="H86" s="23"/>
      <c r="I86" s="23"/>
      <c r="J86" s="23"/>
      <c r="K86" s="23"/>
    </row>
    <row r="87" spans="1:11" x14ac:dyDescent="0.3">
      <c r="A87" s="23"/>
      <c r="B87" s="23"/>
      <c r="C87" s="23"/>
      <c r="D87" s="23"/>
      <c r="E87" s="23"/>
      <c r="F87" s="23"/>
      <c r="G87" s="23"/>
      <c r="H87" s="23"/>
      <c r="I87" s="23"/>
      <c r="J87" s="23"/>
      <c r="K87" s="23"/>
    </row>
    <row r="88" spans="1:11" x14ac:dyDescent="0.3">
      <c r="A88" s="23"/>
      <c r="B88" s="23"/>
      <c r="C88" s="23"/>
      <c r="D88" s="23"/>
      <c r="E88" s="23"/>
      <c r="F88" s="23"/>
      <c r="G88" s="23"/>
      <c r="H88" s="23"/>
      <c r="I88" s="23"/>
      <c r="J88" s="23"/>
      <c r="K88" s="23"/>
    </row>
    <row r="89" spans="1:11" x14ac:dyDescent="0.3">
      <c r="A89" s="23"/>
      <c r="B89" s="23"/>
      <c r="C89" s="23"/>
      <c r="D89" s="23"/>
      <c r="E89" s="23"/>
      <c r="F89" s="23"/>
      <c r="G89" s="23"/>
      <c r="H89" s="23"/>
      <c r="I89" s="23"/>
      <c r="J89" s="23"/>
      <c r="K89" s="23"/>
    </row>
    <row r="90" spans="1:11" x14ac:dyDescent="0.3">
      <c r="A90" s="23"/>
      <c r="B90" s="23"/>
      <c r="C90" s="23"/>
      <c r="D90" s="23"/>
      <c r="E90" s="23"/>
      <c r="F90" s="23"/>
      <c r="G90" s="23"/>
      <c r="H90" s="23"/>
      <c r="I90" s="23"/>
      <c r="J90" s="23"/>
      <c r="K90" s="23"/>
    </row>
    <row r="91" spans="1:11" x14ac:dyDescent="0.3">
      <c r="A91" s="23"/>
      <c r="B91" s="23"/>
      <c r="C91" s="23"/>
      <c r="D91" s="23"/>
      <c r="E91" s="23"/>
      <c r="F91" s="23"/>
      <c r="G91" s="23"/>
      <c r="H91" s="23"/>
      <c r="I91" s="23"/>
      <c r="J91" s="23"/>
      <c r="K91" s="23"/>
    </row>
    <row r="92" spans="1:11" x14ac:dyDescent="0.3">
      <c r="A92" s="23"/>
      <c r="B92" s="23"/>
      <c r="C92" s="23"/>
      <c r="D92" s="23"/>
      <c r="E92" s="23"/>
      <c r="F92" s="23"/>
      <c r="G92" s="23"/>
      <c r="H92" s="23"/>
      <c r="I92" s="23"/>
      <c r="J92" s="23"/>
      <c r="K92" s="23"/>
    </row>
    <row r="93" spans="1:11" x14ac:dyDescent="0.3">
      <c r="A93" s="23"/>
      <c r="B93" s="23"/>
      <c r="C93" s="23"/>
      <c r="D93" s="23"/>
      <c r="E93" s="23"/>
      <c r="F93" s="23"/>
      <c r="G93" s="23"/>
      <c r="H93" s="23"/>
      <c r="I93" s="23"/>
      <c r="J93" s="23"/>
      <c r="K93" s="23"/>
    </row>
    <row r="94" spans="1:11" x14ac:dyDescent="0.3">
      <c r="A94" s="23"/>
      <c r="B94" s="23"/>
      <c r="C94" s="23"/>
      <c r="D94" s="23"/>
      <c r="E94" s="23"/>
      <c r="F94" s="23"/>
      <c r="G94" s="23"/>
      <c r="H94" s="23"/>
      <c r="I94" s="23"/>
      <c r="J94" s="23"/>
      <c r="K94" s="23"/>
    </row>
    <row r="95" spans="1:11" x14ac:dyDescent="0.3">
      <c r="A95" s="23"/>
      <c r="B95" s="23"/>
      <c r="C95" s="23"/>
      <c r="D95" s="23"/>
      <c r="E95" s="23"/>
      <c r="F95" s="23"/>
      <c r="G95" s="23"/>
      <c r="H95" s="23"/>
      <c r="I95" s="23"/>
      <c r="J95" s="23"/>
      <c r="K95" s="23"/>
    </row>
    <row r="96" spans="1:11" x14ac:dyDescent="0.3">
      <c r="A96" s="23"/>
      <c r="B96" s="23"/>
      <c r="C96" s="23"/>
      <c r="D96" s="23"/>
      <c r="E96" s="23"/>
      <c r="F96" s="23"/>
      <c r="G96" s="23"/>
      <c r="H96" s="23"/>
      <c r="I96" s="23"/>
      <c r="J96" s="23"/>
      <c r="K96" s="23"/>
    </row>
    <row r="97" spans="1:11" x14ac:dyDescent="0.3">
      <c r="A97" s="23"/>
      <c r="B97" s="23"/>
      <c r="C97" s="23"/>
      <c r="D97" s="23"/>
      <c r="E97" s="23"/>
      <c r="F97" s="23"/>
      <c r="G97" s="23"/>
      <c r="H97" s="23"/>
      <c r="I97" s="23"/>
      <c r="J97" s="23"/>
      <c r="K97" s="23"/>
    </row>
    <row r="98" spans="1:11" x14ac:dyDescent="0.3">
      <c r="A98" s="23"/>
      <c r="B98" s="23"/>
      <c r="C98" s="23"/>
      <c r="D98" s="23"/>
      <c r="E98" s="23"/>
      <c r="F98" s="23"/>
      <c r="G98" s="23"/>
      <c r="H98" s="23"/>
      <c r="I98" s="23"/>
      <c r="J98" s="23"/>
      <c r="K98" s="23"/>
    </row>
    <row r="99" spans="1:11" x14ac:dyDescent="0.3">
      <c r="A99" s="23"/>
      <c r="B99" s="23"/>
      <c r="C99" s="23"/>
      <c r="D99" s="23"/>
      <c r="E99" s="23"/>
      <c r="F99" s="23"/>
      <c r="G99" s="23"/>
      <c r="H99" s="23"/>
      <c r="I99" s="23"/>
      <c r="J99" s="23"/>
      <c r="K99" s="23"/>
    </row>
    <row r="100" spans="1:11" x14ac:dyDescent="0.3">
      <c r="A100" s="23"/>
      <c r="B100" s="23"/>
      <c r="C100" s="23"/>
      <c r="D100" s="23"/>
      <c r="E100" s="23"/>
      <c r="F100" s="23"/>
      <c r="G100" s="23"/>
      <c r="H100" s="23"/>
      <c r="I100" s="23"/>
      <c r="J100" s="23"/>
      <c r="K100" s="23"/>
    </row>
    <row r="101" spans="1:11" x14ac:dyDescent="0.3">
      <c r="A101" s="23"/>
      <c r="B101" s="23"/>
      <c r="C101" s="23"/>
      <c r="D101" s="23"/>
      <c r="E101" s="23"/>
      <c r="F101" s="23"/>
      <c r="G101" s="23"/>
      <c r="H101" s="23"/>
      <c r="I101" s="23"/>
      <c r="J101" s="23"/>
      <c r="K101" s="23"/>
    </row>
    <row r="102" spans="1:11" x14ac:dyDescent="0.3">
      <c r="A102" s="23"/>
      <c r="B102" s="23"/>
      <c r="C102" s="23"/>
      <c r="D102" s="23"/>
      <c r="E102" s="23"/>
      <c r="F102" s="23"/>
      <c r="G102" s="23"/>
      <c r="H102" s="23"/>
      <c r="I102" s="23"/>
      <c r="J102" s="23"/>
      <c r="K102" s="23"/>
    </row>
    <row r="103" spans="1:11" x14ac:dyDescent="0.3">
      <c r="A103" s="23"/>
      <c r="B103" s="23"/>
      <c r="C103" s="23"/>
      <c r="D103" s="23"/>
      <c r="E103" s="23"/>
      <c r="F103" s="23"/>
      <c r="G103" s="23"/>
      <c r="H103" s="23"/>
      <c r="I103" s="23"/>
      <c r="J103" s="23"/>
      <c r="K103" s="23"/>
    </row>
    <row r="104" spans="1:11" x14ac:dyDescent="0.3">
      <c r="A104" s="23"/>
      <c r="B104" s="23"/>
      <c r="C104" s="23"/>
      <c r="D104" s="23"/>
      <c r="E104" s="23"/>
      <c r="F104" s="23"/>
      <c r="G104" s="23"/>
      <c r="H104" s="23"/>
      <c r="I104" s="23"/>
      <c r="J104" s="23"/>
      <c r="K104" s="23"/>
    </row>
    <row r="105" spans="1:11" x14ac:dyDescent="0.3">
      <c r="A105" s="23"/>
      <c r="B105" s="23"/>
      <c r="C105" s="23"/>
      <c r="D105" s="23"/>
      <c r="E105" s="23"/>
      <c r="F105" s="23"/>
      <c r="G105" s="23"/>
      <c r="H105" s="23"/>
      <c r="I105" s="23"/>
      <c r="J105" s="23"/>
      <c r="K105" s="23"/>
    </row>
    <row r="106" spans="1:11" x14ac:dyDescent="0.3">
      <c r="A106" s="23"/>
      <c r="B106" s="23"/>
      <c r="C106" s="23"/>
      <c r="D106" s="23"/>
      <c r="E106" s="23"/>
      <c r="F106" s="23"/>
      <c r="G106" s="23"/>
      <c r="H106" s="23"/>
      <c r="I106" s="23"/>
      <c r="J106" s="23"/>
      <c r="K106" s="23"/>
    </row>
    <row r="107" spans="1:11" x14ac:dyDescent="0.3">
      <c r="A107" s="23"/>
      <c r="B107" s="23"/>
      <c r="C107" s="23"/>
      <c r="D107" s="23"/>
      <c r="E107" s="23"/>
      <c r="F107" s="23"/>
      <c r="G107" s="23"/>
      <c r="H107" s="23"/>
      <c r="I107" s="23"/>
      <c r="J107" s="23"/>
      <c r="K107" s="23"/>
    </row>
    <row r="108" spans="1:11" x14ac:dyDescent="0.3">
      <c r="A108" s="23"/>
      <c r="B108" s="23"/>
      <c r="C108" s="23"/>
      <c r="D108" s="23"/>
      <c r="E108" s="23"/>
      <c r="F108" s="23"/>
      <c r="G108" s="23"/>
      <c r="H108" s="23"/>
      <c r="I108" s="23"/>
      <c r="J108" s="23"/>
      <c r="K108" s="23"/>
    </row>
    <row r="109" spans="1:11" x14ac:dyDescent="0.3">
      <c r="A109" s="23"/>
      <c r="B109" s="23"/>
      <c r="C109" s="23"/>
      <c r="D109" s="23"/>
      <c r="E109" s="23"/>
      <c r="F109" s="23"/>
      <c r="G109" s="23"/>
      <c r="H109" s="23"/>
      <c r="I109" s="23"/>
      <c r="J109" s="23"/>
      <c r="K109" s="23"/>
    </row>
    <row r="110" spans="1:11" x14ac:dyDescent="0.3">
      <c r="A110" s="23"/>
      <c r="B110" s="23"/>
      <c r="C110" s="23"/>
      <c r="D110" s="23"/>
      <c r="E110" s="23"/>
      <c r="F110" s="23"/>
      <c r="G110" s="23"/>
      <c r="H110" s="23"/>
      <c r="I110" s="23"/>
      <c r="J110" s="23"/>
      <c r="K110" s="23"/>
    </row>
    <row r="111" spans="1:11" x14ac:dyDescent="0.3">
      <c r="A111" s="23"/>
      <c r="B111" s="23"/>
      <c r="C111" s="23"/>
      <c r="D111" s="23"/>
      <c r="E111" s="23"/>
      <c r="F111" s="23"/>
      <c r="G111" s="23"/>
      <c r="H111" s="23"/>
      <c r="I111" s="23"/>
      <c r="J111" s="23"/>
      <c r="K111" s="23"/>
    </row>
    <row r="112" spans="1:11" x14ac:dyDescent="0.3">
      <c r="A112" s="23"/>
      <c r="B112" s="23"/>
      <c r="C112" s="23"/>
      <c r="D112" s="23"/>
      <c r="E112" s="23"/>
      <c r="F112" s="23"/>
      <c r="G112" s="23"/>
      <c r="H112" s="23"/>
      <c r="I112" s="23"/>
      <c r="J112" s="23"/>
      <c r="K112" s="23"/>
    </row>
    <row r="113" spans="1:11" x14ac:dyDescent="0.3">
      <c r="A113" s="23"/>
      <c r="B113" s="23"/>
      <c r="H113" s="23"/>
      <c r="I113" s="23"/>
      <c r="J113" s="23"/>
      <c r="K113" s="23"/>
    </row>
    <row r="114" spans="1:11" x14ac:dyDescent="0.3">
      <c r="A114" s="23"/>
      <c r="B114" s="23"/>
      <c r="H114" s="23"/>
      <c r="I114" s="23"/>
      <c r="J114" s="23"/>
      <c r="K114" s="23"/>
    </row>
    <row r="115" spans="1:11" x14ac:dyDescent="0.3">
      <c r="A115" s="23"/>
      <c r="B115" s="23"/>
      <c r="H115" s="23"/>
      <c r="I115" s="23"/>
      <c r="J115" s="23"/>
      <c r="K115" s="23"/>
    </row>
    <row r="116" spans="1:11" x14ac:dyDescent="0.3">
      <c r="A116" s="23"/>
      <c r="B116" s="23"/>
      <c r="H116" s="23"/>
      <c r="I116" s="23"/>
      <c r="J116" s="23"/>
      <c r="K116" s="23"/>
    </row>
    <row r="117" spans="1:11" x14ac:dyDescent="0.3">
      <c r="A117" s="23"/>
      <c r="B117" s="23"/>
      <c r="H117" s="23"/>
      <c r="I117" s="23"/>
      <c r="J117" s="23"/>
      <c r="K117" s="23"/>
    </row>
    <row r="118" spans="1:11" x14ac:dyDescent="0.3">
      <c r="A118" s="23"/>
      <c r="B118" s="23"/>
      <c r="H118" s="23"/>
      <c r="I118" s="23"/>
      <c r="J118" s="23"/>
      <c r="K118" s="23"/>
    </row>
    <row r="119" spans="1:11" x14ac:dyDescent="0.3">
      <c r="A119" s="23"/>
      <c r="B119" s="23"/>
      <c r="H119" s="23"/>
      <c r="I119" s="23"/>
      <c r="J119" s="23"/>
      <c r="K119" s="23"/>
    </row>
    <row r="120" spans="1:11" x14ac:dyDescent="0.3">
      <c r="A120" s="23"/>
      <c r="B120" s="23"/>
      <c r="H120" s="23"/>
      <c r="I120" s="23"/>
      <c r="J120" s="23"/>
      <c r="K120" s="23"/>
    </row>
    <row r="121" spans="1:11" x14ac:dyDescent="0.3">
      <c r="A121" s="23"/>
      <c r="B121" s="23"/>
      <c r="H121" s="23"/>
      <c r="I121" s="23"/>
      <c r="J121" s="23"/>
      <c r="K121" s="23"/>
    </row>
    <row r="122" spans="1:11" x14ac:dyDescent="0.3">
      <c r="B122" s="23"/>
      <c r="J122" s="23"/>
    </row>
  </sheetData>
  <customSheetViews>
    <customSheetView guid="{8F0D285A-0224-4C31-92C2-6C61BAA6C63C}" scale="80">
      <selection activeCell="D8" sqref="D8:E8"/>
      <pageMargins left="0.2" right="0.21" top="0.17" bottom="0.17" header="0.17" footer="0.17"/>
      <pageSetup orientation="landscape"/>
    </customSheetView>
  </customSheetViews>
  <mergeCells count="63">
    <mergeCell ref="E45:H45"/>
    <mergeCell ref="F16:G16"/>
    <mergeCell ref="D47:E47"/>
    <mergeCell ref="F47:G47"/>
    <mergeCell ref="F41:G41"/>
    <mergeCell ref="E44:H44"/>
    <mergeCell ref="D24:E24"/>
    <mergeCell ref="F24:G24"/>
    <mergeCell ref="F37:G37"/>
    <mergeCell ref="D41:E41"/>
    <mergeCell ref="F20:G20"/>
    <mergeCell ref="F23:G23"/>
    <mergeCell ref="D21:I21"/>
    <mergeCell ref="F22:G22"/>
    <mergeCell ref="F40:G40"/>
    <mergeCell ref="D40:E40"/>
    <mergeCell ref="G63:I63"/>
    <mergeCell ref="G58:I58"/>
    <mergeCell ref="G59:I59"/>
    <mergeCell ref="G60:I60"/>
    <mergeCell ref="G61:I61"/>
    <mergeCell ref="G62:I62"/>
    <mergeCell ref="E52:H52"/>
    <mergeCell ref="D55:E55"/>
    <mergeCell ref="F55:I55"/>
    <mergeCell ref="F48:G48"/>
    <mergeCell ref="E53:H53"/>
    <mergeCell ref="D49:E49"/>
    <mergeCell ref="D48:E48"/>
    <mergeCell ref="F18:G19"/>
    <mergeCell ref="D18:E19"/>
    <mergeCell ref="D38:E38"/>
    <mergeCell ref="C3:I3"/>
    <mergeCell ref="C4:I4"/>
    <mergeCell ref="C31:H31"/>
    <mergeCell ref="D7:E7"/>
    <mergeCell ref="F7:G7"/>
    <mergeCell ref="E28:H28"/>
    <mergeCell ref="E29:H29"/>
    <mergeCell ref="D27:I27"/>
    <mergeCell ref="D9:I9"/>
    <mergeCell ref="D13:I13"/>
    <mergeCell ref="D8:I8"/>
    <mergeCell ref="D17:I17"/>
    <mergeCell ref="D10:E10"/>
    <mergeCell ref="F10:G10"/>
    <mergeCell ref="D11:E11"/>
    <mergeCell ref="D16:E16"/>
    <mergeCell ref="F11:G11"/>
    <mergeCell ref="F15:G15"/>
    <mergeCell ref="D15:E15"/>
    <mergeCell ref="F12:G12"/>
    <mergeCell ref="F14:G14"/>
    <mergeCell ref="D12:E12"/>
    <mergeCell ref="D14:E14"/>
    <mergeCell ref="F38:G38"/>
    <mergeCell ref="D37:E37"/>
    <mergeCell ref="D20:E20"/>
    <mergeCell ref="D39:E39"/>
    <mergeCell ref="D23:E23"/>
    <mergeCell ref="D22:E22"/>
    <mergeCell ref="D32:I35"/>
    <mergeCell ref="F39:G39"/>
  </mergeCells>
  <hyperlinks>
    <hyperlink ref="E45" r:id="rId1" xr:uid="{00000000-0004-0000-0700-000000000000}"/>
  </hyperlinks>
  <pageMargins left="0.2" right="0.21" top="0.17" bottom="0.17" header="0.17" footer="0.17"/>
  <pageSetup paperSize="9" scale="51" fitToHeight="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I23"/>
  <sheetViews>
    <sheetView topLeftCell="A7" zoomScale="62" zoomScaleNormal="60" workbookViewId="0">
      <selection activeCell="G21" sqref="G21"/>
    </sheetView>
  </sheetViews>
  <sheetFormatPr defaultColWidth="8.81640625" defaultRowHeight="14.5" x14ac:dyDescent="0.35"/>
  <cols>
    <col min="1" max="1" width="1.453125" customWidth="1"/>
    <col min="2" max="2" width="1.81640625" customWidth="1"/>
    <col min="3" max="3" width="13.453125" customWidth="1"/>
    <col min="4" max="4" width="14.81640625" customWidth="1"/>
    <col min="5" max="5" width="21.453125" customWidth="1"/>
    <col min="6" max="6" width="9.453125" customWidth="1"/>
    <col min="7" max="7" width="69.1796875" style="462" customWidth="1"/>
    <col min="8" max="8" width="53" customWidth="1"/>
    <col min="9" max="10" width="1.453125" customWidth="1"/>
  </cols>
  <sheetData>
    <row r="1" spans="2:9" ht="15" thickBot="1" x14ac:dyDescent="0.4"/>
    <row r="2" spans="2:9" ht="15" thickBot="1" x14ac:dyDescent="0.4">
      <c r="B2" s="33"/>
      <c r="C2" s="34"/>
      <c r="D2" s="35"/>
      <c r="E2" s="35"/>
      <c r="F2" s="35"/>
      <c r="G2" s="463"/>
      <c r="H2" s="35"/>
      <c r="I2" s="36"/>
    </row>
    <row r="3" spans="2:9" ht="20.5" thickBot="1" x14ac:dyDescent="0.45">
      <c r="B3" s="86"/>
      <c r="C3" s="490" t="s">
        <v>245</v>
      </c>
      <c r="D3" s="723"/>
      <c r="E3" s="723"/>
      <c r="F3" s="723"/>
      <c r="G3" s="723"/>
      <c r="H3" s="724"/>
      <c r="I3" s="88"/>
    </row>
    <row r="4" spans="2:9" x14ac:dyDescent="0.35">
      <c r="B4" s="37"/>
      <c r="C4" s="725" t="s">
        <v>246</v>
      </c>
      <c r="D4" s="725"/>
      <c r="E4" s="725"/>
      <c r="F4" s="725"/>
      <c r="G4" s="725"/>
      <c r="H4" s="725"/>
      <c r="I4" s="38"/>
    </row>
    <row r="5" spans="2:9" x14ac:dyDescent="0.35">
      <c r="B5" s="37"/>
      <c r="C5" s="726"/>
      <c r="D5" s="726"/>
      <c r="E5" s="726"/>
      <c r="F5" s="726"/>
      <c r="G5" s="726"/>
      <c r="H5" s="726"/>
      <c r="I5" s="38"/>
    </row>
    <row r="6" spans="2:9" ht="46" customHeight="1" thickBot="1" x14ac:dyDescent="0.4">
      <c r="B6" s="37"/>
      <c r="C6" s="729" t="s">
        <v>247</v>
      </c>
      <c r="D6" s="729"/>
      <c r="E6" s="40"/>
      <c r="F6" s="40"/>
      <c r="G6" s="464"/>
      <c r="H6" s="40"/>
      <c r="I6" s="38"/>
    </row>
    <row r="7" spans="2:9" ht="30" customHeight="1" thickBot="1" x14ac:dyDescent="0.4">
      <c r="B7" s="37"/>
      <c r="C7" s="126" t="s">
        <v>244</v>
      </c>
      <c r="D7" s="730" t="s">
        <v>243</v>
      </c>
      <c r="E7" s="731"/>
      <c r="F7" s="90" t="s">
        <v>241</v>
      </c>
      <c r="G7" s="465" t="s">
        <v>275</v>
      </c>
      <c r="H7" s="90" t="s">
        <v>283</v>
      </c>
      <c r="I7" s="38"/>
    </row>
    <row r="8" spans="2:9" ht="44.25" customHeight="1" x14ac:dyDescent="0.35">
      <c r="B8" s="42"/>
      <c r="C8" s="715" t="s">
        <v>773</v>
      </c>
      <c r="D8" s="727" t="s">
        <v>987</v>
      </c>
      <c r="E8" s="728"/>
      <c r="F8" s="254">
        <v>0</v>
      </c>
      <c r="G8" s="466" t="s">
        <v>989</v>
      </c>
      <c r="H8" s="255" t="s">
        <v>806</v>
      </c>
      <c r="I8" s="43"/>
    </row>
    <row r="9" spans="2:9" ht="29.25" customHeight="1" thickBot="1" x14ac:dyDescent="0.4">
      <c r="B9" s="42"/>
      <c r="C9" s="716"/>
      <c r="D9" s="717" t="s">
        <v>816</v>
      </c>
      <c r="E9" s="718"/>
      <c r="F9" s="254">
        <v>0</v>
      </c>
      <c r="G9" s="25" t="s">
        <v>948</v>
      </c>
      <c r="H9" s="254" t="s">
        <v>807</v>
      </c>
      <c r="I9" s="43"/>
    </row>
    <row r="10" spans="2:9" ht="32.25" customHeight="1" thickBot="1" x14ac:dyDescent="0.4">
      <c r="B10" s="42"/>
      <c r="C10" s="256" t="s">
        <v>774</v>
      </c>
      <c r="D10" s="717" t="s">
        <v>827</v>
      </c>
      <c r="E10" s="718"/>
      <c r="F10" s="254">
        <v>0</v>
      </c>
      <c r="G10" s="25" t="s">
        <v>890</v>
      </c>
      <c r="H10" s="254" t="s">
        <v>808</v>
      </c>
      <c r="I10" s="43"/>
    </row>
    <row r="11" spans="2:9" ht="43" customHeight="1" x14ac:dyDescent="0.35">
      <c r="B11" s="42"/>
      <c r="C11" s="715" t="s">
        <v>775</v>
      </c>
      <c r="D11" s="717" t="s">
        <v>820</v>
      </c>
      <c r="E11" s="718"/>
      <c r="F11" s="254">
        <v>0</v>
      </c>
      <c r="G11" s="25" t="s">
        <v>988</v>
      </c>
      <c r="H11" s="254" t="s">
        <v>821</v>
      </c>
      <c r="I11" s="43"/>
    </row>
    <row r="12" spans="2:9" ht="32.25" customHeight="1" thickBot="1" x14ac:dyDescent="0.4">
      <c r="B12" s="42"/>
      <c r="C12" s="716"/>
      <c r="D12" s="717" t="s">
        <v>810</v>
      </c>
      <c r="E12" s="718"/>
      <c r="F12" s="254">
        <v>0</v>
      </c>
      <c r="G12" s="25" t="s">
        <v>948</v>
      </c>
      <c r="H12" s="254" t="s">
        <v>807</v>
      </c>
      <c r="I12" s="43"/>
    </row>
    <row r="13" spans="2:9" ht="71.150000000000006" customHeight="1" thickBot="1" x14ac:dyDescent="0.4">
      <c r="B13" s="42"/>
      <c r="C13" s="256" t="s">
        <v>818</v>
      </c>
      <c r="D13" s="719" t="s">
        <v>817</v>
      </c>
      <c r="E13" s="720"/>
      <c r="F13" s="254">
        <v>0</v>
      </c>
      <c r="G13" s="467" t="s">
        <v>990</v>
      </c>
      <c r="H13" s="254" t="s">
        <v>822</v>
      </c>
      <c r="I13" s="43"/>
    </row>
    <row r="14" spans="2:9" ht="29.5" customHeight="1" x14ac:dyDescent="0.35">
      <c r="B14" s="42"/>
      <c r="C14" s="715" t="s">
        <v>776</v>
      </c>
      <c r="D14" s="717" t="s">
        <v>828</v>
      </c>
      <c r="E14" s="718"/>
      <c r="F14" s="254">
        <v>0</v>
      </c>
      <c r="G14" s="25" t="s">
        <v>891</v>
      </c>
      <c r="H14" s="254" t="s">
        <v>809</v>
      </c>
      <c r="I14" s="43"/>
    </row>
    <row r="15" spans="2:9" ht="45" customHeight="1" thickBot="1" x14ac:dyDescent="0.4">
      <c r="B15" s="42"/>
      <c r="C15" s="716"/>
      <c r="D15" s="717" t="s">
        <v>810</v>
      </c>
      <c r="E15" s="718"/>
      <c r="F15" s="254">
        <v>0</v>
      </c>
      <c r="G15" s="469" t="s">
        <v>1046</v>
      </c>
      <c r="H15" s="254" t="s">
        <v>807</v>
      </c>
      <c r="I15" s="43"/>
    </row>
    <row r="16" spans="2:9" ht="57" customHeight="1" x14ac:dyDescent="0.35">
      <c r="B16" s="42"/>
      <c r="C16" s="715" t="s">
        <v>777</v>
      </c>
      <c r="D16" s="717" t="s">
        <v>826</v>
      </c>
      <c r="E16" s="718"/>
      <c r="F16" s="254">
        <v>0</v>
      </c>
      <c r="G16" s="469" t="s">
        <v>1051</v>
      </c>
      <c r="H16" s="254" t="s">
        <v>829</v>
      </c>
      <c r="I16" s="43"/>
    </row>
    <row r="17" spans="2:9" ht="30" customHeight="1" thickBot="1" x14ac:dyDescent="0.4">
      <c r="B17" s="42"/>
      <c r="C17" s="716"/>
      <c r="D17" s="717" t="s">
        <v>810</v>
      </c>
      <c r="E17" s="718"/>
      <c r="F17" s="254">
        <v>0</v>
      </c>
      <c r="G17" s="469" t="s">
        <v>1047</v>
      </c>
      <c r="H17" s="254" t="s">
        <v>807</v>
      </c>
      <c r="I17" s="43"/>
    </row>
    <row r="18" spans="2:9" ht="28.5" customHeight="1" thickBot="1" x14ac:dyDescent="0.4">
      <c r="B18" s="42"/>
      <c r="C18" s="256" t="s">
        <v>778</v>
      </c>
      <c r="D18" s="717" t="s">
        <v>819</v>
      </c>
      <c r="E18" s="718"/>
      <c r="F18" s="254">
        <v>0</v>
      </c>
      <c r="G18" s="470" t="s">
        <v>1048</v>
      </c>
      <c r="H18" s="254">
        <v>1</v>
      </c>
      <c r="I18" s="43"/>
    </row>
    <row r="19" spans="2:9" ht="47.25" customHeight="1" x14ac:dyDescent="0.35">
      <c r="B19" s="42"/>
      <c r="C19" s="715" t="s">
        <v>779</v>
      </c>
      <c r="D19" s="721" t="s">
        <v>825</v>
      </c>
      <c r="E19" s="722"/>
      <c r="F19" s="254">
        <v>0</v>
      </c>
      <c r="G19" s="25" t="s">
        <v>1050</v>
      </c>
      <c r="H19" s="254" t="s">
        <v>892</v>
      </c>
      <c r="I19" s="43"/>
    </row>
    <row r="20" spans="2:9" ht="37" customHeight="1" thickBot="1" x14ac:dyDescent="0.4">
      <c r="B20" s="42"/>
      <c r="C20" s="716"/>
      <c r="D20" s="719" t="s">
        <v>815</v>
      </c>
      <c r="E20" s="720"/>
      <c r="F20" s="254">
        <v>0</v>
      </c>
      <c r="G20" s="469" t="s">
        <v>1049</v>
      </c>
      <c r="H20" s="254" t="s">
        <v>811</v>
      </c>
      <c r="I20" s="43"/>
    </row>
    <row r="21" spans="2:9" ht="59.15" customHeight="1" x14ac:dyDescent="0.35">
      <c r="B21" s="42"/>
      <c r="C21" s="715" t="s">
        <v>823</v>
      </c>
      <c r="D21" s="719" t="s">
        <v>824</v>
      </c>
      <c r="E21" s="720"/>
      <c r="F21" s="254">
        <v>0</v>
      </c>
      <c r="G21" s="469" t="s">
        <v>1045</v>
      </c>
      <c r="H21" s="254" t="s">
        <v>812</v>
      </c>
      <c r="I21" s="43"/>
    </row>
    <row r="22" spans="2:9" ht="14.5" customHeight="1" thickBot="1" x14ac:dyDescent="0.4">
      <c r="B22" s="42"/>
      <c r="C22" s="716"/>
      <c r="D22" s="719" t="s">
        <v>813</v>
      </c>
      <c r="E22" s="720"/>
      <c r="F22" s="254">
        <v>0</v>
      </c>
      <c r="G22" s="467" t="s">
        <v>953</v>
      </c>
      <c r="H22" s="254" t="s">
        <v>814</v>
      </c>
      <c r="I22" s="43"/>
    </row>
    <row r="23" spans="2:9" ht="15" thickBot="1" x14ac:dyDescent="0.4">
      <c r="B23" s="91"/>
      <c r="C23" s="92"/>
      <c r="D23" s="92"/>
      <c r="E23" s="92"/>
      <c r="F23" s="92"/>
      <c r="G23" s="468"/>
      <c r="H23" s="92"/>
      <c r="I23" s="93"/>
    </row>
  </sheetData>
  <customSheetViews>
    <customSheetView guid="{8F0D285A-0224-4C31-92C2-6C61BAA6C63C}">
      <selection activeCell="F12" sqref="F12"/>
      <pageMargins left="0.25" right="0.25" top="0.17" bottom="0.17" header="0.17" footer="0.17"/>
      <pageSetup orientation="portrait"/>
    </customSheetView>
  </customSheetViews>
  <mergeCells count="26">
    <mergeCell ref="D10:E10"/>
    <mergeCell ref="D13:E13"/>
    <mergeCell ref="D14:E14"/>
    <mergeCell ref="D11:E11"/>
    <mergeCell ref="D7:E7"/>
    <mergeCell ref="D12:E12"/>
    <mergeCell ref="C3:H3"/>
    <mergeCell ref="C4:H4"/>
    <mergeCell ref="C5:H5"/>
    <mergeCell ref="D8:E8"/>
    <mergeCell ref="C6:D6"/>
    <mergeCell ref="C8:C9"/>
    <mergeCell ref="D9:E9"/>
    <mergeCell ref="C21:C22"/>
    <mergeCell ref="D16:E16"/>
    <mergeCell ref="D18:E18"/>
    <mergeCell ref="D22:E22"/>
    <mergeCell ref="D17:E17"/>
    <mergeCell ref="D19:E19"/>
    <mergeCell ref="D21:E21"/>
    <mergeCell ref="C14:C15"/>
    <mergeCell ref="D15:E15"/>
    <mergeCell ref="D20:E20"/>
    <mergeCell ref="C11:C12"/>
    <mergeCell ref="C16:C17"/>
    <mergeCell ref="C19:C20"/>
  </mergeCells>
  <pageMargins left="0.25" right="0.25" top="0.17" bottom="0.17" header="0.17" footer="0.17"/>
  <pageSetup paperSize="9" scale="7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J33"/>
  <sheetViews>
    <sheetView topLeftCell="A29" zoomScale="90" zoomScaleNormal="90" workbookViewId="0">
      <selection activeCell="C9" sqref="C9"/>
    </sheetView>
  </sheetViews>
  <sheetFormatPr defaultColWidth="8.81640625" defaultRowHeight="14" x14ac:dyDescent="0.3"/>
  <cols>
    <col min="1" max="1" width="1.453125" style="17" customWidth="1"/>
    <col min="2" max="2" width="2" style="17" customWidth="1"/>
    <col min="3" max="3" width="45.453125" style="17" customWidth="1"/>
    <col min="4" max="4" width="50.453125" style="414" customWidth="1"/>
    <col min="5" max="5" width="2.453125" style="17" customWidth="1"/>
    <col min="6" max="6" width="1.453125" style="17" customWidth="1"/>
    <col min="7" max="8" width="8.81640625" style="17"/>
    <col min="9" max="9" width="30.453125" style="17" customWidth="1"/>
    <col min="10" max="10" width="8.81640625" style="17" customWidth="1"/>
    <col min="11" max="16384" width="8.81640625" style="17"/>
  </cols>
  <sheetData>
    <row r="1" spans="2:10" ht="14.5" thickBot="1" x14ac:dyDescent="0.35"/>
    <row r="2" spans="2:10" ht="14.5" thickBot="1" x14ac:dyDescent="0.35">
      <c r="B2" s="100"/>
      <c r="C2" s="61"/>
      <c r="D2" s="415"/>
      <c r="E2" s="62"/>
    </row>
    <row r="3" spans="2:10" ht="18" thickBot="1" x14ac:dyDescent="0.4">
      <c r="B3" s="101"/>
      <c r="C3" s="733" t="s">
        <v>260</v>
      </c>
      <c r="D3" s="734"/>
      <c r="E3" s="102"/>
    </row>
    <row r="4" spans="2:10" x14ac:dyDescent="0.3">
      <c r="B4" s="101"/>
      <c r="C4" s="103"/>
      <c r="D4" s="416"/>
      <c r="E4" s="102"/>
    </row>
    <row r="5" spans="2:10" x14ac:dyDescent="0.3">
      <c r="B5" s="101"/>
      <c r="C5" s="104" t="s">
        <v>298</v>
      </c>
      <c r="D5" s="416"/>
      <c r="E5" s="102"/>
    </row>
    <row r="6" spans="2:10" x14ac:dyDescent="0.3">
      <c r="B6" s="101"/>
      <c r="C6" s="418" t="s">
        <v>261</v>
      </c>
      <c r="D6" s="418" t="s">
        <v>262</v>
      </c>
      <c r="E6" s="102"/>
    </row>
    <row r="7" spans="2:10" ht="128.15" customHeight="1" x14ac:dyDescent="0.3">
      <c r="B7" s="101"/>
      <c r="C7" s="419" t="s">
        <v>302</v>
      </c>
      <c r="D7" s="407" t="s">
        <v>1017</v>
      </c>
      <c r="E7" s="102"/>
    </row>
    <row r="8" spans="2:10" ht="183.65" customHeight="1" x14ac:dyDescent="0.3">
      <c r="B8" s="101"/>
      <c r="C8" s="419" t="s">
        <v>303</v>
      </c>
      <c r="D8" s="445" t="s">
        <v>998</v>
      </c>
      <c r="E8" s="102"/>
      <c r="I8" s="18"/>
    </row>
    <row r="9" spans="2:10" ht="70.5" thickBot="1" x14ac:dyDescent="0.35">
      <c r="B9" s="101"/>
      <c r="C9" s="438" t="s">
        <v>263</v>
      </c>
      <c r="D9" s="446" t="s">
        <v>999</v>
      </c>
      <c r="E9" s="102"/>
      <c r="I9" s="18"/>
    </row>
    <row r="10" spans="2:10" ht="42.5" thickBot="1" x14ac:dyDescent="0.35">
      <c r="B10" s="101"/>
      <c r="C10" s="419" t="s">
        <v>730</v>
      </c>
      <c r="D10" s="446" t="s">
        <v>1000</v>
      </c>
      <c r="E10" s="102"/>
      <c r="I10" s="18"/>
    </row>
    <row r="11" spans="2:10" ht="248.15" customHeight="1" thickBot="1" x14ac:dyDescent="0.35">
      <c r="B11" s="101"/>
      <c r="C11" s="419" t="s">
        <v>950</v>
      </c>
      <c r="D11" s="447" t="s">
        <v>1022</v>
      </c>
      <c r="E11" s="102"/>
      <c r="I11" s="18"/>
    </row>
    <row r="12" spans="2:10" x14ac:dyDescent="0.3">
      <c r="B12" s="101"/>
      <c r="C12" s="103"/>
      <c r="D12" s="416"/>
      <c r="E12" s="102"/>
      <c r="I12" s="18"/>
    </row>
    <row r="13" spans="2:10" x14ac:dyDescent="0.3">
      <c r="B13" s="101"/>
      <c r="C13" s="735" t="s">
        <v>299</v>
      </c>
      <c r="D13" s="735"/>
      <c r="E13" s="102"/>
      <c r="I13" s="18"/>
    </row>
    <row r="14" spans="2:10" x14ac:dyDescent="0.3">
      <c r="B14" s="101"/>
      <c r="C14" s="420" t="s">
        <v>264</v>
      </c>
      <c r="D14" s="420" t="s">
        <v>262</v>
      </c>
      <c r="E14" s="102"/>
      <c r="I14" s="18"/>
    </row>
    <row r="15" spans="2:10" ht="14.5" thickBot="1" x14ac:dyDescent="0.35">
      <c r="B15" s="101"/>
      <c r="C15" s="736" t="s">
        <v>300</v>
      </c>
      <c r="D15" s="736"/>
      <c r="E15" s="102"/>
      <c r="I15" s="18"/>
    </row>
    <row r="16" spans="2:10" ht="126.5" thickBot="1" x14ac:dyDescent="0.35">
      <c r="B16" s="101"/>
      <c r="C16" s="419" t="s">
        <v>304</v>
      </c>
      <c r="D16" s="454" t="s">
        <v>1018</v>
      </c>
      <c r="E16" s="102"/>
      <c r="I16" s="155"/>
      <c r="J16" s="387"/>
    </row>
    <row r="17" spans="2:9" ht="122.5" customHeight="1" thickBot="1" x14ac:dyDescent="0.35">
      <c r="B17" s="101"/>
      <c r="C17" s="419" t="s">
        <v>305</v>
      </c>
      <c r="D17" s="455" t="s">
        <v>1001</v>
      </c>
      <c r="E17" s="102"/>
      <c r="I17" s="155"/>
    </row>
    <row r="18" spans="2:9" x14ac:dyDescent="0.3">
      <c r="B18" s="101"/>
      <c r="C18" s="737" t="s">
        <v>666</v>
      </c>
      <c r="D18" s="737"/>
      <c r="E18" s="102"/>
    </row>
    <row r="19" spans="2:9" ht="75.75" customHeight="1" x14ac:dyDescent="0.3">
      <c r="B19" s="101"/>
      <c r="C19" s="421" t="s">
        <v>664</v>
      </c>
      <c r="D19" s="422"/>
      <c r="E19" s="102"/>
    </row>
    <row r="20" spans="2:9" ht="120.75" customHeight="1" x14ac:dyDescent="0.3">
      <c r="B20" s="101"/>
      <c r="C20" s="421" t="s">
        <v>665</v>
      </c>
      <c r="D20" s="422"/>
      <c r="E20" s="102"/>
    </row>
    <row r="21" spans="2:9" ht="14.5" thickBot="1" x14ac:dyDescent="0.35">
      <c r="B21" s="101"/>
      <c r="C21" s="732" t="s">
        <v>301</v>
      </c>
      <c r="D21" s="732"/>
      <c r="E21" s="102"/>
    </row>
    <row r="22" spans="2:9" ht="102.65" customHeight="1" thickBot="1" x14ac:dyDescent="0.35">
      <c r="B22" s="101"/>
      <c r="C22" s="419" t="s">
        <v>306</v>
      </c>
      <c r="D22" s="454" t="s">
        <v>1019</v>
      </c>
      <c r="E22" s="102"/>
    </row>
    <row r="23" spans="2:9" ht="106" customHeight="1" thickBot="1" x14ac:dyDescent="0.35">
      <c r="B23" s="101"/>
      <c r="C23" s="419" t="s">
        <v>297</v>
      </c>
      <c r="D23" s="455" t="s">
        <v>1001</v>
      </c>
      <c r="E23" s="102"/>
    </row>
    <row r="24" spans="2:9" ht="14.5" thickBot="1" x14ac:dyDescent="0.35">
      <c r="B24" s="101"/>
      <c r="C24" s="732" t="s">
        <v>265</v>
      </c>
      <c r="D24" s="732"/>
      <c r="E24" s="102"/>
    </row>
    <row r="25" spans="2:9" ht="153" customHeight="1" thickBot="1" x14ac:dyDescent="0.35">
      <c r="B25" s="101"/>
      <c r="C25" s="423" t="s">
        <v>266</v>
      </c>
      <c r="D25" s="456" t="s">
        <v>1003</v>
      </c>
      <c r="E25" s="102"/>
    </row>
    <row r="26" spans="2:9" ht="82.5" customHeight="1" thickBot="1" x14ac:dyDescent="0.35">
      <c r="B26" s="101"/>
      <c r="C26" s="423" t="s">
        <v>267</v>
      </c>
      <c r="D26" s="456" t="s">
        <v>1002</v>
      </c>
      <c r="E26" s="102"/>
    </row>
    <row r="27" spans="2:9" ht="126.5" thickBot="1" x14ac:dyDescent="0.35">
      <c r="B27" s="101"/>
      <c r="C27" s="423" t="s">
        <v>268</v>
      </c>
      <c r="D27" s="456" t="s">
        <v>1020</v>
      </c>
      <c r="E27" s="102"/>
    </row>
    <row r="28" spans="2:9" ht="14.5" thickBot="1" x14ac:dyDescent="0.35">
      <c r="B28" s="101"/>
      <c r="C28" s="732" t="s">
        <v>269</v>
      </c>
      <c r="D28" s="732"/>
      <c r="E28" s="102"/>
    </row>
    <row r="29" spans="2:9" ht="171" customHeight="1" thickBot="1" x14ac:dyDescent="0.35">
      <c r="B29" s="101"/>
      <c r="C29" s="419" t="s">
        <v>307</v>
      </c>
      <c r="D29" s="456" t="s">
        <v>1004</v>
      </c>
      <c r="E29" s="102"/>
    </row>
    <row r="30" spans="2:9" ht="170.15" customHeight="1" thickBot="1" x14ac:dyDescent="0.35">
      <c r="B30" s="101"/>
      <c r="C30" s="419" t="s">
        <v>308</v>
      </c>
      <c r="D30" s="455" t="s">
        <v>1007</v>
      </c>
      <c r="E30" s="102"/>
    </row>
    <row r="31" spans="2:9" ht="88.5" customHeight="1" thickBot="1" x14ac:dyDescent="0.35">
      <c r="B31" s="101"/>
      <c r="C31" s="419" t="s">
        <v>270</v>
      </c>
      <c r="D31" s="455" t="s">
        <v>1005</v>
      </c>
      <c r="E31" s="102"/>
    </row>
    <row r="32" spans="2:9" ht="182.5" thickBot="1" x14ac:dyDescent="0.35">
      <c r="B32" s="101"/>
      <c r="C32" s="419" t="s">
        <v>309</v>
      </c>
      <c r="D32" s="455" t="s">
        <v>1006</v>
      </c>
      <c r="E32" s="102"/>
    </row>
    <row r="33" spans="2:5" ht="14.5" thickBot="1" x14ac:dyDescent="0.35">
      <c r="B33" s="127"/>
      <c r="C33" s="105"/>
      <c r="D33" s="417"/>
      <c r="E33" s="128"/>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paperSize="9" scale="9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6317</ProjectId>
    <ReportingPeriod xmlns="dc9b7735-1e97-4a24-b7a2-47bf824ab39e" xsi:nil="true"/>
    <WBDocsDocURL xmlns="dc9b7735-1e97-4a24-b7a2-47bf824ab39e">http://wbdocsservices.worldbank.org/services?I4_SERVICE=VC&amp;I4_KEY=TF069013&amp;I4_DOCID=090224b08861d8bc</WBDocsDocURL>
    <WBDocsDocURLPublicOnly xmlns="dc9b7735-1e97-4a24-b7a2-47bf824ab39e">http://pubdocs.worldbank.org/en/774471621955171840/6317-UNHabitat-Mongolia-FRUGA-PPR-April-2021-revision-2-for-web.xlsx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FA97F04-7220-4A30-AA2C-2597339527AF}"/>
</file>

<file path=customXml/itemProps2.xml><?xml version="1.0" encoding="utf-8"?>
<ds:datastoreItem xmlns:ds="http://schemas.openxmlformats.org/officeDocument/2006/customXml" ds:itemID="{D2A38403-AEEE-4B55-9833-9C8035A209FF}"/>
</file>

<file path=customXml/itemProps3.xml><?xml version="1.0" encoding="utf-8"?>
<ds:datastoreItem xmlns:ds="http://schemas.openxmlformats.org/officeDocument/2006/customXml" ds:itemID="{1EFF525C-A552-4034-91FF-A234F082C5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2021-03-04T08:24:01Z</cp:lastPrinted>
  <dcterms:created xsi:type="dcterms:W3CDTF">2010-11-30T14:15:01Z</dcterms:created>
  <dcterms:modified xsi:type="dcterms:W3CDTF">2021-05-25T15:05:20Z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