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externalLinks/externalLink1.xml" ContentType="application/vnd.openxmlformats-officedocument.spreadsheetml.externalLink+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howInkAnnotation="0"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Mongolia_uNhabitat PPR 1/"/>
    </mc:Choice>
  </mc:AlternateContent>
  <xr:revisionPtr revIDLastSave="0" documentId="8_{B539F4FB-C947-4A1F-BD7B-42024DD9645A}" xr6:coauthVersionLast="45" xr6:coauthVersionMax="45" xr10:uidLastSave="{00000000-0000-0000-0000-000000000000}"/>
  <bookViews>
    <workbookView xWindow="-110" yWindow="-110" windowWidth="19420" windowHeight="10420" xr2:uid="{00000000-000D-0000-FFFF-FFFF00000000}"/>
  </bookViews>
  <sheets>
    <sheet name="Overview" sheetId="1" r:id="rId1"/>
    <sheet name="FinancialData" sheetId="2" r:id="rId2"/>
    <sheet name="Risk Assesment" sheetId="4" r:id="rId3"/>
    <sheet name="ESP Compliance" sheetId="12" r:id="rId4"/>
    <sheet name="GP Compliance" sheetId="6" r:id="rId5"/>
    <sheet name="ESP and GP Guidance notes" sheetId="14" r:id="rId6"/>
    <sheet name="Rating" sheetId="7" r:id="rId7"/>
    <sheet name="Project Indicators" sheetId="8" r:id="rId8"/>
    <sheet name="Lessons Learned" sheetId="9" r:id="rId9"/>
    <sheet name="Results Tracker" sheetId="10" r:id="rId10"/>
    <sheet name="Units for Indicators" sheetId="11" r:id="rId11"/>
  </sheets>
  <externalReferences>
    <externalReference r:id="rId12"/>
  </externalReferences>
  <definedNames>
    <definedName name="iincome" localSheetId="3">#REF!</definedName>
    <definedName name="iincome">#REF!</definedName>
    <definedName name="income" localSheetId="3">#REF!</definedName>
    <definedName name="income" localSheetId="9">#REF!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 name="Z_8F0D285A_0224_4C31_92C2_6C61BAA6C63C_.wvu.Cols" localSheetId="0" hidden="1">Overview!$H:$P</definedName>
    <definedName name="Z_8F0D285A_0224_4C31_92C2_6C61BAA6C63C_.wvu.Rows" localSheetId="0" hidden="1">Overview!$8:$11</definedName>
    <definedName name="Z_8F0D285A_0224_4C31_92C2_6C61BAA6C63C_.wvu.Rows" localSheetId="9" hidden="1">'Results Tracker'!$31:$38,'Results Tracker'!$133:$321</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7" i="2" l="1"/>
  <c r="O47" i="2" l="1"/>
  <c r="I21" i="10" l="1"/>
  <c r="N47" i="2" l="1"/>
  <c r="M47" i="2"/>
  <c r="L47" i="2"/>
  <c r="K47" i="2"/>
  <c r="J47" i="2"/>
  <c r="F43" i="2"/>
  <c r="F42" i="2"/>
  <c r="F41" i="2"/>
  <c r="F40" i="2"/>
  <c r="F39" i="2"/>
  <c r="F38" i="2"/>
  <c r="F37" i="2"/>
  <c r="F36" i="2"/>
  <c r="F35" i="2"/>
  <c r="F34" i="2"/>
  <c r="O30" i="2"/>
  <c r="M30" i="2"/>
  <c r="L30" i="2"/>
  <c r="K30" i="2"/>
  <c r="K31" i="2" s="1"/>
  <c r="J30" i="2"/>
  <c r="F26" i="2"/>
  <c r="F25" i="2"/>
  <c r="F24" i="2"/>
  <c r="F23" i="2"/>
  <c r="F22" i="2"/>
  <c r="N21" i="2"/>
  <c r="N30" i="2" s="1"/>
  <c r="F21" i="2"/>
  <c r="F20" i="2"/>
  <c r="F19" i="2"/>
  <c r="F18" i="2"/>
  <c r="F17" i="2"/>
  <c r="Q30" i="2" l="1"/>
  <c r="J31" i="2"/>
  <c r="Q31" i="2" s="1"/>
  <c r="Q32" i="2" s="1"/>
  <c r="F30" i="2"/>
  <c r="F31" i="2" s="1"/>
  <c r="F27" i="2"/>
  <c r="F46" i="2"/>
</calcChain>
</file>

<file path=xl/sharedStrings.xml><?xml version="1.0" encoding="utf-8"?>
<sst xmlns="http://schemas.openxmlformats.org/spreadsheetml/2006/main" count="1923" uniqueCount="1054">
  <si>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</si>
  <si>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</si>
  <si>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</si>
  <si>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</si>
  <si>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</si>
  <si>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</si>
  <si>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</si>
  <si>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</si>
  <si>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</si>
  <si>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</si>
  <si>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</si>
  <si>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</si>
  <si>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</si>
  <si>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</si>
  <si>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</si>
  <si>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</si>
  <si>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</si>
  <si>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</si>
  <si>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</si>
  <si>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</si>
  <si>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</si>
  <si>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</si>
  <si>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</si>
  <si>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</si>
  <si>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</si>
  <si>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</si>
  <si>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</si>
  <si>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</si>
  <si>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</si>
  <si>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</si>
  <si>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</si>
  <si>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</si>
  <si>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</si>
  <si>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</si>
  <si>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</si>
  <si>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</si>
  <si>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</si>
  <si>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</si>
  <si>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</si>
  <si>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</si>
  <si>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</si>
  <si>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</si>
  <si>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</si>
  <si>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</si>
  <si>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</si>
  <si>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</si>
  <si>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</si>
  <si>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</si>
  <si>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</si>
  <si>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</si>
  <si>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</si>
  <si>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</si>
  <si>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</si>
  <si>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</si>
  <si>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</si>
  <si>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</si>
  <si>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</si>
  <si>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</si>
  <si>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</si>
  <si>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</si>
  <si>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</si>
  <si>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</si>
  <si>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</si>
  <si>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</si>
  <si>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</si>
  <si>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</si>
  <si>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</si>
  <si>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</si>
  <si>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</si>
  <si>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</si>
  <si>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</si>
  <si>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</si>
  <si>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</si>
  <si>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</si>
  <si>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</si>
  <si>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</si>
  <si>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</si>
  <si>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</si>
  <si>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</si>
  <si>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</si>
  <si>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</si>
  <si>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</si>
  <si>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</si>
  <si>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</si>
  <si>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</si>
  <si>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</si>
  <si>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</si>
  <si>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</si>
  <si>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</si>
  <si>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</si>
  <si>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</si>
  <si>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</si>
  <si>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</si>
  <si>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</si>
  <si>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</si>
  <si>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</si>
  <si>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</si>
  <si>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</si>
  <si>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</si>
  <si>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</si>
  <si>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</si>
  <si>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</si>
  <si>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</si>
  <si>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</si>
  <si>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</si>
  <si>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</si>
  <si>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</si>
  <si>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</si>
  <si>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</si>
  <si>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</si>
  <si>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</si>
  <si>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</si>
  <si>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</si>
  <si>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</si>
  <si>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</si>
  <si>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</si>
  <si>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</si>
  <si>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</si>
  <si>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</si>
  <si>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</si>
  <si>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</si>
  <si>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</si>
  <si>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</si>
  <si>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</si>
  <si>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</si>
  <si>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</si>
  <si>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</si>
  <si>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</si>
  <si>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</si>
  <si>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</si>
  <si>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</si>
  <si>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</si>
  <si>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</si>
  <si>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</si>
  <si>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</si>
  <si>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</si>
  <si>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</si>
  <si>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</si>
  <si>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</si>
  <si>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</si>
  <si>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</si>
  <si>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</si>
  <si>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</si>
  <si>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</si>
  <si>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</si>
  <si>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</si>
  <si>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</si>
  <si>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</si>
  <si>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</si>
  <si>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</si>
  <si>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</si>
  <si>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</si>
  <si>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</si>
  <si>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</si>
  <si>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</si>
  <si>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</si>
  <si>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</si>
  <si>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</si>
  <si>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</si>
  <si>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</si>
  <si>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</si>
  <si>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</si>
  <si>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</si>
  <si>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</si>
  <si>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</si>
  <si>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</si>
  <si>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</si>
  <si>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</si>
  <si>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</si>
  <si>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</si>
  <si>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</si>
  <si>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</si>
  <si>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</si>
  <si>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</si>
  <si>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</si>
  <si>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</si>
  <si>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</si>
  <si>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</si>
  <si>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</si>
  <si>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</si>
  <si>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</si>
  <si>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</si>
  <si>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</si>
  <si>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</si>
  <si>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</si>
  <si>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</si>
  <si>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</si>
  <si>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</si>
  <si>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</si>
  <si>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</si>
  <si>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</si>
  <si>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</si>
  <si>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</si>
  <si>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</si>
  <si>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</si>
  <si>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</si>
  <si>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</si>
  <si>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</si>
  <si>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</si>
  <si>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</si>
  <si>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</si>
  <si>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</si>
  <si>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</si>
  <si>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</si>
  <si>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</si>
  <si>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</si>
  <si>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</si>
  <si>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</si>
  <si>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</si>
  <si>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</si>
  <si>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</si>
  <si>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</si>
  <si>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</si>
  <si>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</si>
  <si>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</si>
  <si>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</si>
  <si>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</si>
  <si>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</si>
  <si>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</si>
  <si>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</si>
  <si>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</si>
  <si>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</si>
  <si>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</si>
  <si>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</si>
  <si>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</si>
  <si>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</si>
  <si>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</si>
  <si>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</si>
  <si>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</si>
  <si>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</si>
  <si>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</si>
  <si>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</si>
  <si>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</si>
  <si>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</si>
  <si>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</si>
  <si>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</si>
  <si>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</si>
  <si>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</si>
  <si>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</si>
  <si>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</si>
  <si>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</si>
  <si>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</si>
  <si>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</si>
  <si>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</si>
  <si>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</si>
  <si>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</si>
  <si>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</si>
  <si>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</si>
  <si>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</si>
  <si>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</si>
  <si>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</si>
  <si>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</si>
  <si>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</si>
  <si>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</si>
  <si>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</si>
  <si>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</si>
  <si>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</si>
  <si>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</si>
  <si>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</si>
  <si>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</si>
  <si>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</si>
  <si>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</si>
  <si>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</si>
  <si>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</si>
  <si>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</si>
  <si>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</si>
  <si>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</si>
  <si>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</si>
  <si>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</si>
  <si>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</si>
  <si>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</si>
  <si>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</si>
  <si>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</si>
  <si>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</si>
  <si>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</si>
  <si>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</si>
  <si>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</si>
  <si>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</si>
  <si>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</si>
  <si>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</si>
  <si>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</si>
  <si>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</si>
  <si>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</si>
  <si>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</si>
  <si>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</si>
  <si>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</si>
  <si>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</si>
  <si>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</si>
  <si>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</si>
  <si>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</si>
  <si>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</si>
  <si>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</si>
  <si>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</si>
  <si>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</si>
  <si>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</si>
  <si>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</si>
  <si>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</si>
  <si>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</si>
  <si>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</si>
  <si>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</si>
  <si>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</si>
  <si>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</si>
  <si>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</si>
  <si>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</si>
  <si>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</si>
  <si>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</si>
  <si>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</si>
  <si>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</si>
  <si>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</si>
  <si>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</si>
  <si>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</si>
  <si>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</si>
  <si>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</si>
  <si>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</si>
  <si>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</si>
  <si>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</si>
  <si>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</si>
  <si>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</si>
  <si>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</si>
  <si>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</si>
  <si>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</si>
  <si>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</si>
  <si>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</si>
  <si>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</si>
  <si>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</si>
  <si>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</si>
  <si>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</si>
  <si>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</si>
  <si>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</si>
  <si>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</si>
  <si>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</si>
  <si>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</si>
  <si>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</si>
  <si>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</si>
  <si>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</si>
  <si>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</si>
  <si>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</si>
  <si>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</si>
  <si>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</si>
  <si>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</si>
  <si>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</si>
  <si>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</si>
  <si>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</si>
  <si>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</si>
  <si>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</si>
  <si>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</si>
  <si>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</si>
  <si>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</si>
  <si>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</si>
  <si>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</si>
  <si>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</si>
  <si>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</si>
  <si>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</si>
  <si>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</si>
  <si>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</si>
  <si>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</si>
  <si>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</si>
  <si>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</si>
  <si>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</si>
  <si>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</si>
  <si>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</si>
  <si>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</si>
  <si>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</si>
  <si>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</si>
  <si>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</si>
  <si>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</si>
  <si>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</si>
  <si>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</si>
  <si>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</si>
  <si>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</si>
  <si>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</si>
  <si>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</si>
  <si>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</si>
  <si>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</si>
  <si>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</si>
  <si>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</si>
  <si>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</si>
  <si>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</si>
  <si>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</si>
  <si>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</si>
  <si>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</si>
  <si>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</si>
  <si>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</si>
  <si>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</si>
  <si>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</si>
  <si>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</si>
  <si>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</si>
  <si>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</si>
  <si>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</si>
  <si>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</si>
  <si>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</si>
  <si>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</si>
  <si>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</si>
  <si>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</si>
  <si>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</si>
  <si>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</si>
  <si>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</si>
  <si>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</si>
  <si>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</si>
  <si>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</si>
  <si>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</si>
  <si>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</si>
  <si>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</si>
  <si>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</si>
  <si>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</si>
  <si>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</si>
  <si>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</si>
  <si>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</si>
  <si>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</si>
  <si>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</si>
  <si>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</si>
  <si>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</si>
  <si>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</si>
  <si>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</si>
  <si>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</si>
  <si>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</si>
  <si>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</si>
  <si>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</si>
  <si>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</si>
  <si>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</si>
  <si>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</si>
  <si>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</si>
  <si>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</si>
  <si>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</si>
  <si>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</si>
  <si>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</si>
  <si>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</si>
  <si>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</si>
  <si>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</si>
  <si>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</si>
  <si>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</si>
  <si>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</si>
  <si>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</si>
  <si>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</si>
  <si>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</si>
  <si>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</si>
  <si>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</si>
  <si>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</si>
  <si>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</si>
  <si>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</si>
  <si>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</si>
  <si>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</si>
  <si>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</si>
  <si>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</si>
  <si>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</si>
  <si>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</si>
  <si>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</si>
  <si>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</si>
  <si>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</si>
  <si>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</si>
  <si>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</si>
  <si>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</si>
  <si>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</si>
  <si>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</si>
  <si>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</si>
  <si>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</si>
  <si>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</si>
  <si>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</si>
  <si>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</si>
  <si>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</si>
  <si>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</si>
  <si>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</si>
  <si>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</si>
  <si>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</si>
  <si>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</si>
  <si>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</si>
  <si>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</si>
  <si>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</si>
  <si>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</si>
  <si>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</si>
  <si>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</si>
  <si>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</si>
  <si>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</si>
  <si>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</si>
  <si>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</si>
  <si>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</si>
  <si>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</si>
  <si>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</si>
  <si>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</si>
  <si>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</si>
  <si>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</si>
  <si>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</si>
  <si>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</si>
  <si>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</si>
  <si>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</si>
  <si>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</si>
  <si>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</si>
  <si>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</si>
  <si>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</si>
  <si>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</si>
  <si>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</si>
  <si>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</si>
  <si>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</si>
  <si>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</si>
  <si>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</si>
  <si>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</si>
  <si>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</si>
  <si>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</si>
  <si>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</si>
  <si>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</si>
  <si>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</si>
  <si>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</si>
  <si>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</si>
  <si>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</si>
  <si>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</si>
  <si>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</si>
  <si>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</si>
  <si>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</si>
  <si>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</si>
  <si>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</si>
  <si>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</si>
  <si>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</si>
  <si>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</si>
  <si>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</si>
  <si>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</si>
  <si>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</si>
  <si>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</si>
  <si>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</si>
  <si>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</si>
  <si>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</si>
  <si>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</si>
  <si>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</si>
  <si>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</si>
  <si>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</si>
  <si>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</si>
  <si>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</si>
  <si>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</si>
  <si>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</si>
  <si>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</si>
  <si>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</si>
  <si>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</si>
  <si>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</si>
  <si>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</si>
  <si>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</si>
  <si>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</si>
  <si>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</si>
  <si>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</si>
  <si>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</si>
  <si>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</si>
  <si>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</si>
  <si>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</si>
  <si>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</si>
  <si>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</si>
  <si>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</si>
  <si>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</si>
  <si>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</si>
  <si>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</si>
  <si>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</si>
  <si>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</si>
  <si>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</si>
  <si>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</si>
  <si>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</si>
  <si>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</si>
  <si>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</si>
  <si>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</si>
  <si>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</si>
  <si>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</si>
  <si>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</si>
  <si>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</si>
  <si>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</si>
  <si>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</si>
  <si>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</si>
  <si>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</si>
  <si>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</si>
  <si>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</si>
  <si>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</si>
  <si>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</si>
  <si>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</si>
  <si>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</si>
  <si>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</si>
  <si>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</si>
  <si>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</si>
  <si>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</si>
  <si>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</si>
  <si>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</si>
  <si>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</si>
  <si>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</si>
  <si>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</si>
  <si>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</si>
  <si>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</si>
  <si>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</si>
  <si>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</si>
  <si>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</si>
  <si>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</si>
  <si>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</si>
  <si>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</si>
  <si>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</si>
  <si>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</si>
  <si>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</si>
  <si>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</si>
  <si>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</si>
  <si>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</si>
  <si>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</si>
  <si>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</si>
  <si>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</si>
  <si>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</si>
  <si>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</si>
  <si>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</si>
  <si>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</si>
  <si>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</si>
  <si>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</si>
  <si>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</si>
  <si>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</si>
  <si>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</si>
  <si>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</si>
  <si>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</si>
  <si>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</si>
  <si>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</si>
  <si>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</si>
  <si>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</si>
  <si>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</si>
  <si>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</si>
  <si>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</si>
  <si>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</si>
  <si>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</si>
  <si>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</si>
  <si>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</si>
  <si>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</si>
  <si>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</si>
  <si>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</si>
  <si>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</si>
  <si>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</si>
  <si>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</si>
  <si>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</si>
  <si>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</si>
  <si>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</si>
  <si>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</si>
  <si>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</si>
  <si>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</si>
  <si>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</si>
  <si>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</si>
  <si>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</si>
  <si>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</si>
  <si>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</si>
  <si>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</si>
  <si>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</si>
  <si>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</si>
  <si>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</si>
  <si>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</si>
  <si>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</si>
  <si>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</si>
  <si>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</si>
  <si>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</si>
  <si>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</si>
  <si>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</si>
  <si>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</si>
  <si>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</si>
  <si>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</si>
  <si>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</si>
  <si>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</si>
  <si>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</si>
  <si>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</si>
  <si>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</si>
  <si>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</si>
  <si>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</si>
  <si>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</si>
  <si>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</si>
  <si>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</si>
  <si>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</si>
  <si>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</si>
  <si>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</si>
  <si>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</si>
  <si>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</si>
  <si>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Type of implementing entity</t>
  </si>
  <si>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</si>
  <si>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</si>
  <si>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</si>
  <si>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</si>
  <si>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</si>
  <si>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Have unanticipated ESP risks been identified during the reporting period?</t>
  </si>
  <si>
    <t>Has monitoring for unanticipated ESP risks been carried out?</t>
  </si>
  <si>
    <t>9 – Protection of natural habitats</t>
  </si>
  <si>
    <t>10 – Conservation of biological diversity</t>
  </si>
  <si>
    <t>11 – Climate change</t>
  </si>
  <si>
    <t>Is the categorisation according to ESP standards still relevant?</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</si>
  <si>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</si>
  <si>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</si>
  <si>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</si>
  <si>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</si>
  <si>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</si>
  <si>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</si>
  <si>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</si>
  <si>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</si>
  <si>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</si>
  <si>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</si>
  <si>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</si>
  <si>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</si>
  <si>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</si>
  <si>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</si>
  <si>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</si>
  <si>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</si>
  <si>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</si>
  <si>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</si>
  <si>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</si>
  <si>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</si>
  <si>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</si>
  <si>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</si>
  <si>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</si>
  <si>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</si>
  <si>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</si>
  <si>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</si>
  <si>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</si>
  <si>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</si>
  <si>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</si>
  <si>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</si>
  <si>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</si>
  <si>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</si>
  <si>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</si>
  <si>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</si>
  <si>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</si>
  <si>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</si>
  <si>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</si>
  <si>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</si>
  <si>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</si>
  <si>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</si>
  <si>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</si>
  <si>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</si>
  <si>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</si>
  <si>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</si>
  <si>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</si>
  <si>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</si>
  <si>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</si>
  <si>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</si>
  <si>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</si>
  <si>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</si>
  <si>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</si>
  <si>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</si>
  <si>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</si>
  <si>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Does the results framework include gender-responsive indictors broken down at the different levels (objective, outcome, output)?</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</si>
  <si>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</si>
  <si>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</si>
  <si>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</si>
  <si>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</si>
  <si>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</si>
  <si>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</si>
  <si>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</si>
  <si>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</si>
  <si>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</si>
  <si>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</si>
  <si>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</si>
  <si>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</si>
  <si>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</si>
  <si>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</si>
  <si>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</si>
  <si>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</si>
  <si>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</si>
  <si>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</si>
  <si>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</si>
  <si>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</si>
  <si>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</si>
  <si>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</si>
  <si>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</si>
  <si>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</si>
  <si>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</si>
  <si>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</si>
  <si>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</si>
  <si>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</si>
  <si>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</si>
  <si>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</si>
  <si>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</si>
  <si>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</si>
  <si>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</si>
  <si>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</si>
  <si>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</si>
  <si>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</si>
  <si>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</si>
  <si>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</si>
  <si>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</si>
  <si>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</si>
  <si>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</si>
  <si>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</si>
  <si>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</si>
  <si>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</si>
  <si>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UN-Habitat</t>
  </si>
  <si>
    <t>enkhtsetseg.shagdarsuren@un.org</t>
  </si>
  <si>
    <t>z_batjargal@yahoo.com</t>
  </si>
  <si>
    <t>Output 1.1</t>
  </si>
  <si>
    <t>Output 1.2</t>
  </si>
  <si>
    <t>Output 1.3</t>
  </si>
  <si>
    <t>Output 2.1</t>
  </si>
  <si>
    <t>Output 2.2</t>
  </si>
  <si>
    <t>Output 2.3</t>
  </si>
  <si>
    <t>Output 3.1</t>
  </si>
  <si>
    <t>PROJECT EXECUTION COST</t>
  </si>
  <si>
    <t>1 October, 2018 - 1 October, 2019</t>
  </si>
  <si>
    <t>?</t>
  </si>
  <si>
    <t xml:space="preserve">2. Advocacy materials: 1 pager Project Introduction  </t>
  </si>
  <si>
    <t xml:space="preserve">No critical risks identified. </t>
  </si>
  <si>
    <t>Environmental/social:</t>
  </si>
  <si>
    <t xml:space="preserve">Current climate and seasonal variability and long winters (October – April) result in infrastructure construction delays  </t>
  </si>
  <si>
    <t xml:space="preserve">Institutional: </t>
  </si>
  <si>
    <t xml:space="preserve">Loss of government support (at Khoroo / community level) for the project (activities and outputs) may result in lack of prioritization of AF project activities; Due to communist history and many immigrant communities, organisation is limited. </t>
  </si>
  <si>
    <t xml:space="preserve">Communities may not adopt activities during or after the AF project, including infrastructure maintenance </t>
  </si>
  <si>
    <t xml:space="preserve">A lack of coordination between and within national government Ministries and Departments. </t>
  </si>
  <si>
    <t>Inflation and instability of the national currency leading to budget issues and increased prices for infrastructure delivery</t>
  </si>
  <si>
    <t xml:space="preserve">Financial: </t>
  </si>
  <si>
    <t xml:space="preserve">Complexity of financial management and procurement. Certain administrative processes could delay the project execution or could lack integrity </t>
  </si>
  <si>
    <r>
      <rPr>
        <b/>
        <sz val="11"/>
        <color indexed="8"/>
        <rFont val="Times New Roman"/>
        <family val="1"/>
      </rPr>
      <t>Project Objective</t>
    </r>
    <r>
      <rPr>
        <sz val="11"/>
        <color indexed="8"/>
        <rFont val="Times New Roman"/>
        <family val="1"/>
      </rPr>
      <t xml:space="preserve"> is to enhance the climate change resilience of the seven most vulnerable Ger khoroo settlements focusing on flooding in Ulaanbaatar City.</t>
    </r>
  </si>
  <si>
    <t xml:space="preserve">Outcome 2: Target community members are aware of  resilience building and climate risk reduction processes and have ownership over proposed interventions at the District, Khoroo and community level. </t>
  </si>
  <si>
    <t xml:space="preserve">Outcome 4: Institutional capacity strengthened to develop and replicate this approach. </t>
  </si>
  <si>
    <t xml:space="preserve">Outcome 3: Increased adaptive capacity within prioritized community assets  </t>
  </si>
  <si>
    <t>See above.</t>
  </si>
  <si>
    <r>
      <rPr>
        <b/>
        <sz val="11"/>
        <color indexed="8"/>
        <rFont val="Times New Roman"/>
        <family val="1"/>
      </rPr>
      <t xml:space="preserve">1.2 </t>
    </r>
    <r>
      <rPr>
        <sz val="11"/>
        <color indexed="8"/>
        <rFont val="Times New Roman"/>
        <family val="1"/>
      </rPr>
      <t xml:space="preserve">Simulation model for forecasting future impacts of climate change flooding in UB city &amp; Ger-areas established.20 </t>
    </r>
  </si>
  <si>
    <r>
      <rPr>
        <b/>
        <sz val="11"/>
        <color indexed="8"/>
        <rFont val="Times New Roman"/>
        <family val="1"/>
      </rPr>
      <t xml:space="preserve">1.3 </t>
    </r>
    <r>
      <rPr>
        <sz val="11"/>
        <color indexed="8"/>
        <rFont val="Times New Roman"/>
        <family val="1"/>
      </rPr>
      <t xml:space="preserve">Seven (7) Detailed Ger-khoroo level Land Use Plans with specific focus on flood risk reduction and building resilience of the most vulnerable areas and people21 </t>
    </r>
  </si>
  <si>
    <t xml:space="preserve">2.1 Seven (7) Khoroo-level floods resilience action plans to implement the interventions identified under component 3;  A series of District, Khoroo and community level consultations / workshops (50 percent women where possible)  introducing the People's Process and Community Based Disaster Risk Reduction approach, focused on building social cohesion and consensus on community level implementation of interventions under component 3.22  </t>
  </si>
  <si>
    <t>2.3 Technical studies – Engineering and hydrological - required to implement the interventions under component 3.</t>
  </si>
  <si>
    <t xml:space="preserve">3.2 Management &amp; operations; design &amp; supervision of assets / physical infrastructure to comply with national and local regulations and processes – procured as consulting services </t>
  </si>
  <si>
    <t xml:space="preserve">4.1 Lessons learned and best practices regarding flood-resilient urban community development are generated, captured and distributed to other Districts and khoroo communities, civil society, and policymakers in government appropriate </t>
  </si>
  <si>
    <r>
      <t xml:space="preserve">Outcome 3: </t>
    </r>
    <r>
      <rPr>
        <sz val="11"/>
        <color indexed="8"/>
        <rFont val="Times New Roman"/>
        <family val="1"/>
      </rPr>
      <t xml:space="preserve">Increased adaptive capacity within prioritized community assets </t>
    </r>
  </si>
  <si>
    <r>
      <rPr>
        <b/>
        <sz val="11"/>
        <color indexed="8"/>
        <rFont val="Times New Roman"/>
        <family val="1"/>
      </rPr>
      <t xml:space="preserve">Outcome 2: </t>
    </r>
    <r>
      <rPr>
        <sz val="11"/>
        <color indexed="8"/>
        <rFont val="Times New Roman"/>
        <family val="1"/>
      </rPr>
      <t xml:space="preserve">Target community members are aware of  resilience building and climate risk reduction processes and have ownership over proposed interventions at the District, Khoroo and community level. </t>
    </r>
  </si>
  <si>
    <r>
      <rPr>
        <b/>
        <sz val="11"/>
        <color indexed="8"/>
        <rFont val="Times New Roman"/>
        <family val="1"/>
      </rPr>
      <t>Outcome 1:</t>
    </r>
    <r>
      <rPr>
        <sz val="11"/>
        <color indexed="8"/>
        <rFont val="Times New Roman"/>
        <family val="1"/>
      </rPr>
      <t xml:space="preserve"> Relevant threat, hazard information, evidence and recommendations (on land use and zoning) generated for increasing resilience at the city level.  
</t>
    </r>
  </si>
  <si>
    <r>
      <t xml:space="preserve">Outcome 4: </t>
    </r>
    <r>
      <rPr>
        <sz val="11"/>
        <color indexed="8"/>
        <rFont val="Times New Roman"/>
        <family val="1"/>
      </rPr>
      <t xml:space="preserve">Institutional capacity strengthened to develop and replicate this approach. </t>
    </r>
  </si>
  <si>
    <r>
      <rPr>
        <b/>
        <sz val="11"/>
        <color indexed="8"/>
        <rFont val="Times New Roman"/>
        <family val="1"/>
      </rPr>
      <t>1.1</t>
    </r>
    <r>
      <rPr>
        <sz val="11"/>
        <color indexed="8"/>
        <rFont val="Times New Roman"/>
        <family val="1"/>
      </rPr>
      <t xml:space="preserve"> One (1) Ulaanbaatar northern Ger-Area* Territorial Land Use Plan, with legal framework recommendations and a specific focus on flood risk reduction -building on 1.2 (includes the three (3) high risk target districts covering the seven (7) most vulnerable khoroos) </t>
    </r>
  </si>
  <si>
    <t xml:space="preserve">laxman.perera@un.org </t>
  </si>
  <si>
    <t>Batjargal Zamba, Special Envoy for Climate Change</t>
  </si>
  <si>
    <t>Mongolian Taiwanese Technology Transfer Center (MTTTC)</t>
  </si>
  <si>
    <t>N/A</t>
  </si>
  <si>
    <t xml:space="preserve">One (1) </t>
  </si>
  <si>
    <t xml:space="preserve">&gt; 50 % women </t>
  </si>
  <si>
    <t xml:space="preserve">One (simulation model) </t>
  </si>
  <si>
    <t xml:space="preserve">Seven (7) </t>
  </si>
  <si>
    <t>Women participating in planning process</t>
  </si>
  <si>
    <t xml:space="preserve">Four (4) for the flood protection and drainage intervention:  1x Khoroo 7 2x Khoroo 9 1 x Khoroo 24 
</t>
  </si>
  <si>
    <t xml:space="preserve">&gt;50 % of toilets adapted to specific needs </t>
  </si>
  <si>
    <t>&gt;1 municipal &gt;3 districts</t>
  </si>
  <si>
    <t xml:space="preserve">Women participating </t>
  </si>
  <si>
    <t>&gt; 50 % women</t>
  </si>
  <si>
    <t>Toilets are appropriate for women, elderly and disabled where required</t>
  </si>
  <si>
    <t xml:space="preserve">Women participating in planning process </t>
  </si>
  <si>
    <t>Percentage of targeted population aware of predicted flood risks and appropriate responses</t>
  </si>
  <si>
    <t xml:space="preserve">Outcome 2.1 </t>
  </si>
  <si>
    <t xml:space="preserve"> Number of studies </t>
  </si>
  <si>
    <t xml:space="preserve">Number of Territorial land use plans with identified flood risks developed </t>
  </si>
  <si>
    <t xml:space="preserve">Seven (7)  </t>
  </si>
  <si>
    <t xml:space="preserve"> Mid-term: 30 %      End: 50 % 
 &gt; 50 % women</t>
  </si>
  <si>
    <t>Output 4.1</t>
  </si>
  <si>
    <t xml:space="preserve">Number of institutions trained </t>
  </si>
  <si>
    <t>Number of physical assets strengthened, constructed, and/or modified. to reduce or withstand floods</t>
  </si>
  <si>
    <t xml:space="preserve">Number of awareness campaigns and trainings </t>
  </si>
  <si>
    <t xml:space="preserve">Number of flood simulation models developed </t>
  </si>
  <si>
    <t xml:space="preserve"> Number of Khoroo level flood resilience action plans</t>
  </si>
  <si>
    <t>4 per Khoroo</t>
  </si>
  <si>
    <r>
      <rPr>
        <b/>
        <i/>
        <sz val="10"/>
        <color indexed="8"/>
        <rFont val="Times New Roman"/>
        <family val="1"/>
      </rPr>
      <t>Output 1.1</t>
    </r>
    <r>
      <rPr>
        <i/>
        <sz val="10"/>
        <color indexed="8"/>
        <rFont val="Times New Roman"/>
        <family val="1"/>
      </rPr>
      <t xml:space="preserve">One (1) Ulaanbaatar northern GerArea* Territorial Land Use Plan, with legal framework recommendations and a specific focus on flood risk reduction - building on 1.21 </t>
    </r>
  </si>
  <si>
    <r>
      <rPr>
        <b/>
        <i/>
        <sz val="10"/>
        <color indexed="8"/>
        <rFont val="Times New Roman"/>
        <family val="1"/>
      </rPr>
      <t>Output 1.2</t>
    </r>
    <r>
      <rPr>
        <i/>
        <sz val="10"/>
        <color indexed="8"/>
        <rFont val="Times New Roman"/>
        <family val="1"/>
      </rPr>
      <t xml:space="preserve"> Simulation model for forecasting future impacts of climate change flooding in UB city &amp; Ger-areas established</t>
    </r>
  </si>
  <si>
    <r>
      <rPr>
        <b/>
        <i/>
        <sz val="10"/>
        <color indexed="8"/>
        <rFont val="Times New Roman"/>
        <family val="1"/>
      </rPr>
      <t>Output 1.3</t>
    </r>
    <r>
      <rPr>
        <i/>
        <sz val="10"/>
        <color indexed="8"/>
        <rFont val="Times New Roman"/>
        <family val="1"/>
      </rPr>
      <t xml:space="preserve"> Seven (7) Detailed Ger-khoroo level Land Use Plans with specific focus on flood risk reduction and building resilience of the most vulnerable areas and people</t>
    </r>
  </si>
  <si>
    <r>
      <rPr>
        <b/>
        <i/>
        <sz val="10"/>
        <color indexed="8"/>
        <rFont val="Times New Roman"/>
        <family val="1"/>
      </rPr>
      <t xml:space="preserve">Output 2.1 </t>
    </r>
    <r>
      <rPr>
        <i/>
        <sz val="10"/>
        <color indexed="8"/>
        <rFont val="Times New Roman"/>
        <family val="1"/>
      </rPr>
      <t>Seven (7) Khoroo-level floods resilience action plans to implement the interventions identified under component 3;  A series of District, Khoroo and community level consultations / workshops (50 percent women where possible)  introducing the People's Process and Community Based Disaster Risk Reduction approach, focused on building social cohesion and consensus on community level implementation of interventions under component 3</t>
    </r>
  </si>
  <si>
    <r>
      <rPr>
        <b/>
        <i/>
        <sz val="10"/>
        <color indexed="8"/>
        <rFont val="Times New Roman"/>
        <family val="1"/>
      </rPr>
      <t xml:space="preserve">Output 2.2 </t>
    </r>
    <r>
      <rPr>
        <i/>
        <sz val="10"/>
        <color indexed="8"/>
        <rFont val="Times New Roman"/>
        <family val="1"/>
      </rPr>
      <t xml:space="preserve">Khoroo community level interventions operation &amp; maintenance* and awareness campaigns and trainings (50 percent women where possible) to support the sustainable implementation of interventions under component 3.  An Estimated 20.nos. of trainings   </t>
    </r>
  </si>
  <si>
    <r>
      <rPr>
        <b/>
        <i/>
        <sz val="10"/>
        <color indexed="8"/>
        <rFont val="Times New Roman"/>
        <family val="1"/>
      </rPr>
      <t>Output 2.3</t>
    </r>
    <r>
      <rPr>
        <i/>
        <sz val="10"/>
        <color indexed="8"/>
        <rFont val="Times New Roman"/>
        <family val="1"/>
      </rPr>
      <t xml:space="preserve"> Technical studies – Engineering and hydrological - required to implement the interventions under component 3. </t>
    </r>
  </si>
  <si>
    <r>
      <rPr>
        <b/>
        <i/>
        <sz val="10"/>
        <color indexed="8"/>
        <rFont val="Times New Roman"/>
        <family val="1"/>
      </rPr>
      <t>Output 3.1</t>
    </r>
    <r>
      <rPr>
        <i/>
        <sz val="10"/>
        <color indexed="8"/>
        <rFont val="Times New Roman"/>
        <family val="1"/>
      </rPr>
      <t xml:space="preserve"> Physical assets developed in response to climate change related flood impacts as prioritized by Khoroo communities the core concrete interventions are flood protection and drainage infrastructure5 and resilient sanitation6 to reduce floods impacts – implemented through community contracting.</t>
    </r>
  </si>
  <si>
    <r>
      <rPr>
        <b/>
        <i/>
        <sz val="10"/>
        <color indexed="8"/>
        <rFont val="Times New Roman"/>
        <family val="1"/>
      </rPr>
      <t>Output 3.2</t>
    </r>
    <r>
      <rPr>
        <i/>
        <sz val="10"/>
        <color indexed="8"/>
        <rFont val="Times New Roman"/>
        <family val="1"/>
      </rPr>
      <t xml:space="preserve"> Management &amp; operations; design &amp; supervision of assets / physical infrastructure to comply with national and local regulations and processes – procured as consulting services </t>
    </r>
  </si>
  <si>
    <r>
      <rPr>
        <b/>
        <i/>
        <sz val="10"/>
        <color indexed="8"/>
        <rFont val="Times New Roman"/>
        <family val="1"/>
      </rPr>
      <t xml:space="preserve">Output 4.1 </t>
    </r>
    <r>
      <rPr>
        <i/>
        <sz val="10"/>
        <color indexed="8"/>
        <rFont val="Times New Roman"/>
        <family val="1"/>
      </rPr>
      <t xml:space="preserve">Lessons learned and best practices regarding flood-resilient urban community development are generated, captured and distributed to other Districts and khoroo communities, civil society, and policymakers in government appropriate mechanisms.                                                                                                          &amp; </t>
    </r>
    <r>
      <rPr>
        <b/>
        <i/>
        <sz val="10"/>
        <color indexed="8"/>
        <rFont val="Times New Roman"/>
        <family val="1"/>
      </rPr>
      <t>Output 4.2</t>
    </r>
    <r>
      <rPr>
        <i/>
        <sz val="10"/>
        <color indexed="8"/>
        <rFont val="Times New Roman"/>
        <family val="1"/>
      </rPr>
      <t xml:space="preserve"> Workshops and trainings will be organised targeting city- and district government officials (50 percent women where possible) with a focus on replication of processes, land use plans and interventions and to discuss how lessons can be integrated into existing strategies and plans</t>
    </r>
  </si>
  <si>
    <r>
      <rPr>
        <b/>
        <i/>
        <sz val="10"/>
        <color indexed="8"/>
        <rFont val="Times New Roman"/>
        <family val="1"/>
      </rPr>
      <t>Output 4.3</t>
    </r>
    <r>
      <rPr>
        <i/>
        <sz val="10"/>
        <color indexed="8"/>
        <rFont val="Times New Roman"/>
        <family val="1"/>
      </rPr>
      <t xml:space="preserve"> Technical Support and Coordination: Bringing Global Knowledge on best practices to in country Implementing Partners and communities, customized widely used appropriate tools on adaptation building local capacity</t>
    </r>
  </si>
  <si>
    <r>
      <rPr>
        <b/>
        <i/>
        <sz val="10"/>
        <color indexed="8"/>
        <rFont val="Times New Roman"/>
        <family val="1"/>
      </rPr>
      <t xml:space="preserve">Output 1.1 </t>
    </r>
    <r>
      <rPr>
        <i/>
        <sz val="10"/>
        <color indexed="8"/>
        <rFont val="Times New Roman"/>
        <family val="1"/>
      </rPr>
      <t xml:space="preserve">One (1) Ulaanbaatar northern GerArea* Territorial Land Use Plan, with legal framework recommendations and a specific focus on flood risk reduction - building on 1.21 </t>
    </r>
  </si>
  <si>
    <r>
      <rPr>
        <b/>
        <i/>
        <sz val="10"/>
        <color indexed="8"/>
        <rFont val="Times New Roman"/>
        <family val="1"/>
      </rPr>
      <t xml:space="preserve">Output 1.2 </t>
    </r>
    <r>
      <rPr>
        <i/>
        <sz val="10"/>
        <color indexed="8"/>
        <rFont val="Times New Roman"/>
        <family val="1"/>
      </rPr>
      <t>Simulation model for forecasting future impacts of climate change flooding in UB city &amp; Ger-areas established</t>
    </r>
  </si>
  <si>
    <r>
      <rPr>
        <b/>
        <i/>
        <sz val="10"/>
        <color indexed="8"/>
        <rFont val="Times New Roman"/>
        <family val="1"/>
      </rPr>
      <t>Output 2.1</t>
    </r>
    <r>
      <rPr>
        <i/>
        <sz val="10"/>
        <color indexed="8"/>
        <rFont val="Times New Roman"/>
        <family val="1"/>
      </rPr>
      <t xml:space="preserve"> Seven (7) Khoroo-level floods resilience action plans to implement the interventions identified under component 3;  A series of District, Khoroo and community level consultations / workshops (50 percent women where possible)  introducing the People's Process and Community Based Disaster Risk Reduction approach, focused on building social cohesion and consensus on community level implementation of interventions under component 3</t>
    </r>
  </si>
  <si>
    <r>
      <rPr>
        <b/>
        <i/>
        <sz val="10"/>
        <color indexed="8"/>
        <rFont val="Times New Roman"/>
        <family val="1"/>
      </rPr>
      <t>Output 2.2</t>
    </r>
    <r>
      <rPr>
        <i/>
        <sz val="10"/>
        <color indexed="8"/>
        <rFont val="Times New Roman"/>
        <family val="1"/>
      </rPr>
      <t xml:space="preserve"> Khoroo community level interventions operation &amp; maintenance* and awareness campaigns and trainings (50 percent women where possible) to support the sustainable implementation of interventions under component 3.  An Estimated 20.nos. of trainings  </t>
    </r>
  </si>
  <si>
    <r>
      <rPr>
        <b/>
        <i/>
        <sz val="10"/>
        <color indexed="8"/>
        <rFont val="Times New Roman"/>
        <family val="1"/>
      </rPr>
      <t xml:space="preserve">Output 2.3 </t>
    </r>
    <r>
      <rPr>
        <i/>
        <sz val="10"/>
        <color indexed="8"/>
        <rFont val="Times New Roman"/>
        <family val="1"/>
      </rPr>
      <t xml:space="preserve">Technical studies – Engineering and hydrological - required to implement the interventions under component 3. </t>
    </r>
  </si>
  <si>
    <r>
      <t xml:space="preserve">158 representations of beneficiary communities in total with </t>
    </r>
    <r>
      <rPr>
        <b/>
        <sz val="11"/>
        <color indexed="8"/>
        <rFont val="Times New Roman"/>
        <family val="1"/>
      </rPr>
      <t>68.3%</t>
    </r>
    <r>
      <rPr>
        <sz val="11"/>
        <color indexed="8"/>
        <rFont val="Times New Roman"/>
        <family val="1"/>
      </rPr>
      <t xml:space="preserve"> female participation attended the workshops. </t>
    </r>
  </si>
  <si>
    <r>
      <t xml:space="preserve">158 representations of beneficiary communities in total with </t>
    </r>
    <r>
      <rPr>
        <b/>
        <sz val="11"/>
        <color indexed="8"/>
        <rFont val="Times New Roman"/>
        <family val="1"/>
      </rPr>
      <t>68.3%</t>
    </r>
    <r>
      <rPr>
        <sz val="11"/>
        <color indexed="8"/>
        <rFont val="Times New Roman"/>
        <family val="1"/>
      </rPr>
      <t xml:space="preserve"> female participation attended the trainings.</t>
    </r>
  </si>
  <si>
    <t xml:space="preserve"> Laxman Perera, Project Leader, Human Settlements Officer, UN-Habitat Regional Office   </t>
  </si>
  <si>
    <t>Climate Change Impact on Society NGO (CCNS)</t>
  </si>
  <si>
    <t>World Vision International Mongolia (WVIM)</t>
  </si>
  <si>
    <t>Enkhtsetseg Shagdarsuren, Project manager, UN-Habitat Mongolia</t>
  </si>
  <si>
    <t>.</t>
  </si>
  <si>
    <t>Output 1.1.</t>
  </si>
  <si>
    <t xml:space="preserve">&gt; 50 % </t>
  </si>
  <si>
    <t>satisfactory</t>
  </si>
  <si>
    <t xml:space="preserve">Output 1.3. </t>
  </si>
  <si>
    <t>Output 2.1.</t>
  </si>
  <si>
    <t>Number of awareness campaigns and trainings</t>
  </si>
  <si>
    <t>Output 2.2.</t>
  </si>
  <si>
    <t>&gt;50 % of toilets adapted to specific needs</t>
  </si>
  <si>
    <t>Output 4.1.</t>
  </si>
  <si>
    <t xml:space="preserve">Women participation by percentage </t>
  </si>
  <si>
    <t>good</t>
  </si>
  <si>
    <t xml:space="preserve">Toilets </t>
  </si>
  <si>
    <t xml:space="preserve">1 - Compliance with the law: Insufficient alignment with laws and technical standards, especially related to implementation of concrete interventions under components 3. </t>
  </si>
  <si>
    <t>2 - Access and equity: Activities would exclude any potentially affected stakeholders from fully participating in decisions that may affect them; risk of unequal distribution among target population / communities and households of project benefits.</t>
  </si>
  <si>
    <t xml:space="preserve">3 – Marginalized and vulnerable Groups: Some vulnerable affected groups may not participate in decisions making processes regarding design and planning of activities that may affect them. </t>
  </si>
  <si>
    <t>4 – Human rights: Risk that land and tenure arrangements and/or community-based property rights are affected; failure to proactively protect the rights (i.e. international standards) of all stakeholders affected by the project.</t>
  </si>
  <si>
    <t>5 – Gender equality and women’s empowerment: Women and men do not have equal opportunities to participate in the project and do not benefit equally from interventions.</t>
  </si>
  <si>
    <t>6 – Core labour rights: Employing underage people and to support underpayment and unsafe working conditions; executing entities for the project may not adhere to the ILO labour Standards and national labour laws.</t>
  </si>
  <si>
    <t>7 – Indigenous peoples: Indigenous groups may not participate in decisions making processes regarding design and planning of activities that may affect them.</t>
  </si>
  <si>
    <t xml:space="preserve">8 – Involuntary resettlement: Temporary or permanent and full or partial physical displacement (see also principle 4) </t>
  </si>
  <si>
    <t xml:space="preserve">12 – Pollution prevention and resource efficiency: Consumption of raw materials will have a negative effect (elsewhere). </t>
  </si>
  <si>
    <t xml:space="preserve">13 – Public health: Potential risk: elements of activity construction, operation, or decommissioning pose potential safety risks to local communities (see also principle 6). </t>
  </si>
  <si>
    <t xml:space="preserve">14 – Physical and cultural heritage: Proposed interventions will affect physical or cultural heritage negatively. </t>
  </si>
  <si>
    <t xml:space="preserve">15 – Lands and soil conservation: Proposed interventions will have a negative effect on lands and soil conservation. </t>
  </si>
  <si>
    <t>Capacity Building Strategy:</t>
  </si>
  <si>
    <t>Enkhtsetseg Shagdarsuren,  National Project Manager</t>
  </si>
  <si>
    <t>Loss of government support (at ministerial and municipal level) for the project (activities and outputs) may result in lack of prioritization of AF project activities</t>
  </si>
  <si>
    <t>The PIU and IPs have been working closely with the Municipality and MOET through the secretary of PWG and NDA regularly updating and engaging them in important milestones of the project.</t>
  </si>
  <si>
    <t xml:space="preserve">The PIU and IPs are working closely with the 7  target khoroo administrations. So far they are very supportive. </t>
  </si>
  <si>
    <t xml:space="preserve">The risk is not relevant at this stage as the construction of the flood facilities is envisaged to start from May 2020.  </t>
  </si>
  <si>
    <t>To avoid any delay due to winter season, the PIU along with IP team have prepared an intensive work plan to complete all procurement and contractual processes regarding the selection of a construction company by end of April so that the company can utilize the entire construction season starting from 1 May 2019 for the construction.</t>
  </si>
  <si>
    <t xml:space="preserve">The PIU and IPs are working closely with the Municipality and the MOET . So far they are very supportive. </t>
  </si>
  <si>
    <t>The PIU and IPs have been working closely with the target khoroo administrations regularly engaging them in the field activities and community consultations under the project. Khoroo governors and officers have been supporting the project through provision of meeting venues, reaching out the communities, validation of the community action plans and supporting the community initiatives under the project.</t>
  </si>
  <si>
    <t xml:space="preserve">The risk significance is very low as the project is tackling the flood resilience building and sanitation improvement which are the most priority issues of the traget communities. Communities are very active and willing to get involved in the project.  </t>
  </si>
  <si>
    <t xml:space="preserve">Under the project, UN-Habitat's People's Process approach is being introduced for community mobilisation and organisation. The approach aims to empower communities for their common problem solving. </t>
  </si>
  <si>
    <t xml:space="preserve">The risk significance is very low at this stage as PWG and Sub-working groups at the districts are facilitating the project team in coordination with the government counterparts. </t>
  </si>
  <si>
    <t>The PIU and IPs are working closely with PWG and NDA regularly updating and engaging them to the extent possible.</t>
  </si>
  <si>
    <t>The risk was not relevant for the reporting period.</t>
  </si>
  <si>
    <t>The risk was not significant.</t>
  </si>
  <si>
    <t xml:space="preserve">The PIU is working closely with ROAP and IPs to avoid any delays and integrity issues in administrative and procurement processes </t>
  </si>
  <si>
    <t>During the project preparation phase, the gender assessment  had been done through desk research, surveys, women focus group discussions and community needs assessments. UN-Habitat headquarter gender specialist had been involved in the project preparation/review process to ensure compliance with the AF Gender Policy as well as the UN-Habitat gender mainstreaming guidelines.</t>
  </si>
  <si>
    <t>Yes.  The record shows so far that women engagement in different activities under EEs is more than 50%.</t>
  </si>
  <si>
    <t>3.1 Developing or strengthening physical assets in response to climate change related flood impacts as prioritized by Khoroos.</t>
  </si>
  <si>
    <t>4.2 Workshops and trainings to be organised targeting city- and district government officials with a focus on replication of processes, land use plans and interventions and to discuss how lessons can be integrated into existing strategies and plans</t>
  </si>
  <si>
    <t xml:space="preserve">4.3 Technical Support and Coordination: Bringing Global Knowledge on best practices to in country Implementing Partners and communities, customized widely used appropriate tools on adaptation building local capacity  
</t>
  </si>
  <si>
    <t xml:space="preserve">• Works through Community Implementation Agreement (CIA):
o PEU helped the communities to prepare a sub-project proposal to solve the first priority problem of the flooded pit latrine in the CAP through construction of small-scale drainage and improved pit-latrines. The PEU engineer and urban planner helped the communities with development of the technical designs and budget estimate.
o The first CIA was signed with the Community Development Council established in SBD 13th Khoroo with effect from 9 September 2019. 
o Communities are currently implementing labor intense works including clearing the land for ground preparation, digging the drainages by hand, removing the excavated soils and placing the gravel to the drainage under the close supervision of the PEU engineer and planner. 
o It was planned to construct drainages to remove excess stagnant water on the ground in 3 places then construct 14 improved pit-latrines with holding tanks and 14 holding tanks for sludge disposal for 28 households under the CIA. As of end of the reporting period, all ground works including the excavation of the land and placing the concrete holding tanks into the pit were completed. 
</t>
  </si>
  <si>
    <t>Satisfactory</t>
  </si>
  <si>
    <t>Project commencement with fully functioning project team and implementation mechanism in place</t>
  </si>
  <si>
    <t xml:space="preserve">Project commencement with fully functioning project team and implementation mechanism in place
</t>
  </si>
  <si>
    <t xml:space="preserve">Outcome 1: Relevant threat, hazard information, evidence and recommendations (on land use and zoning) generated for increasing resilience at the city level.  </t>
  </si>
  <si>
    <t xml:space="preserve">The fully functional Project Implementing Unit (PIU) is in place; Organisation of an Inception Workshop; </t>
  </si>
  <si>
    <t>The Project Advisory Committee at  National Level and Project Coordination Team at the Municipal level are established,  EE are engaged.</t>
  </si>
  <si>
    <t>PEU is in place</t>
  </si>
  <si>
    <t xml:space="preserve">A northern Ger-Area Territorial Land Use Plan is being developed.
</t>
  </si>
  <si>
    <t>The city wide simulation models forecasting impacts of the current and future Climate Change and flooding, which includes a) simulation of extreme flood case using hydro meteorological model; b) projection and downscaling of climate change and extreme event (flood, heat wave etc) frequency and intensity; c) flood producing rainfall intensity analysis around the Ulaanbaatar city; d) impact and risk assessment of flood on targeted area are being developed.</t>
  </si>
  <si>
    <t xml:space="preserve">The Detailed Ger-khoroo level Land Use Plans for the 7 most-at-risk Ger-areas are being developed.
</t>
  </si>
  <si>
    <t>A series of District, Khoroo and community level consultations / workshops introducing the People's Process and Community Based Disaster Risk Reduction approach, focused on building social cohesion and consensus on community level implementation of interventions under component 3 is being held</t>
  </si>
  <si>
    <t xml:space="preserve">The communities are being involved in the planning and execution of the proposed interventions under component 3; to ensure the proper operation and maintenance (and implementation of potential risk mitigation measures) of these interventions through community involvement. </t>
  </si>
  <si>
    <t>The TORs for engineering and technical hydrological studies for the implementation of the flood protection and drainage infrastructure have been prepared.</t>
  </si>
  <si>
    <t>As a response to the Khoroo-specific climate change resilience building needs and intervention prioritization by communities,  flood resilient latrines are being developed by the communities</t>
  </si>
  <si>
    <t xml:space="preserve">Lessons learned on increasing the flood resilience of communities are being captured; and municipal and district level government officials exposed to these principles and trained on lessons learned to ensure buy-in and the sustainability of this project for effective replication of best practices. </t>
  </si>
  <si>
    <t xml:space="preserve">Trainings are being conducted for city- and district government officials from other potential high-risk areas on the project approach and knowledge generated for replication based on demand by the communities and local authorities. </t>
  </si>
  <si>
    <t>Relevant activities have been started</t>
  </si>
  <si>
    <t>Not relevant at this stage</t>
  </si>
  <si>
    <t>Flood Resilience in Ulaanbaatar Ger Areas – Climate Change Adaptation through community-driven small-scale protective and basic-services interventions</t>
  </si>
  <si>
    <t xml:space="preserve">UN-Habitat </t>
  </si>
  <si>
    <t>munkhbayar_bayasgalan@wvi.org</t>
  </si>
  <si>
    <t>ccnsmongolia@gmail.com</t>
  </si>
  <si>
    <t>daniduudee@gmail.com</t>
  </si>
  <si>
    <r>
      <t xml:space="preserve">Financial information:  cumulative from project start to </t>
    </r>
    <r>
      <rPr>
        <b/>
        <sz val="16"/>
        <color rgb="FF0000FF"/>
        <rFont val="Times New Roman"/>
        <family val="1"/>
      </rPr>
      <t>4 October 2019</t>
    </r>
  </si>
  <si>
    <t>Cumulative total disbursement as of 4 October 2019</t>
  </si>
  <si>
    <t>UDRC 1</t>
  </si>
  <si>
    <t>UDRC 2</t>
  </si>
  <si>
    <t>MTTTC</t>
  </si>
  <si>
    <t>CCINS</t>
  </si>
  <si>
    <t>WV</t>
  </si>
  <si>
    <t>Community contracting</t>
  </si>
  <si>
    <t>PROJECT/PROGRAMME CYCLE MANAGEMENT FEE</t>
  </si>
  <si>
    <t>New community contracts</t>
  </si>
  <si>
    <t xml:space="preserve">The Project's objective is “to enhance the climate change resilience of the seven most vulnerable Ger khoroo settlements focusing on flooding in Ulaanbaatar City.” The project is being implemented by UN-Habitat as an integral part of the UN-Habitat Mongolia Country Programme with inputs from the UN-Habitat Climate Change in Cities Initiative through the Regional Office for Asia and the Pacific. A Project Implementing Unit (PIU) has been established. The seven target Ger communities in Ulaanbaatar are characterized by a high exposure to multiple climate hazards ranging from wind and dust storms, air pollution, and particularly by floods - cited as the main climate issue that required addressing by the communities - during the rapid needs assessment. Climate sensitivity is underpinned by rapid urbanization and population growth, leading to people residing in high-risk areas, in unsanitary conditions engaging in unhygienic behaviour, which exacerbates public health risks. Underlying vulnerabilities are poverty, limited social ties, limited access to basic services, gender inequalities and environmental degradation. Moreover, the adaptive capacities at household, community and governance level are barriers for change due to very limited knowledge and awareness of risks and their own vulnerability. 
Project investments will alleviate vulnerabilities and dismantle identified barriers by implementing four interconnected components:                                                                                                                                                                             Component I:  Improving the knowledge on flood hazard and risk exposure and vulnerability for these areas.                                                                                                                                                                                                                                                                  Component II: Improving the resilience and adaptive capacity of the Ger settlements through a Community-Based approach (i.e. building social cohesion per Khoroo).                                                                                                                                   Component III:  Increasing resilience ger area physical infrastructure and services, supported by enhanced capacities of responsible district level and khoroo authorities.                                                      
Component IV: Strengthened institutional capacity to reduce risks and capture and replicate lessons and good practices.    
 </t>
  </si>
  <si>
    <t>Ulaanbaatar city northern Ger-Area (including the three high risk target districts covering the seven most vulnerable khoroos) 1. Songinokhairkhan district (SkhD): 7, 24, 25th khoroo;  2. Bayanzurkh district (BZD):  9th khoroo; and, 3. Sukhbaatar district (SBD): 12, 13, 16th khoroo</t>
  </si>
  <si>
    <r>
      <rPr>
        <b/>
        <i/>
        <sz val="10"/>
        <color indexed="8"/>
        <rFont val="Times New Roman"/>
        <family val="1"/>
      </rPr>
      <t xml:space="preserve">Output 4.1 </t>
    </r>
    <r>
      <rPr>
        <i/>
        <sz val="10"/>
        <color indexed="8"/>
        <rFont val="Times New Roman"/>
        <family val="1"/>
      </rPr>
      <t xml:space="preserve">Lessons learned and best practices regarding flood-resilient urban community development are generated, captured and distributed to other Districts and khoroo communities, civil society, and policymakers in government appropriate mechanisms.                                                                                                                              &amp; </t>
    </r>
    <r>
      <rPr>
        <b/>
        <i/>
        <sz val="10"/>
        <color indexed="8"/>
        <rFont val="Times New Roman"/>
        <family val="1"/>
      </rPr>
      <t>Output 4.2</t>
    </r>
    <r>
      <rPr>
        <i/>
        <sz val="10"/>
        <color indexed="8"/>
        <rFont val="Times New Roman"/>
        <family val="1"/>
      </rPr>
      <t xml:space="preserve"> Workshops and trainings will be organised targeting city- and district government officials (50 percent women where possible) with a focus on replication of processes, land use plans and interventions and to discuss how lessons can be integrated into existing strategies and plans</t>
    </r>
  </si>
  <si>
    <t xml:space="preserve">1. A sex disaggregated template for a meeting/event attendance was developed for meeting participants' data collection. 
2. A sex disaggregated database for workshops and consultations was developed and has been regularly updated to monitor the participation and gender disparity during the project implementation. 
3. A template for communities' consent to establish a primary group was developed for sex dissagregated data collection of the community members.  
As per the collected data, 28 Primary Groups (PG) have been established with 357 households represented. Of this 130 women represent their household.    in total have been established in the target 7 khoroos.  </t>
  </si>
  <si>
    <t xml:space="preserve">For the reporting period, four executing entities have been engaged by the project. Percentage of female members in the EE teams is above 50%.  All of EEs are using sex dissagregated templates for recording information on meeting attendance, meeting database and communities internal agreement to ensure gender disparity and women engagement. Based on these tools,  GP compliance has been closely monitored.  For the community organizations established as part of the People’s Process, gender equality in the composition of training participants was monitored. Also gender parity and gender considerations in the planning and implementation of Components 2 &amp; 3 were closely guided and monitored.  
</t>
  </si>
  <si>
    <t xml:space="preserve">2.2 Khoroo community level interventions operation &amp; maintenance and awareness campaigns and trainings (50 percent women where possible) to support the sustainable implementation of interventions under component 3.  An Estimated 20.nos. of trainings   *(Awareness will also cover potential risks mitigation)  </t>
  </si>
  <si>
    <t xml:space="preserve">The TORs for the engineering and hydrology study and detailed design of the flood facilities have been developed and finalized by the PEU. The CFP for the work has been advertised in local popular daily newspaper on 30 September 2019. </t>
  </si>
  <si>
    <t>• A CFP and TOR for selection of an Executing Entity for the delivery of the Output 3.1 was prepared and advertised on 29 March 2019 with the deadline on 22 April 2019. Five NGOs submitted technical and budget proposals. 
• The evaluation committee was established composed of the representatives of ROAP, Mongolia Office and individual consultant. World Vision International Mongolia (WVIM) was the most qualified candidate. The contract negotiation with the WVIM was done on 12 June 2019 . 
•The Agreement of Cooperation with WVIM was signed on 19 August 2019.                                                                                                                                                                 • A workplan for October 2019 - October 2020 has been prepared jointly by PIE and PEU teams. As per the workplan the construction of flood facilities is envisaged to start from 1 May 2020.</t>
  </si>
  <si>
    <t xml:space="preserve">The result framework includes gender-responsive indicators at outcome and output levels. </t>
  </si>
  <si>
    <t>There was a delay in an Executing Entity selection for Component 3 implementation as UN-Habitat was envisaged in the proposal that it will engage the UNOPS for the component. However, the negotiation took longer than expected, UN-Habitat decided to go for an open selection of an Executing Partner. 5 proposals were received and “World Vision International Mongolia” International NGO was selected. The  contract with WVIM as an EE for the Component 3 started from 19 August 2019.</t>
  </si>
  <si>
    <t>1. Reports: a)  Inception report b) Quarterly report to ROAP</t>
  </si>
  <si>
    <r>
      <rPr>
        <b/>
        <sz val="11"/>
        <color indexed="8"/>
        <rFont val="Times New Roman"/>
        <family val="1"/>
      </rPr>
      <t xml:space="preserve">Goal: </t>
    </r>
    <r>
      <rPr>
        <sz val="11"/>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1"/>
        <color indexed="8"/>
        <rFont val="Times New Roman"/>
        <family val="1"/>
      </rPr>
      <t xml:space="preserve">Impact: </t>
    </r>
    <r>
      <rPr>
        <sz val="11"/>
        <color indexed="8"/>
        <rFont val="Times New Roman"/>
        <family val="1"/>
      </rPr>
      <t xml:space="preserve">Increased resiliency at the community, national, and regional levels to climate variability and change. </t>
    </r>
  </si>
  <si>
    <r>
      <rPr>
        <b/>
        <sz val="11"/>
        <color indexed="8"/>
        <rFont val="Times New Roman"/>
        <family val="1"/>
      </rPr>
      <t>Important:</t>
    </r>
    <r>
      <rPr>
        <sz val="11"/>
        <color indexed="8"/>
        <rFont val="Times New Roman"/>
        <family val="1"/>
      </rPr>
      <t xml:space="preserve"> Please read the following guidance document (also posted on the Adaptation Fund website) before entering your data </t>
    </r>
  </si>
  <si>
    <r>
      <rPr>
        <b/>
        <u/>
        <sz val="11"/>
        <color theme="1"/>
        <rFont val="Calibri"/>
        <family val="2"/>
        <scheme val="minor"/>
      </rPr>
      <t>Core Indicator</t>
    </r>
    <r>
      <rPr>
        <sz val="11"/>
        <color theme="1"/>
        <rFont val="Calibri"/>
        <family val="2"/>
        <scheme val="minor"/>
      </rPr>
      <t>: No. of beneficiaries</t>
    </r>
  </si>
  <si>
    <r>
      <rPr>
        <b/>
        <u/>
        <sz val="11"/>
        <color theme="1"/>
        <rFont val="Calibri"/>
        <family val="2"/>
        <scheme val="minor"/>
      </rPr>
      <t>Core Indicator</t>
    </r>
    <r>
      <rPr>
        <sz val="11"/>
        <color theme="1"/>
        <rFont val="Calibri"/>
        <family val="2"/>
        <scheme val="minor"/>
      </rPr>
      <t xml:space="preserve"> 1.2: No. of Early Warning Systems</t>
    </r>
  </si>
  <si>
    <r>
      <rPr>
        <b/>
        <u/>
        <sz val="11"/>
        <color theme="1"/>
        <rFont val="Calibri"/>
        <family val="2"/>
        <scheme val="minor"/>
      </rPr>
      <t>Core Indicator</t>
    </r>
    <r>
      <rPr>
        <sz val="11"/>
        <color theme="1"/>
        <rFont val="Calibri"/>
        <family val="2"/>
        <scheme val="minor"/>
      </rPr>
      <t xml:space="preserve"> 4.2: Assets produced, developed, improved or strengthened</t>
    </r>
  </si>
  <si>
    <r>
      <rPr>
        <b/>
        <u/>
        <sz val="11"/>
        <color theme="1"/>
        <rFont val="Calibri"/>
        <family val="2"/>
        <scheme val="minor"/>
      </rPr>
      <t>Core Indicator</t>
    </r>
    <r>
      <rPr>
        <sz val="11"/>
        <color theme="1"/>
        <rFont val="Calibri"/>
        <family val="2"/>
        <scheme val="minor"/>
      </rPr>
      <t xml:space="preserve"> 5.1: Natural Assets protected or rehabilitated</t>
    </r>
  </si>
  <si>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</si>
  <si>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11"/>
        <color theme="1"/>
        <rFont val="Calibri"/>
        <family val="2"/>
        <scheme val="minor"/>
      </rPr>
      <t>(total number in the project area)</t>
    </r>
  </si>
  <si>
    <t xml:space="preserve">1. Changes in project organigram: As advised by the national partners based on their working practices, a Project Working Group was established in place of the Project Advisory Committee suggested in the project proposal. Also, a sub-working group was established at each of target districts as suggested and agreed by the participants during the inception workshops in place of the Project Coordination Team proposed in the project proposal. The District Deputy Governor works as a chair of the sub-working group and it is composed of specialists from the key district divisions and target Khoroo Governors. The Sub-working group under the target district’s Governor’s Office was officialised in May 2019 through District’ Governor’s resolution.  2. “Bringing Global Knowledge on best practices to in-country Implementing Partners and communities, customized widely used appropriate tools on adaptation building local capacity” is added as output 4.3 after considering following reasons: During the inception workshop and during consultations with the government partners, it was observed that there is a greater need to implement a comprehensive knowledge management strategy aiming multi-level stakeholders bringing international expertise under different components more integrated manner. The objective is to address the knowledge gaps on climate change and resilience at difference levels including among government partners and communities. This requires inputs from global experience integrating into local context customizing widely used tools and peer reviews on flood resilience action plans, guideline documents etc. Similarly, knowledge management strategy outcomes should be informing the development of regional and global capacity development tools and normative products. Therefore, a separate outcome was established incorporating International experts’ inputs under new output which links to all outputs. Accordingly Outputs of 1.1-d; 1.2-b,2.1-d, 2.2 a subcomponent 1;  were moved to Output4.3 
</t>
  </si>
  <si>
    <r>
      <t>Yes. Gender equity and women empowerment are main principles of the People's Process approach introduced for the project implementation and have been monitored closely by the PEU</t>
    </r>
    <r>
      <rPr>
        <sz val="11"/>
        <color rgb="FFFF0000"/>
        <rFont val="Times New Roman"/>
        <family val="1"/>
      </rPr>
      <t>.</t>
    </r>
    <r>
      <rPr>
        <sz val="11"/>
        <rFont val="Times New Roman"/>
        <family val="1"/>
      </rPr>
      <t xml:space="preserve"> 43 women (51.2%) hold leadership position in the PG groups. In 21 of the 28 PG groups there are women in leadership positions.</t>
    </r>
  </si>
  <si>
    <t>Exclusion of any potentially affected stakeholders or vulnerable group. Disruption due to the drainage construction activities</t>
  </si>
  <si>
    <t>See access and equity</t>
  </si>
  <si>
    <t>Violating tenure security and property rights (by working without consent/agreement) in the flood wall and other drainage channel in Khoroos 7&amp;9</t>
  </si>
  <si>
    <t>Women and men do not have equal opportunities to participate in the project and do not benefit equally from interventions</t>
  </si>
  <si>
    <t xml:space="preserve">Lack of adherence to national labour laws and/or ILO standards. </t>
  </si>
  <si>
    <t xml:space="preserve">N/A - No indigenous people in the target area. </t>
  </si>
  <si>
    <t>Displacement in Koroos 7 and 9. Disruption to access and quality of life during works period, especially relating to the drainage activities, which will go under some plots</t>
  </si>
  <si>
    <t xml:space="preserve">N/A   </t>
  </si>
  <si>
    <t>Unsustainable purchase or disposal of construction materials</t>
  </si>
  <si>
    <t>Elements of activity construction, operation, or decommissioning pose potential safety risks to local communities</t>
  </si>
  <si>
    <t xml:space="preserve"> Each person associated with the project is aware of domestic and interna-tional laws and compliance needs to technical standards requirements </t>
  </si>
  <si>
    <t>Community organization processes (through Community Development Councils) and quotas (&gt; 50 percent women and to-be-defined percent-ages for other groups) will be used to ensure vulnerable groups are repre-sented during meetings, trainings, decision-making. For the drainage interventions, all households potentially affected by the construction of the channels are included in decision-making processes.  Interventions are also designed in a way so as to not disrupt daily life in terms of access or reduced mobility – in addition to guaranteeing access to plots at all times, there will be no restrictions on access to main roads.</t>
  </si>
  <si>
    <t>Community Development Councils will be formed with membership of all households benefitting from construction. The design of drainage sections will be managed in neighborhood sections which are small enough so that they can be managed by these Community Development Councils.
Construction of the drainage channels will only start when all possibly affected households sign that they agree with the intervention. This will be done through a participatory planning process through the Community Development Councils. Besides that, a clause will be included in all con-tracts stating that contractors will comply to human rights markers (and other relevant safeguard areas).  The intervention is budgeted in a way that inhabitants can be compensated for expenses if they need to tempo-rary relocate during construction. Moreover, an alternative drainage plan has been developed (and has already been considered) if inhabitants don’t agree. The UN-Habitat Human rights officers and PAG will check compliance. The intervention is budgeted in a way that inhabitants can be compensated for expenses if they need to temporary relocate during con-struction.</t>
  </si>
  <si>
    <t>Measure to ensure equal participation in planning and decision-making processes for women and to enable them as agents of change: It will be ensured women will be able to participate through participation quota. The project included gender targets and involves existing women committees at Khoroo level and women representatives at the ministerial level. Trainings only inviting women will be organized</t>
  </si>
  <si>
    <t xml:space="preserve">Measure to ensure compliance to ILO standards during construction: employment and working conditions following ILO standards will be included in legal agreements with all subcontractor. </t>
  </si>
  <si>
    <t>It will be ensured that ICSC international health and safety standards are clearly accessible and understood. e.g. by putting clearly visible signs detailing health and safety standards to be located at projects sites and by supplying protective equipment.</t>
  </si>
  <si>
    <t>Meeting attendance sheets with quota numbers and photographs.</t>
  </si>
  <si>
    <t>Construction of food bridge
Check drainage channel dimen-sions before Construction
Consultation notes</t>
  </si>
  <si>
    <t xml:space="preserve">Signed sheet
Check contracts on HR markers </t>
  </si>
  <si>
    <t>Check contract and signs</t>
  </si>
  <si>
    <t>See Principle 4, Human Rights</t>
  </si>
  <si>
    <t>Materials on bills/BOQ’s</t>
  </si>
  <si>
    <t>See Principle 6, Core Labour Rights</t>
  </si>
  <si>
    <t>No baseline was established at project proposal stage</t>
  </si>
  <si>
    <t>No residual impacts identified</t>
  </si>
  <si>
    <t>Number of participants, sex disaggre-gated
Number of special needs of communities integrated to the de-sign of the proposed interventions</t>
  </si>
  <si>
    <t>The fully functional Project Implementing Unit (PIU) is in place; Organisation of an Inception Workshop; The Project Advisory Committee at  National Level and Project Coordination Team at the Municipal level are established,  EE are engaged. PEU in place</t>
  </si>
  <si>
    <t>A northern Ger-Area Territorial Land Use Plan is being developed.</t>
  </si>
  <si>
    <t xml:space="preserve">1.1 One (1) Ulaanbaatar northern Ger-Area* Territorial Land Use Plan, with legal framework recommendations and a specific focus on flood risk reduction -building on 1.2 (includes the three (3) high risk target districts covering the seven (7) most vulnerable khoroos) </t>
  </si>
  <si>
    <t>1.2 Simulation model for forecasting future impacts of climate change flooding in UB city &amp; Ger-areas established</t>
  </si>
  <si>
    <t>1.3 Seven (7) Detailed Ger-khoroo level Land Use Plans with specific focus on flood risk reduction and building resilience of the most vulnerable areas and people</t>
  </si>
  <si>
    <t>2.1 Seven (7) Khoroo-level floods resilience action plans to implement the interventions identified under component 3;  A series of District, Khoroo and community level consultations / workshops (50 percent women where possible)  introducing the People's Process and Community Based Disaster Risk Reduction approach, focused on building social cohesion and consensus on community level implementation of interventions under component 3</t>
  </si>
  <si>
    <t>2.2 Khoroo community level interventions operation &amp; maintenance and awareness campaigns and trainings (50 percent women where possible) to support the sustainable implementation of interventions under component 3.</t>
  </si>
  <si>
    <t>2.3 Technical studies – Engineering and hydrological - required to implement the interventions under component 3</t>
  </si>
  <si>
    <t xml:space="preserve">4.3 Technical Support and Coordination: Bringing Global Knowledge on best practices to in country Implementing Partners and communities, customized widely used appropriate tools on adaptation building local capacity  </t>
  </si>
  <si>
    <t>The Detailed Ger-khoroo level Land Use Plans for the 7 most-at-risk Ger-areas are being developed.</t>
  </si>
  <si>
    <t xml:space="preserve">Laxman Perera, Human Settlements Officer, UN-Habitat Regional Office   </t>
  </si>
  <si>
    <t>Activities discussed in PMC with all partners</t>
  </si>
  <si>
    <t>Difference</t>
  </si>
  <si>
    <t>PC Mall</t>
  </si>
  <si>
    <t>SUBTTL</t>
  </si>
  <si>
    <t>Procurement Total</t>
  </si>
  <si>
    <t>Activities Total</t>
  </si>
  <si>
    <t>Difference between Disbursement and expenditure</t>
  </si>
  <si>
    <t>AF funds received up to now, the first instalment has been utilized per the breakdown below. The difference between disbursement and expenditure is $102,071. This will carry over into the planned expenditure for year 2.  There is a difference of $5,884 between procurements by EEs and the amount transferred by UN-Habitat to the EEs. This is explained by some small shortfalls and the procurement of some IT equipment, which was done directly by UN-Habitat. These numbers are presented in detail in the pink shaded boxes in columns J-P on this tab. These funds will also carry over (where they are unspent)</t>
  </si>
  <si>
    <t>Briefing and familiarisation has been done with all EEs. International consultant has provided a presentation on ESMP/ESP of the Adaptation Fund. More measures proposed for Y2, before and during major construction works</t>
  </si>
  <si>
    <t>Yes, but greater measures will be required in year 2, when physical works get underway</t>
  </si>
  <si>
    <t xml:space="preserve">The Project Implementing Unit (PIU) composed of an International Project Manager at the UN-Habitat Regional Office for Asia and the Pacific, a national project manager at the UN-Habitat Country Office in Ulaanbaatar and 2 drivers was established by UN-Habitat. The PIU is an integral part of the UN-Habitat Mongolia Country Programme. Inputs are received from the UN-Habitat Climate Change in Cities Initiative through the Regional Office for Asia and the Pacific. 
The Inception Workshops were conducted at two levels: national and district. On 28 February 2019, the main workshop was conducted at the national level, inviting the national and city level stakeholders and interested parties. This was followed by three District level Inception Workshops in the target districts of Ulaanbaatar City, which were conducted on 15, 19 and 20 March 2019. More than 237 (67 percent women) participants representing the Government, relevant NGOs, and key stakeholders of the Project target areas  attended these workshops. The objective was to introduce the Project goals and objectives and its implementation mechanisms; oversight, monitoring and Logical framework with indicators and provide background information on the status of flooding of the seven most vulnerable Ger khoroo settlements, ecosystem vulnerability to climate change impacts as well as the Adaptation Fund in the context of global climate finance mechanisms. </t>
  </si>
  <si>
    <r>
      <t xml:space="preserve">• Recruitment of PEU staff started in August with the advertisement of the required national posts on local popular daily newspaper. The staff recruitment including advertisement, evaluation, selection and contracting was done according to the WVIM rules and regulations. 
• National staff recruitment was completed by end of August and staff contracts were issued effective 1 September 2019.
• Posts of international consultants were advertised using the WVIM website and local newspaper. Contract negotiation with a candidate for Community Engagement and Infrastructure Advisor was carried out after the selection process. The contract with the selected candidate was signed with effect from 1 October 2019.
• The process of recruiting Climate Change Expert is ongoing.
• </t>
    </r>
    <r>
      <rPr>
        <b/>
        <sz val="11"/>
        <color theme="1"/>
        <rFont val="Calibri"/>
        <family val="2"/>
        <scheme val="minor"/>
      </rPr>
      <t>Note that information about the delay in selecting the EE is provided in the implementing entity section, below</t>
    </r>
  </si>
  <si>
    <t>MTTTC only became engaged in the project shortly before the end of the reporting period, but as of October 2019 work is underway on collecting data, meeting communities and working with government, as prescribed in the project document and agreement of cooperation to delivery outputs under 1.1. Delivery of these activities is on-schedule</t>
  </si>
  <si>
    <t>Like the other EE’s, CCNS only became an EE toward the end of the project reporting period. However, work is already underway on the simulation model, including gathering the data, detailing the scope of the assessment and preparing the outline of the report. A detailed draft of the modelling cab be presented to UN-Habitat and the other partners in January or February 2020. Delivery of these activities is on-schedule</t>
  </si>
  <si>
    <t>Please see 1.1. This work begun just before the end of Y1 reporting, but will rapidly scale-up in year 2, and progress is therefore satisfactory</t>
  </si>
  <si>
    <t xml:space="preserve">World Vision has now begun the detailed work on these activities, including detailed designs, community survey/consultation, detailing compliance with the ESMP/Environmental and Social and Gender Policies of the AF. Works are projected to start in the next reporting period (i.e. Y2 of the project, 2020). </t>
  </si>
  <si>
    <t xml:space="preserve"> Activities under this result area did not take place during the reporting period, and are projected to begin next year. </t>
  </si>
  <si>
    <t xml:space="preserve">No EE has yet been selected for this activity. The TORs for the engineering and hydrology study and detailed design of the flood facilities have been developed and finalized by the PEU. The CFP for the work has been advertised in local popular daily newspaper on 30 September 2019. </t>
  </si>
  <si>
    <t>Contracts were signed with World Vision, the EE, on August 19th, 2019. A workplan for October 2019 - October 2020 has been prepared jointly by PIE and PEU teams. As per the workplan the construction of flood facilities is envisaged to start from 1 May 2020.</t>
  </si>
  <si>
    <t xml:space="preserve">This work was not planned to commence until year 2. </t>
  </si>
  <si>
    <t xml:space="preserve">Project visibility activities have included Project visibility:
• A domain name was purchased and a web-site to disseminate the project information is being designed by the PEU team.
• A PEU staff name cards are being designed, for use by the PEU staff. 
• The FRUGA Facebook page is being maintained by the PIU and PEU. As of 1 Ocobert 2019, the page was reached by 4,417 people. 214 people liked during past 28 days. Through the page PUI and PEU have been disseminating information on the project and its activities in the target areas. The posts illustrated the community activities under the project helping themselves and neighbourhoods to drain the stagnant water in their plots to the nearest drainage channels were the most liked by people. These works were done as part of the community implementation agreement between organized communities and UN-Habitat as a prerequisite for construction of improved toilets.  
• For the project visibility, designs of t-shirts and vest jackets with AF, UN-Habitat and FRUGA project logos have been prepared and 50 t-shirts and 40 vest jackets were purchased. T-shirts are envisaged to be distributed to the community members and project stakeholders during the project events. Vest jackets are envisaged to be used by the Project team members during their activities in the field. 
•Video documentation of community activities for improved pit-latrine construction is being developed.                                                                                                                                                                                                                                                                        </t>
  </si>
  <si>
    <t xml:space="preserve">UN-Habitat is in full agreement with the assessment above
. The mechanisms described above have been implemented. The inception workshops described were conducted and received enthusiastic participation from the stakeholders and more than adequate representation women. UN-Habitat envisaged in the proposal that it will engage the UNOPS for the execution of the hardware components for climate adaptation in the Ger areas, harnessing their operational capacity to deliver technical infrastructure outputs as done in other countries in Asia Pacific through establishment of a Project Execution Unit (PEU). Even after extensive negotiations, the costs proposed by UNOPS was found to be much beyond the available budget in the proposal.  
UN-Habitat the decided to go for an open selection of an Executing Partner. The Call for Proposal and TOR for the Executing Partner was finalized and advertised on 21 March 2019 with the deadline 22 April 2019. Five proposals were received and “World Vision International Mongolia” an international NGO was selected. The Agreement of Cooperation with WVIM was signed on 19 August 2019.                                                                                                                                                                                                                                        </t>
  </si>
  <si>
    <t>A Call for Proposal (CFP) and TOR for selection of a non-profit executing entity for the delivery of Output 1.1 and Output 1.3 was prepared and advertised on 29 March 2019 with the deadline on 22 April 2019.  
• The evaluation committee was established composed of the representatives of ROAP, Mongolia Office and individual consultant. Among the 3 NGOs which submitted technical and budget proposals, the Mongolian Taiwanese Technology Transfer Center (MTTTC) was selected. The contract negotiations with the MTTTC started on 13 June 2019 and was finalized. 
• The Agreement of Cooperation between UN-Habitat and MTTTC for the development of  Ulaanbaatar northern Ger-Area Territorial Land Use Plan was signed on 5 July 2019. 
• The work has been started from 1 August 2019. 
• The first instalment under the contract was released by UN-Habitat on 2 August 2019.
• The UN-Habitat Project manager has been working with the team during the reporting period closely guiding and monitoring the progress of the work.</t>
  </si>
  <si>
    <t xml:space="preserve"> A CFP and TOR for preparation of simulation model for forecasting future impacts of climate change flooding in UB city &amp; Ger-areas and data collection for the Output 1.1 and Output 1.3 was prepared and advertised on 29 March 2019 with the deadline on 24 April 2019. 
• The evaluation committee was established composed of the representatives of ROAP, Mongolia Office and individual consultant. Among the 3 NGOs which submitted technical and budget proposals, the Climate Change on Nature and Society (CCNS) NGO was selected. The contract negotiations with the CCNS were held on 12 and 21 June 2019. 
• The Agreement of Cooperation between UN-Habitat and CCNS was signed on 4 July 2019. 
• The first instalment under the contract was released by UN-Habitat on 2 August 2019.
• The work has been started from 1 August 2019. 
• The UN-Habitat Project Manager (PIU) has been working with the team during the reporting period closely guiding and monitoring the progress of the work. </t>
  </si>
  <si>
    <t xml:space="preserve"> The activities under this output have been merged with the Output 1.1 and CFP for delivery of Output 1.1 and Output 1.3 was advertised on 29 March 2019 with the deadline on 22 April 2019.
• The evaluation committee was established composed of the representatives of ROAP, Mongolia Office and individual consultant. Among the 3 NGOs which submitted technical and budget proposals, the Mongolian Taiwanese Technology Transfer Center (MTTTC) was selected. The contract negotiations with the MTTTC were held on 13 and 21 June 2019. 
• The Agreement of Cooperation between UN-Habitat and MTTTC was signed on 5 July 2019. 
• The first instalment under the contract was released by UN-Habitat on 2 August 2019.
• The work has been started from 1 August 2019.
• The UN-Habitat Project Manager (PIU) has been working with the team during the reporting period closely guiding and monitoring the progress of the work.</t>
  </si>
  <si>
    <t xml:space="preserve">The People's Process Manual to be used for the participatory planning and community development was developed considering the context of Ulaanbaatar ger areas.
• The community mobilization and organization activities have started in the target khoroos soon after holding the district level inception workshops. 
• In parallel, with the community mobilization and organization activities, the PIU started community mapping exercises of flood prone areas and households with bad sanitation condition through two rounds of community consultations.  The purpose of this activity was to detail out and validate the flood hazard maps prepared during the project preparation stage with kheseg leaders and area communities.  
• Under the first round, seven consultations were organized and attended by all kheseg leaders in the target 7 khoroos. Maps of kheseg sub-division, flood prone areas and households in bad condition in terms of sanitation were prepared during the consultations. 
• The second round was aimed for attendance of residents of each kheseg area to improve and detail out the above mapping with grass root communities’ knowledge and past experiences. 29 community consultation workshops were organized and attended by 718 residents from 62 project kheseg where 68.8% were female. 
• The second-round consultations also included a session for communities' needs assessment in terms of flood protection and sanitation improvement. 
• 28 primary groups have been established during the reporting period in the project khoroos.
• 7 workshops were held for Community Action Planning for flood resilience during September in the target 7 khoroos. Through the workshops 7 Khoroo Community Action Plans for flood resilience were prepared.                                                                                                                           • The workshop for exploration of solutions of household sanitation in flood prone, rocky and permafrost areas was organized on 21 June 2019 inviting researchers, academia, projects and programmes with similar purpose, representatives of beneficiary communities, MUB and MOET.  The workshop was attended by 46 representatives with 65% women participation. The workshop aimed to provide a platform for the residents from target area to get informed about the available household sanitation solutions at the market and assess them in terms of the feasibility and affordability in their area context.  Although different solutions were presented during the workshop, only one of them was tested for the areas with high ground water table and permafrost. The test results were provided in the presentation by Ultrasonic Company. However, the tested solution was not affordable and suitable for a single household in UB ger areas in terms of cost and technical requirements. The solution could work for a group of 5-10 households. The overall conclusion from the workshop was to find a better solution through testing out some of state of art technologies with the close engagement of the host households while giving them sense of responsibility and ownership.   </t>
  </si>
  <si>
    <t xml:space="preserve"> Activities under this result area did not take place during the reporting period, and are projected to begin next year. </t>
  </si>
  <si>
    <t>Begins in 2020</t>
  </si>
  <si>
    <t xml:space="preserve">Inception workshops were organized at the national and district levels to inform the stakeholders and the intended beneficiaries about the project, hear from them about their past experience and  lessons learned and best practices and to establish a network for further exchange of information during the project implementation.       </t>
  </si>
  <si>
    <t xml:space="preserve">• A workshop for exploration of solutions of household sanitation in flood prone, rocky and permafrost areas was organized on 21 June 2019 inviting researchers, academia, projects and programmes with similar purpose, representatives of beneficiary communities, MUB and MOET. The workshop was attended by 46 representatives of above groups with 65% women participation. The workshop aimed to provide a platform for the residents from target area to get informed about the available household sanitation solutions at the market and assess them in terms of the feasibility and affordability in their area context. Although different solutions were presented during the workshop, only one of them was tested for the areas with high ground water table and permafrost. The test results were provided in the presentation by Ultrasonic Company. However, the tested solution was not affordable and suitable for a single household in UB ger areas in terms of cost and technical requirements. The solution could work for a group of 5-10 households. The overall conclusion from the workshop was to find a better solution through testing out some technologies with close engagement of the host households while giving them sense of responsibility and ownership.    </t>
  </si>
  <si>
    <t>This activity has been implemented as described above, led by the Project Coordinator</t>
  </si>
  <si>
    <t>To begin in 2020</t>
  </si>
  <si>
    <t>HS</t>
  </si>
  <si>
    <t>Related activity is ongoing. Please note that the contract with the EE was only signed on August 19th, 2019. However, initial meetings are taking place at the end of year 1 and this activity is, therefore, on track</t>
  </si>
  <si>
    <t xml:space="preserve">It is still early to assess. However, there has been very good participation of women in the early meetings. </t>
  </si>
  <si>
    <t>Related activity is ongoing. The contract was signed with the EE on July 4th, and work began on August 1st. Initial research work, meetings and secondary research have proceeded well</t>
  </si>
  <si>
    <t>Related activity is ongoing. See Output 1.1</t>
  </si>
  <si>
    <t>It is still early to assess. See Output 1.1</t>
  </si>
  <si>
    <t xml:space="preserve">It is still early to assess. However, the activities are underway and are described below. </t>
  </si>
  <si>
    <t>Seven (7)  Khoroo-level annual Community Action Plans (CAP) under development. Initial meetings have taken place that have seen over 65% attendance by women</t>
  </si>
  <si>
    <t xml:space="preserve">It is still early to assess. ToRs developed but this activity has not yet started. </t>
  </si>
  <si>
    <t>It is still early to assess. The EE was selected in August 2019. Initial work is underway, with construction expected in 2020</t>
  </si>
  <si>
    <t>28 improved toilets have been constructed by the communities. 100% of them are considered to be adapted to specific needs. Community contracting has been done and initial units are being delivered</t>
  </si>
  <si>
    <t>It is still early to assess. As above</t>
  </si>
  <si>
    <t>It is still early to assess. Initial workshops have taken place with good participation, including from women (65%) and activities in this regard will continue to scale up as other elements of the project scale up in year 2 of the project</t>
  </si>
  <si>
    <t>It is not yet relevant as the construction activities are envisaged to start from May 2020.  However, initial briefings have taken place for EEs and Communities that describe the project's ESMP and the ESP of the Adaptation Fund, understanding that environmental and social safeguards are a new concept for all communities and many organisations in Mongolia</t>
  </si>
  <si>
    <t>1: Health and Social Infrastructure (developed/improved)</t>
  </si>
  <si>
    <t>2: Physical asset (produced/improved/strenghtened)</t>
  </si>
  <si>
    <t xml:space="preserve">1 workshop per Khoroo so far. These workshops will continue in 2020, and participation has been good so far. </t>
  </si>
  <si>
    <t xml:space="preserve"> N/A. Below are summaries of impacts identified in the final proposal, Table 13</t>
  </si>
  <si>
    <t xml:space="preserve">Community Development Councils will be formed with membership of all households benefitting from construction. The design of drainage sections will be managed in neighborhood sections which are small enough so that they can be managed by these Community Development Councils.
Construction of the drainage channels will only start when all possibly affected households sign that they agree with the intervention. This will be done through a participatory planning process through the Community Development Councils. Besides that, a clause will be included in all con-tracts stating that contractors will comply to human rights markers (and other relevant safeguard areas).   During project implementation, UN-Habitat will monitor and guarantee access to plots by all affected house-holders in Khoroo 40 (Former Khoroo 7).The intervention is budgeted in a way that inhabitants can be compensated for expenses if they need temporary accommodation during construction, following agreement by all parties via the People’s Process consultations. . The UN-Habitat Human rights officers and PAG will check compliance. </t>
  </si>
  <si>
    <t>EEs were only contracted between 1-3 months prior to the end of the reporting period. Nevertheless, each EE has begun to put measures in place. This especially relates to the sanitation and drainage infrastruture, where community consultations have already taken place</t>
  </si>
  <si>
    <t xml:space="preserve">As advised by the national partners based on their working practices, a Project Working Group was established in place of the Project Advisory Committee suggested in the project proposal. Also, a sub-working group was established at each of target districts as suggested and agreed by the participants during the inception workshops in place of the Project Coordination Team proposed in the project proposal. The general manager of Ulaanbaatar city and National Designated Authority for AF co-chair the Project Working Group. The first meeting of the Project Working Group (PWG) was held on 19 April 2019. The District Deputy Governor works as a chair of the sub-working group and it is composed of specialists from the key district divisions and target Khoroo Governors. The Sub-working group under the target district’s Governor’s Office was officialised in May 2019 through District’ Governor’s resolution. The Terms of References of the working groups was discussed and finalized during the first meeting of the Project Working Group (PWG).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</si>
</sst>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dd\-mmm\-yyyy"/>
    <numFmt numFmtId="166" formatCode="[$-409]d\-mmm\-yy;@"/>
  </numFmts>
  <fonts count="56">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b/>
      <u/>
      <sz val="11"/>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11"/>
      <color rgb="FFFF0000"/>
      <name val="Times New Roman"/>
      <family val="1"/>
    </font>
    <font>
      <b/>
      <sz val="11"/>
      <color theme="0"/>
      <name val="Times New Roman"/>
      <family val="1"/>
    </font>
    <font>
      <b/>
      <sz val="11"/>
      <color theme="1"/>
      <name val="Calibri"/>
      <family val="2"/>
      <scheme val="minor"/>
    </font>
    <font>
      <b/>
      <sz val="16"/>
      <color theme="1"/>
      <name val="Times New Roman"/>
      <family val="1"/>
    </font>
    <font>
      <b/>
      <i/>
      <sz val="11"/>
      <color theme="1"/>
      <name val="Times New Roman"/>
      <family val="1"/>
    </font>
    <font>
      <sz val="11"/>
      <color theme="1"/>
      <name val="Calibri"/>
      <family val="2"/>
      <scheme val="minor"/>
    </font>
    <font>
      <u/>
      <sz val="11"/>
      <color theme="10"/>
      <name val="Times New Roman"/>
      <family val="1"/>
    </font>
    <font>
      <i/>
      <sz val="10"/>
      <color indexed="8"/>
      <name val="Times New Roman"/>
      <family val="1"/>
    </font>
    <font>
      <b/>
      <i/>
      <sz val="10"/>
      <color indexed="8"/>
      <name val="Times New Roman"/>
      <family val="1"/>
    </font>
    <font>
      <b/>
      <sz val="16"/>
      <color rgb="FF0000FF"/>
      <name val="Times New Roman"/>
      <family val="1"/>
    </font>
    <font>
      <b/>
      <sz val="11"/>
      <color rgb="FF0000FF"/>
      <name val="Times New Roman"/>
      <family val="1"/>
    </font>
    <font>
      <sz val="11"/>
      <color theme="1"/>
      <name val="Times Roman"/>
    </font>
    <font>
      <sz val="9"/>
      <color theme="1"/>
      <name val="Arial"/>
      <family val="2"/>
    </font>
    <font>
      <sz val="9"/>
      <color rgb="FF000000"/>
      <name val="Arial"/>
      <family val="2"/>
    </font>
    <font>
      <sz val="8"/>
      <color rgb="FF000000"/>
      <name val="Segoe UI"/>
      <family val="2"/>
    </font>
  </fonts>
  <fills count="1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theme="5" tint="0.79998168889431442"/>
        <bgColor indexed="64"/>
      </patternFill>
    </fill>
    <fill>
      <patternFill patternType="solid">
        <fgColor rgb="FFFFFF00"/>
        <bgColor indexed="64"/>
      </patternFill>
    </fill>
  </fills>
  <borders count="74">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top/>
      <bottom/>
      <diagonal/>
    </border>
    <border>
      <left style="thin">
        <color auto="1"/>
      </left>
      <right style="thin">
        <color auto="1"/>
      </right>
      <top/>
      <bottom style="medium">
        <color auto="1"/>
      </bottom>
      <diagonal/>
    </border>
  </borders>
  <cellStyleXfs count="6">
    <xf numFmtId="0" fontId="0" fillId="0" borderId="0"/>
    <xf numFmtId="0" fontId="21"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43" fontId="46" fillId="0" borderId="0" applyFont="0" applyFill="0" applyBorder="0" applyAlignment="0" applyProtection="0"/>
  </cellStyleXfs>
  <cellXfs count="844">
    <xf numFmtId="0" fontId="0" fillId="0" borderId="0" xfId="0"/>
    <xf numFmtId="0" fontId="22" fillId="0" borderId="0" xfId="0" applyFont="1" applyFill="1" applyProtection="1"/>
    <xf numFmtId="0" fontId="22"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2" fillId="0" borderId="0" xfId="0" applyFont="1" applyAlignment="1">
      <alignment horizontal="left" vertical="center"/>
    </xf>
    <xf numFmtId="0" fontId="22" fillId="0" borderId="0" xfId="0" applyFont="1"/>
    <xf numFmtId="0" fontId="22" fillId="0" borderId="0" xfId="0" applyFont="1" applyFill="1"/>
    <xf numFmtId="0" fontId="2" fillId="0" borderId="0" xfId="0" applyFont="1" applyFill="1" applyBorder="1" applyAlignment="1" applyProtection="1">
      <alignment vertical="top" wrapText="1"/>
    </xf>
    <xf numFmtId="0" fontId="22"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2"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5" xfId="0" applyFont="1" applyFill="1" applyBorder="1" applyAlignment="1" applyProtection="1">
      <alignment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24" fillId="4" borderId="17" xfId="0" applyFont="1" applyFill="1" applyBorder="1" applyAlignment="1">
      <alignment horizontal="center" vertical="center" wrapText="1"/>
    </xf>
    <xf numFmtId="0" fontId="16" fillId="3" borderId="14" xfId="0" applyFont="1" applyFill="1" applyBorder="1" applyAlignment="1" applyProtection="1">
      <alignment horizontal="left" vertical="top" wrapText="1"/>
    </xf>
    <xf numFmtId="0" fontId="23"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4" fillId="3" borderId="23" xfId="0" applyFont="1" applyFill="1" applyBorder="1" applyAlignment="1" applyProtection="1">
      <alignment vertical="top" wrapText="1"/>
    </xf>
    <xf numFmtId="0" fontId="14" fillId="3" borderId="22"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22" fillId="3" borderId="19" xfId="0" applyFont="1" applyFill="1" applyBorder="1" applyAlignment="1">
      <alignment horizontal="left" vertical="center"/>
    </xf>
    <xf numFmtId="0" fontId="22" fillId="3" borderId="20" xfId="0" applyFont="1" applyFill="1" applyBorder="1" applyAlignment="1">
      <alignment horizontal="left" vertical="center"/>
    </xf>
    <xf numFmtId="0" fontId="22" fillId="3" borderId="20" xfId="0" applyFont="1" applyFill="1" applyBorder="1"/>
    <xf numFmtId="0" fontId="22" fillId="3" borderId="21" xfId="0" applyFont="1" applyFill="1" applyBorder="1"/>
    <xf numFmtId="0" fontId="22"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2" fillId="3" borderId="20" xfId="0" applyFont="1" applyFill="1" applyBorder="1" applyProtection="1"/>
    <xf numFmtId="0" fontId="22" fillId="3" borderId="21" xfId="0" applyFont="1" applyFill="1" applyBorder="1" applyProtection="1"/>
    <xf numFmtId="0" fontId="22" fillId="3" borderId="0" xfId="0" applyFont="1" applyFill="1" applyBorder="1" applyProtection="1"/>
    <xf numFmtId="0" fontId="22"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5"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3" fillId="3" borderId="23" xfId="0" applyFont="1" applyFill="1" applyBorder="1" applyAlignment="1" applyProtection="1"/>
    <xf numFmtId="0" fontId="0" fillId="3" borderId="23" xfId="0" applyFill="1" applyBorder="1"/>
    <xf numFmtId="0" fontId="0" fillId="0" borderId="0" xfId="0" applyAlignment="1"/>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2" fillId="3" borderId="19" xfId="0" applyFont="1" applyFill="1" applyBorder="1"/>
    <xf numFmtId="0" fontId="22" fillId="3" borderId="22" xfId="0" applyFont="1" applyFill="1" applyBorder="1"/>
    <xf numFmtId="0" fontId="22" fillId="3" borderId="23" xfId="0" applyFont="1" applyFill="1" applyBorder="1"/>
    <xf numFmtId="0" fontId="26" fillId="3" borderId="0" xfId="0" applyFont="1" applyFill="1" applyBorder="1"/>
    <xf numFmtId="0" fontId="27" fillId="3" borderId="0" xfId="0" applyFont="1" applyFill="1" applyBorder="1"/>
    <xf numFmtId="0" fontId="26" fillId="0" borderId="28" xfId="0" applyFont="1" applyFill="1" applyBorder="1" applyAlignment="1">
      <alignment vertical="top" wrapText="1"/>
    </xf>
    <xf numFmtId="0" fontId="26" fillId="0" borderId="26" xfId="0" applyFont="1" applyFill="1" applyBorder="1" applyAlignment="1">
      <alignment vertical="top" wrapText="1"/>
    </xf>
    <xf numFmtId="0" fontId="26" fillId="0" borderId="27" xfId="0" applyFont="1" applyFill="1" applyBorder="1" applyAlignment="1">
      <alignment vertical="top" wrapText="1"/>
    </xf>
    <xf numFmtId="0" fontId="26" fillId="0" borderId="1" xfId="0" applyFont="1" applyFill="1" applyBorder="1" applyAlignment="1">
      <alignment vertical="top" wrapText="1"/>
    </xf>
    <xf numFmtId="0" fontId="26" fillId="0" borderId="31" xfId="0" applyFont="1" applyFill="1" applyBorder="1" applyAlignment="1">
      <alignment vertical="top" wrapText="1"/>
    </xf>
    <xf numFmtId="0" fontId="26" fillId="0" borderId="1" xfId="0" applyFont="1" applyFill="1" applyBorder="1"/>
    <xf numFmtId="0" fontId="22" fillId="0" borderId="1" xfId="0" applyFont="1" applyFill="1" applyBorder="1" applyAlignment="1">
      <alignment vertical="top" wrapText="1"/>
    </xf>
    <xf numFmtId="0" fontId="22" fillId="3" borderId="25" xfId="0" applyFont="1" applyFill="1" applyBorder="1"/>
    <xf numFmtId="0" fontId="28" fillId="0" borderId="1" xfId="0" applyFont="1" applyFill="1" applyBorder="1" applyAlignment="1">
      <alignment horizontal="center" vertical="top" wrapText="1"/>
    </xf>
    <xf numFmtId="0" fontId="28" fillId="0" borderId="31" xfId="0" applyFont="1" applyFill="1" applyBorder="1" applyAlignment="1">
      <alignment horizontal="center" vertical="top" wrapText="1"/>
    </xf>
    <xf numFmtId="0" fontId="28"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1" fontId="1" fillId="2" borderId="33"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2" fillId="0" borderId="0" xfId="0" applyFont="1" applyFill="1" applyAlignment="1" applyProtection="1">
      <alignment horizontal="right"/>
    </xf>
    <xf numFmtId="0" fontId="22" fillId="3" borderId="19" xfId="0" applyFont="1" applyFill="1" applyBorder="1" applyAlignment="1" applyProtection="1">
      <alignment horizontal="right"/>
    </xf>
    <xf numFmtId="0" fontId="22" fillId="3" borderId="20" xfId="0" applyFont="1" applyFill="1" applyBorder="1" applyAlignment="1" applyProtection="1">
      <alignment horizontal="right"/>
    </xf>
    <xf numFmtId="0" fontId="22" fillId="3" borderId="22" xfId="0" applyFont="1" applyFill="1" applyBorder="1" applyAlignment="1" applyProtection="1">
      <alignment horizontal="right"/>
    </xf>
    <xf numFmtId="0" fontId="22"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9"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30" fillId="2" borderId="1" xfId="0" applyFont="1" applyFill="1" applyBorder="1" applyAlignment="1" applyProtection="1">
      <alignment horizontal="center"/>
    </xf>
    <xf numFmtId="0" fontId="4" fillId="3" borderId="0" xfId="0" applyFont="1" applyFill="1" applyBorder="1" applyAlignment="1" applyProtection="1"/>
    <xf numFmtId="0" fontId="2" fillId="3" borderId="0" xfId="0" applyFont="1" applyFill="1" applyBorder="1" applyAlignment="1" applyProtection="1">
      <alignment horizontal="left" vertical="center" wrapText="1"/>
    </xf>
    <xf numFmtId="0" fontId="0" fillId="3" borderId="0" xfId="0" applyFill="1"/>
    <xf numFmtId="0" fontId="29" fillId="3" borderId="1" xfId="0" applyFont="1" applyFill="1" applyBorder="1" applyAlignment="1">
      <alignment horizontal="center" vertical="center" wrapText="1"/>
    </xf>
    <xf numFmtId="0" fontId="22" fillId="3" borderId="24" xfId="0" applyFont="1" applyFill="1" applyBorder="1"/>
    <xf numFmtId="0" fontId="22" fillId="3" borderId="26" xfId="0" applyFont="1" applyFill="1" applyBorder="1"/>
    <xf numFmtId="0" fontId="37" fillId="0" borderId="10" xfId="0" applyFont="1" applyBorder="1" applyAlignment="1" applyProtection="1">
      <alignment horizontal="left" vertical="center"/>
    </xf>
    <xf numFmtId="0" fontId="35" fillId="8" borderId="11" xfId="4" applyFont="1" applyBorder="1" applyAlignment="1" applyProtection="1">
      <alignment horizontal="center" vertical="center"/>
      <protection locked="0"/>
    </xf>
    <xf numFmtId="0" fontId="38" fillId="8" borderId="11" xfId="4" applyFont="1" applyBorder="1" applyAlignment="1" applyProtection="1">
      <alignment horizontal="center" vertical="center"/>
      <protection locked="0"/>
    </xf>
    <xf numFmtId="0" fontId="38" fillId="8" borderId="7" xfId="4" applyFont="1" applyBorder="1" applyAlignment="1" applyProtection="1">
      <alignment horizontal="center" vertical="center"/>
      <protection locked="0"/>
    </xf>
    <xf numFmtId="0" fontId="37" fillId="0" borderId="61" xfId="0" applyFont="1" applyBorder="1" applyAlignment="1" applyProtection="1">
      <alignment horizontal="left" vertical="center"/>
    </xf>
    <xf numFmtId="0" fontId="35" fillId="12" borderId="11" xfId="4" applyFont="1" applyFill="1" applyBorder="1" applyAlignment="1" applyProtection="1">
      <alignment horizontal="center" vertical="center"/>
      <protection locked="0"/>
    </xf>
    <xf numFmtId="0" fontId="38" fillId="12" borderId="11" xfId="4" applyFont="1" applyFill="1" applyBorder="1" applyAlignment="1" applyProtection="1">
      <alignment horizontal="center" vertical="center"/>
      <protection locked="0"/>
    </xf>
    <xf numFmtId="0" fontId="38" fillId="12" borderId="7" xfId="4" applyFont="1" applyFill="1" applyBorder="1" applyAlignment="1" applyProtection="1">
      <alignment horizontal="center" vertical="center"/>
      <protection locked="0"/>
    </xf>
    <xf numFmtId="0" fontId="39" fillId="0" borderId="11" xfId="0" applyFont="1" applyBorder="1" applyAlignment="1" applyProtection="1">
      <alignment horizontal="left" vertical="center"/>
    </xf>
    <xf numFmtId="10" fontId="38" fillId="8" borderId="11" xfId="4" applyNumberFormat="1" applyFont="1" applyBorder="1" applyAlignment="1" applyProtection="1">
      <alignment horizontal="center" vertical="center"/>
      <protection locked="0"/>
    </xf>
    <xf numFmtId="10" fontId="38" fillId="8" borderId="7" xfId="4" applyNumberFormat="1" applyFont="1" applyBorder="1" applyAlignment="1" applyProtection="1">
      <alignment horizontal="center" vertical="center"/>
      <protection locked="0"/>
    </xf>
    <xf numFmtId="0" fontId="39" fillId="0" borderId="58" xfId="0" applyFont="1" applyBorder="1" applyAlignment="1" applyProtection="1">
      <alignment horizontal="left" vertical="center"/>
    </xf>
    <xf numFmtId="10" fontId="38" fillId="12" borderId="11" xfId="4" applyNumberFormat="1" applyFont="1" applyFill="1" applyBorder="1" applyAlignment="1" applyProtection="1">
      <alignment horizontal="center" vertical="center"/>
      <protection locked="0"/>
    </xf>
    <xf numFmtId="10" fontId="38" fillId="12" borderId="7" xfId="4" applyNumberFormat="1" applyFont="1" applyFill="1" applyBorder="1" applyAlignment="1" applyProtection="1">
      <alignment horizontal="center" vertical="center"/>
      <protection locked="0"/>
    </xf>
    <xf numFmtId="0" fontId="37" fillId="0" borderId="11" xfId="0" applyFont="1" applyFill="1" applyBorder="1" applyAlignment="1" applyProtection="1">
      <alignment vertical="center" wrapText="1"/>
    </xf>
    <xf numFmtId="0" fontId="40" fillId="2" borderId="11" xfId="0" applyFont="1" applyFill="1" applyBorder="1" applyAlignment="1" applyProtection="1">
      <alignment vertical="center" wrapText="1"/>
    </xf>
    <xf numFmtId="0" fontId="41" fillId="0" borderId="1" xfId="0" applyFont="1" applyFill="1" applyBorder="1"/>
    <xf numFmtId="0" fontId="14" fillId="0"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43" fillId="0" borderId="0" xfId="0" applyFont="1" applyAlignment="1">
      <alignment horizontal="left" vertical="top" wrapText="1"/>
    </xf>
    <xf numFmtId="0" fontId="43" fillId="0" borderId="0" xfId="0" applyFont="1" applyAlignment="1">
      <alignment horizontal="left" vertical="top"/>
    </xf>
    <xf numFmtId="0" fontId="22" fillId="0" borderId="0" xfId="0" applyFont="1" applyAlignment="1">
      <alignment horizontal="left" vertical="top"/>
    </xf>
    <xf numFmtId="0" fontId="0" fillId="0" borderId="0" xfId="0" applyFill="1" applyAlignment="1">
      <alignment horizontal="left" vertical="top"/>
    </xf>
    <xf numFmtId="0" fontId="43" fillId="0" borderId="0" xfId="0" applyFont="1" applyFill="1" applyAlignment="1">
      <alignment horizontal="left" vertical="top"/>
    </xf>
    <xf numFmtId="0" fontId="43" fillId="0" borderId="0" xfId="0" applyFont="1" applyFill="1" applyAlignment="1">
      <alignment horizontal="left" vertical="top" wrapText="1"/>
    </xf>
    <xf numFmtId="0" fontId="0" fillId="2" borderId="0" xfId="0" applyFill="1"/>
    <xf numFmtId="0" fontId="22" fillId="0" borderId="0" xfId="0" applyFont="1" applyFill="1" applyAlignment="1">
      <alignment horizontal="left" vertical="top" wrapText="1"/>
    </xf>
    <xf numFmtId="0" fontId="22" fillId="0" borderId="0" xfId="0" applyFont="1" applyFill="1" applyAlignment="1">
      <alignment horizontal="left" vertical="top"/>
    </xf>
    <xf numFmtId="0" fontId="22" fillId="0" borderId="0" xfId="0" applyFont="1" applyFill="1" applyAlignment="1">
      <alignment wrapText="1"/>
    </xf>
    <xf numFmtId="0" fontId="22" fillId="0" borderId="0" xfId="0" applyFont="1" applyFill="1" applyAlignment="1">
      <alignment horizontal="center" vertical="top"/>
    </xf>
    <xf numFmtId="0" fontId="22" fillId="13" borderId="19" xfId="0" applyFont="1" applyFill="1" applyBorder="1"/>
    <xf numFmtId="0" fontId="22" fillId="13" borderId="20" xfId="0" applyFont="1" applyFill="1" applyBorder="1" applyAlignment="1">
      <alignment horizontal="center" vertical="top"/>
    </xf>
    <xf numFmtId="0" fontId="22" fillId="13" borderId="20" xfId="0" applyFont="1" applyFill="1" applyBorder="1" applyAlignment="1">
      <alignment wrapText="1"/>
    </xf>
    <xf numFmtId="0" fontId="22" fillId="13" borderId="21" xfId="0" applyFont="1" applyFill="1" applyBorder="1"/>
    <xf numFmtId="0" fontId="22" fillId="13" borderId="22" xfId="0" applyFont="1" applyFill="1" applyBorder="1"/>
    <xf numFmtId="0" fontId="22" fillId="13" borderId="23" xfId="0" applyFont="1" applyFill="1" applyBorder="1"/>
    <xf numFmtId="0" fontId="44" fillId="13" borderId="0" xfId="0" applyFont="1" applyFill="1" applyBorder="1" applyAlignment="1">
      <alignment horizontal="center"/>
    </xf>
    <xf numFmtId="0" fontId="29" fillId="13" borderId="0" xfId="0" applyFont="1" applyFill="1" applyBorder="1" applyAlignment="1">
      <alignment horizontal="left" vertical="top" wrapText="1"/>
    </xf>
    <xf numFmtId="0" fontId="29" fillId="13" borderId="0" xfId="0" applyFont="1" applyFill="1" applyBorder="1" applyAlignment="1">
      <alignment horizontal="left" vertical="top"/>
    </xf>
    <xf numFmtId="0" fontId="22" fillId="13" borderId="0" xfId="0" applyFont="1" applyFill="1" applyBorder="1" applyAlignment="1">
      <alignment horizontal="center" vertical="top"/>
    </xf>
    <xf numFmtId="0" fontId="22" fillId="13" borderId="0" xfId="0" applyFont="1" applyFill="1" applyBorder="1" applyAlignment="1">
      <alignment horizontal="left" vertical="top" wrapText="1"/>
    </xf>
    <xf numFmtId="0" fontId="22" fillId="13" borderId="0" xfId="0" applyFont="1" applyFill="1" applyBorder="1" applyAlignment="1">
      <alignment horizontal="left" vertical="top"/>
    </xf>
    <xf numFmtId="0" fontId="22" fillId="13" borderId="24" xfId="0" applyFont="1" applyFill="1" applyBorder="1"/>
    <xf numFmtId="0" fontId="22" fillId="13" borderId="25" xfId="0" applyFont="1" applyFill="1" applyBorder="1" applyAlignment="1">
      <alignment horizontal="center" vertical="top"/>
    </xf>
    <xf numFmtId="0" fontId="22" fillId="13" borderId="25" xfId="0" applyFont="1" applyFill="1" applyBorder="1" applyAlignment="1">
      <alignment horizontal="left" vertical="top" wrapText="1"/>
    </xf>
    <xf numFmtId="0" fontId="22" fillId="13" borderId="26" xfId="0" applyFont="1" applyFill="1" applyBorder="1"/>
    <xf numFmtId="0" fontId="22" fillId="0" borderId="11" xfId="0" applyFont="1" applyFill="1" applyBorder="1" applyAlignment="1">
      <alignment horizontal="left" vertical="top" wrapText="1"/>
    </xf>
    <xf numFmtId="0" fontId="22" fillId="0" borderId="11" xfId="0" applyFont="1" applyFill="1" applyBorder="1" applyAlignment="1">
      <alignment horizontal="left" vertical="center" wrapText="1"/>
    </xf>
    <xf numFmtId="0" fontId="0" fillId="0" borderId="0" xfId="0" applyFill="1" applyAlignment="1">
      <alignment horizontal="left" vertical="center"/>
    </xf>
    <xf numFmtId="0" fontId="0" fillId="3" borderId="0" xfId="0" applyFill="1" applyAlignment="1">
      <alignment horizontal="left" vertical="top"/>
    </xf>
    <xf numFmtId="0" fontId="22" fillId="3" borderId="0" xfId="0" applyFont="1" applyFill="1" applyAlignment="1">
      <alignment horizontal="left" vertical="top"/>
    </xf>
    <xf numFmtId="0" fontId="43" fillId="3" borderId="0" xfId="0" applyFont="1" applyFill="1" applyAlignment="1">
      <alignment horizontal="left" vertical="top"/>
    </xf>
    <xf numFmtId="0" fontId="0" fillId="3" borderId="0" xfId="0" applyFill="1" applyAlignment="1">
      <alignment horizontal="left" vertical="top" wrapText="1"/>
    </xf>
    <xf numFmtId="0" fontId="43" fillId="3" borderId="0" xfId="0" applyFont="1" applyFill="1" applyAlignment="1">
      <alignment horizontal="left" vertical="top" wrapText="1"/>
    </xf>
    <xf numFmtId="0" fontId="0" fillId="13" borderId="0" xfId="0" applyFill="1" applyBorder="1"/>
    <xf numFmtId="0" fontId="29" fillId="13" borderId="0" xfId="0" applyFont="1" applyFill="1" applyBorder="1"/>
    <xf numFmtId="0" fontId="22" fillId="13" borderId="0" xfId="0" applyFont="1" applyFill="1" applyBorder="1"/>
    <xf numFmtId="0" fontId="0" fillId="13" borderId="0" xfId="0" applyFill="1" applyBorder="1" applyAlignment="1">
      <alignment horizontal="left" vertical="top"/>
    </xf>
    <xf numFmtId="0" fontId="43" fillId="13" borderId="0" xfId="0" applyFont="1" applyFill="1" applyBorder="1" applyAlignment="1">
      <alignment horizontal="left" vertical="top"/>
    </xf>
    <xf numFmtId="0" fontId="43" fillId="13" borderId="0" xfId="0" applyFont="1" applyFill="1" applyBorder="1" applyAlignment="1">
      <alignment horizontal="left" vertical="top" wrapText="1"/>
    </xf>
    <xf numFmtId="0" fontId="0" fillId="13" borderId="0" xfId="0" applyFill="1" applyBorder="1" applyAlignment="1">
      <alignment horizontal="left" vertical="center"/>
    </xf>
    <xf numFmtId="0" fontId="0" fillId="13" borderId="0" xfId="0" applyFill="1" applyBorder="1" applyAlignment="1">
      <alignment horizontal="left" vertical="top" wrapText="1"/>
    </xf>
    <xf numFmtId="0" fontId="22" fillId="3" borderId="0" xfId="0" applyFont="1" applyFill="1" applyBorder="1" applyAlignment="1">
      <alignment horizontal="left" vertical="top" wrapText="1"/>
    </xf>
    <xf numFmtId="0" fontId="0" fillId="3" borderId="0" xfId="0" applyFill="1" applyBorder="1" applyAlignment="1">
      <alignment horizontal="left" vertical="top"/>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13" borderId="20" xfId="0" applyFill="1" applyBorder="1" applyAlignment="1">
      <alignment horizontal="left" vertical="top"/>
    </xf>
    <xf numFmtId="0" fontId="0" fillId="13" borderId="21" xfId="0" applyFill="1" applyBorder="1" applyAlignment="1">
      <alignment horizontal="left" vertical="top"/>
    </xf>
    <xf numFmtId="0" fontId="0" fillId="13" borderId="23" xfId="0" applyFill="1" applyBorder="1"/>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23" xfId="0" applyFill="1" applyBorder="1" applyAlignment="1">
      <alignment horizontal="left" vertical="top" wrapText="1"/>
    </xf>
    <xf numFmtId="0" fontId="22" fillId="3" borderId="22" xfId="0" applyFont="1" applyFill="1" applyBorder="1" applyAlignment="1">
      <alignment horizontal="left" vertical="top"/>
    </xf>
    <xf numFmtId="0" fontId="22" fillId="13" borderId="23" xfId="0" applyFont="1" applyFill="1" applyBorder="1" applyAlignment="1">
      <alignment horizontal="left" vertical="top"/>
    </xf>
    <xf numFmtId="0" fontId="43" fillId="13" borderId="23" xfId="0" applyFont="1" applyFill="1" applyBorder="1" applyAlignment="1">
      <alignment horizontal="left" vertical="top"/>
    </xf>
    <xf numFmtId="0" fontId="43" fillId="13" borderId="23" xfId="0" applyFont="1" applyFill="1" applyBorder="1" applyAlignment="1">
      <alignment horizontal="left" vertical="top" wrapText="1"/>
    </xf>
    <xf numFmtId="0" fontId="0" fillId="3" borderId="22" xfId="0" applyFill="1" applyBorder="1" applyAlignment="1">
      <alignment horizontal="left" vertical="center"/>
    </xf>
    <xf numFmtId="0" fontId="0" fillId="13" borderId="23" xfId="0" applyFill="1" applyBorder="1" applyAlignment="1">
      <alignment horizontal="left" vertical="center"/>
    </xf>
    <xf numFmtId="0" fontId="43"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22" fillId="0" borderId="8" xfId="0" applyFont="1" applyFill="1" applyBorder="1" applyAlignment="1">
      <alignment horizontal="left" vertical="top"/>
    </xf>
    <xf numFmtId="0" fontId="22" fillId="0" borderId="13" xfId="0" applyFont="1" applyFill="1" applyBorder="1"/>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top" wrapText="1"/>
    </xf>
    <xf numFmtId="0" fontId="22" fillId="0" borderId="12"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22" fillId="0" borderId="13" xfId="0" applyFont="1" applyFill="1" applyBorder="1" applyAlignment="1">
      <alignment horizontal="left" vertical="top" wrapText="1"/>
    </xf>
    <xf numFmtId="0" fontId="22" fillId="0" borderId="14" xfId="0" applyFont="1" applyFill="1" applyBorder="1" applyAlignment="1">
      <alignment horizontal="left" vertical="top" wrapText="1"/>
    </xf>
    <xf numFmtId="0" fontId="0" fillId="0" borderId="13" xfId="0" applyFill="1" applyBorder="1" applyAlignment="1">
      <alignment horizontal="left" vertical="top"/>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22" fillId="0" borderId="7" xfId="0" applyFont="1" applyFill="1" applyBorder="1" applyAlignment="1">
      <alignment wrapText="1"/>
    </xf>
    <xf numFmtId="0" fontId="29" fillId="0" borderId="6" xfId="0" applyFont="1" applyFill="1" applyBorder="1" applyAlignment="1">
      <alignment horizontal="center" vertical="center"/>
    </xf>
    <xf numFmtId="0" fontId="29" fillId="0" borderId="12" xfId="0" applyFont="1" applyFill="1" applyBorder="1" applyAlignment="1">
      <alignment horizontal="center" vertical="center"/>
    </xf>
    <xf numFmtId="0" fontId="29" fillId="0" borderId="5" xfId="0" applyFont="1" applyFill="1" applyBorder="1" applyAlignment="1">
      <alignment horizontal="center" vertical="center"/>
    </xf>
    <xf numFmtId="0" fontId="22" fillId="0" borderId="46" xfId="0" applyFont="1" applyFill="1" applyBorder="1" applyAlignment="1">
      <alignment horizontal="left" vertical="top" wrapText="1"/>
    </xf>
    <xf numFmtId="0" fontId="22" fillId="0" borderId="7" xfId="0" applyFont="1" applyFill="1" applyBorder="1" applyAlignment="1">
      <alignment horizontal="left" vertical="top"/>
    </xf>
    <xf numFmtId="0" fontId="22" fillId="3" borderId="0" xfId="0" applyFont="1" applyFill="1"/>
    <xf numFmtId="0" fontId="29" fillId="0" borderId="6" xfId="0" applyFont="1" applyBorder="1" applyAlignment="1">
      <alignment horizontal="center" vertical="center"/>
    </xf>
    <xf numFmtId="0" fontId="29" fillId="0" borderId="11" xfId="0" applyFont="1" applyBorder="1" applyAlignment="1">
      <alignment horizontal="center" vertical="center"/>
    </xf>
    <xf numFmtId="0" fontId="29" fillId="0" borderId="7" xfId="0" applyFont="1" applyBorder="1" applyAlignment="1">
      <alignment horizontal="center" vertical="center" wrapText="1"/>
    </xf>
    <xf numFmtId="0" fontId="22" fillId="3" borderId="0" xfId="0" applyFont="1" applyFill="1" applyBorder="1" applyAlignment="1">
      <alignment horizontal="left" vertical="top"/>
    </xf>
    <xf numFmtId="0" fontId="22" fillId="3" borderId="19" xfId="0" applyFont="1" applyFill="1" applyBorder="1" applyAlignment="1">
      <alignment horizontal="left" vertical="top"/>
    </xf>
    <xf numFmtId="0" fontId="22" fillId="3" borderId="20" xfId="0" applyFont="1" applyFill="1" applyBorder="1" applyAlignment="1">
      <alignment horizontal="left" vertical="top"/>
    </xf>
    <xf numFmtId="0" fontId="22" fillId="3" borderId="21" xfId="0" applyFont="1" applyFill="1" applyBorder="1" applyAlignment="1">
      <alignment horizontal="left" vertical="top"/>
    </xf>
    <xf numFmtId="0" fontId="22" fillId="3" borderId="23" xfId="0" applyFont="1" applyFill="1" applyBorder="1" applyAlignment="1">
      <alignment horizontal="left" vertical="top"/>
    </xf>
    <xf numFmtId="0" fontId="29" fillId="3" borderId="0" xfId="0" applyFont="1" applyFill="1" applyBorder="1" applyAlignment="1">
      <alignment horizontal="left" vertical="top"/>
    </xf>
    <xf numFmtId="0" fontId="29" fillId="3" borderId="0" xfId="0" applyFont="1" applyFill="1" applyBorder="1" applyAlignment="1">
      <alignment horizontal="left" vertical="top" wrapText="1"/>
    </xf>
    <xf numFmtId="0" fontId="22" fillId="3" borderId="24" xfId="0" applyFont="1" applyFill="1" applyBorder="1" applyAlignment="1">
      <alignment horizontal="left" vertical="top"/>
    </xf>
    <xf numFmtId="0" fontId="22" fillId="3" borderId="25" xfId="0" applyFont="1" applyFill="1" applyBorder="1" applyAlignment="1">
      <alignment horizontal="left" vertical="top"/>
    </xf>
    <xf numFmtId="0" fontId="22" fillId="3" borderId="26" xfId="0" applyFont="1" applyFill="1" applyBorder="1" applyAlignment="1">
      <alignment horizontal="left" vertical="top"/>
    </xf>
    <xf numFmtId="0" fontId="0" fillId="0" borderId="12" xfId="0" applyFill="1" applyBorder="1" applyAlignment="1">
      <alignment horizontal="left" vertical="center" wrapText="1"/>
    </xf>
    <xf numFmtId="0" fontId="29" fillId="13" borderId="8" xfId="0" applyFont="1" applyFill="1" applyBorder="1" applyAlignment="1">
      <alignment horizontal="center" vertical="center"/>
    </xf>
    <xf numFmtId="0" fontId="29" fillId="13" borderId="9" xfId="0" applyFont="1" applyFill="1" applyBorder="1" applyAlignment="1">
      <alignment horizontal="center" vertical="center" wrapText="1"/>
    </xf>
    <xf numFmtId="0" fontId="21" fillId="2" borderId="3" xfId="1" applyFill="1" applyBorder="1" applyAlignment="1" applyProtection="1">
      <protection locked="0"/>
    </xf>
    <xf numFmtId="43" fontId="1" fillId="2" borderId="18" xfId="5" applyFont="1" applyFill="1" applyBorder="1" applyAlignment="1" applyProtection="1">
      <alignment vertical="top" wrapText="1"/>
    </xf>
    <xf numFmtId="43" fontId="1" fillId="2" borderId="29" xfId="5" applyFont="1" applyFill="1" applyBorder="1" applyAlignment="1" applyProtection="1">
      <alignment vertical="top" wrapText="1"/>
    </xf>
    <xf numFmtId="43" fontId="1" fillId="2" borderId="36" xfId="5" applyFont="1" applyFill="1" applyBorder="1" applyAlignment="1" applyProtection="1">
      <alignment vertical="top" wrapText="1"/>
    </xf>
    <xf numFmtId="43" fontId="1" fillId="2" borderId="30" xfId="5" applyFont="1" applyFill="1" applyBorder="1" applyAlignment="1" applyProtection="1">
      <alignment vertical="top" wrapText="1"/>
    </xf>
    <xf numFmtId="43" fontId="22" fillId="0" borderId="0" xfId="0" applyNumberFormat="1" applyFont="1"/>
    <xf numFmtId="0" fontId="2" fillId="3" borderId="0" xfId="0" applyFont="1" applyFill="1" applyBorder="1" applyAlignment="1" applyProtection="1">
      <alignment horizontal="left" vertical="center" wrapText="1"/>
    </xf>
    <xf numFmtId="0" fontId="1" fillId="2" borderId="45"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1" fontId="41" fillId="2" borderId="2"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wrapText="1"/>
      <protection locked="0"/>
    </xf>
    <xf numFmtId="15" fontId="1" fillId="2" borderId="3" xfId="0" applyNumberFormat="1" applyFont="1" applyFill="1" applyBorder="1" applyAlignment="1" applyProtection="1">
      <alignment horizontal="left"/>
    </xf>
    <xf numFmtId="0" fontId="15" fillId="2" borderId="16" xfId="0" applyFont="1" applyFill="1" applyBorder="1" applyAlignment="1" applyProtection="1">
      <alignment vertical="top" wrapText="1"/>
    </xf>
    <xf numFmtId="0" fontId="15" fillId="2" borderId="16" xfId="0" applyFont="1" applyFill="1" applyBorder="1" applyAlignment="1" applyProtection="1">
      <alignment horizontal="center" vertical="top" wrapText="1"/>
    </xf>
    <xf numFmtId="0" fontId="15" fillId="2" borderId="3" xfId="0" applyFont="1" applyFill="1" applyBorder="1" applyAlignment="1" applyProtection="1">
      <alignment horizontal="center" vertical="top" wrapText="1"/>
    </xf>
    <xf numFmtId="0" fontId="19" fillId="2" borderId="7" xfId="0" applyFont="1" applyFill="1" applyBorder="1" applyAlignment="1" applyProtection="1">
      <alignment vertical="top" wrapText="1"/>
    </xf>
    <xf numFmtId="0" fontId="19" fillId="2" borderId="3" xfId="0" applyFont="1" applyFill="1" applyBorder="1" applyAlignment="1" applyProtection="1">
      <alignment vertical="top" wrapText="1"/>
    </xf>
    <xf numFmtId="0" fontId="0" fillId="2" borderId="1" xfId="0" applyFill="1" applyBorder="1" applyAlignment="1">
      <alignment vertical="top"/>
    </xf>
    <xf numFmtId="0" fontId="1" fillId="2" borderId="3"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22" fillId="3" borderId="1" xfId="0" applyFont="1" applyFill="1" applyBorder="1" applyAlignment="1">
      <alignment horizontal="center" vertical="center" wrapText="1"/>
    </xf>
    <xf numFmtId="0" fontId="1" fillId="2" borderId="15" xfId="0" applyFont="1" applyFill="1" applyBorder="1" applyAlignment="1" applyProtection="1">
      <alignment horizontal="left" vertical="center" wrapText="1"/>
    </xf>
    <xf numFmtId="0" fontId="48" fillId="2" borderId="8" xfId="0" applyFont="1" applyFill="1" applyBorder="1" applyAlignment="1" applyProtection="1">
      <alignment vertical="top" wrapText="1"/>
    </xf>
    <xf numFmtId="0" fontId="48" fillId="2" borderId="6" xfId="0" applyFont="1" applyFill="1" applyBorder="1" applyAlignment="1" applyProtection="1">
      <alignment vertical="top" wrapText="1"/>
    </xf>
    <xf numFmtId="0" fontId="1" fillId="2" borderId="3" xfId="0" applyFont="1" applyFill="1" applyBorder="1" applyAlignment="1" applyProtection="1">
      <alignment horizontal="left" vertical="center" wrapText="1"/>
    </xf>
    <xf numFmtId="166" fontId="14" fillId="2" borderId="3" xfId="0" applyNumberFormat="1" applyFont="1" applyFill="1" applyBorder="1" applyAlignment="1" applyProtection="1">
      <alignment horizontal="left"/>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29" fillId="0" borderId="10" xfId="0" applyFont="1" applyFill="1" applyBorder="1" applyAlignment="1">
      <alignment horizontal="center"/>
    </xf>
    <xf numFmtId="0" fontId="29" fillId="0" borderId="12"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13" borderId="0" xfId="0" applyFont="1" applyFill="1" applyBorder="1" applyAlignment="1">
      <alignment horizontal="left" vertical="top" wrapText="1"/>
    </xf>
    <xf numFmtId="0" fontId="29" fillId="0" borderId="32" xfId="0" applyFont="1" applyFill="1" applyBorder="1" applyAlignment="1">
      <alignment horizontal="left" vertical="center" wrapText="1"/>
    </xf>
    <xf numFmtId="0" fontId="29" fillId="0" borderId="10"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9" fillId="0" borderId="8" xfId="0" applyFont="1" applyFill="1" applyBorder="1" applyAlignment="1">
      <alignment horizontal="left" vertical="top" wrapText="1"/>
    </xf>
    <xf numFmtId="0" fontId="22" fillId="0" borderId="11" xfId="0" applyFont="1" applyFill="1" applyBorder="1" applyAlignment="1">
      <alignment horizontal="left" vertical="top"/>
    </xf>
    <xf numFmtId="0" fontId="22" fillId="0" borderId="11" xfId="0" applyFont="1" applyBorder="1" applyAlignment="1">
      <alignment horizontal="left" vertical="center" wrapText="1"/>
    </xf>
    <xf numFmtId="0" fontId="22" fillId="0" borderId="11" xfId="0" applyFont="1" applyBorder="1" applyAlignment="1">
      <alignment horizontal="center" vertical="center"/>
    </xf>
    <xf numFmtId="0" fontId="14" fillId="2" borderId="3" xfId="0" applyFont="1" applyFill="1" applyBorder="1" applyAlignment="1" applyProtection="1">
      <alignment horizontal="left" vertical="center" wrapText="1"/>
    </xf>
    <xf numFmtId="0" fontId="22" fillId="0" borderId="11" xfId="0" applyFont="1" applyBorder="1" applyAlignment="1">
      <alignment horizontal="center" vertical="center" wrapText="1"/>
    </xf>
    <xf numFmtId="0" fontId="2" fillId="3" borderId="0" xfId="0" applyFont="1" applyFill="1" applyBorder="1" applyAlignment="1" applyProtection="1">
      <alignment horizontal="left" vertical="center" wrapText="1"/>
    </xf>
    <xf numFmtId="0" fontId="0" fillId="2" borderId="31" xfId="0" applyFill="1" applyBorder="1" applyAlignment="1">
      <alignment vertical="top"/>
    </xf>
    <xf numFmtId="0" fontId="2" fillId="3" borderId="0" xfId="0" applyFont="1" applyFill="1" applyBorder="1" applyAlignment="1" applyProtection="1">
      <alignment horizontal="left" vertical="center" wrapText="1"/>
    </xf>
    <xf numFmtId="0" fontId="1" fillId="3" borderId="13" xfId="0" applyFont="1" applyFill="1" applyBorder="1" applyAlignment="1" applyProtection="1">
      <alignment horizontal="left" vertical="center" wrapText="1"/>
    </xf>
    <xf numFmtId="0" fontId="1" fillId="2" borderId="1" xfId="0" applyFont="1" applyFill="1" applyBorder="1" applyAlignment="1" applyProtection="1">
      <alignment horizontal="left" vertical="top" wrapText="1"/>
    </xf>
    <xf numFmtId="0" fontId="0" fillId="2" borderId="55" xfId="0" applyFill="1" applyBorder="1" applyAlignment="1">
      <alignment vertical="top"/>
    </xf>
    <xf numFmtId="0" fontId="0" fillId="2" borderId="46" xfId="0" applyFill="1" applyBorder="1" applyAlignment="1">
      <alignment vertical="top"/>
    </xf>
    <xf numFmtId="0" fontId="1" fillId="2" borderId="16" xfId="0" applyFont="1" applyFill="1" applyBorder="1" applyAlignment="1" applyProtection="1">
      <alignment horizontal="left" vertical="top" wrapText="1"/>
    </xf>
    <xf numFmtId="0" fontId="0" fillId="2" borderId="21" xfId="0" applyFill="1" applyBorder="1" applyAlignment="1">
      <alignment vertical="top"/>
    </xf>
    <xf numFmtId="0" fontId="1" fillId="2" borderId="65" xfId="0" applyFont="1" applyFill="1" applyBorder="1" applyAlignment="1" applyProtection="1">
      <alignment horizontal="left" vertical="top" wrapText="1"/>
    </xf>
    <xf numFmtId="0" fontId="0" fillId="2" borderId="18" xfId="0" applyFill="1" applyBorder="1" applyAlignment="1">
      <alignment vertical="top"/>
    </xf>
    <xf numFmtId="0" fontId="14" fillId="2" borderId="60" xfId="0" applyFont="1" applyFill="1" applyBorder="1" applyAlignment="1" applyProtection="1">
      <alignment vertical="top" wrapText="1"/>
    </xf>
    <xf numFmtId="0" fontId="14" fillId="2" borderId="1" xfId="0" applyFont="1" applyFill="1" applyBorder="1" applyAlignment="1" applyProtection="1">
      <alignment vertical="top" wrapText="1"/>
    </xf>
    <xf numFmtId="0" fontId="14" fillId="2" borderId="16" xfId="0" applyFont="1" applyFill="1" applyBorder="1" applyAlignment="1" applyProtection="1">
      <alignment vertical="top" wrapText="1"/>
    </xf>
    <xf numFmtId="0" fontId="0" fillId="2" borderId="68" xfId="0" applyFill="1" applyBorder="1" applyAlignment="1">
      <alignment vertical="top"/>
    </xf>
    <xf numFmtId="0" fontId="2" fillId="2" borderId="69" xfId="0" applyFont="1" applyFill="1" applyBorder="1" applyAlignment="1" applyProtection="1">
      <alignment horizontal="left" vertical="center" wrapText="1"/>
    </xf>
    <xf numFmtId="0" fontId="1" fillId="0" borderId="1" xfId="0" applyFont="1" applyFill="1" applyBorder="1" applyAlignment="1" applyProtection="1">
      <alignment horizontal="left" vertical="top" wrapText="1"/>
    </xf>
    <xf numFmtId="0" fontId="2" fillId="2" borderId="55" xfId="0" applyFont="1" applyFill="1" applyBorder="1" applyAlignment="1" applyProtection="1">
      <alignment horizontal="left" vertical="center" wrapText="1"/>
    </xf>
    <xf numFmtId="0" fontId="0" fillId="2" borderId="69" xfId="0" applyFill="1" applyBorder="1" applyAlignment="1">
      <alignment vertical="top"/>
    </xf>
    <xf numFmtId="0" fontId="1" fillId="5" borderId="73" xfId="0" applyFont="1" applyFill="1" applyBorder="1" applyAlignment="1" applyProtection="1">
      <alignment horizontal="right" vertical="center"/>
    </xf>
    <xf numFmtId="0" fontId="1" fillId="3" borderId="44" xfId="0" applyFont="1" applyFill="1" applyBorder="1" applyAlignment="1" applyProtection="1">
      <alignment horizontal="left" vertical="center" wrapText="1"/>
    </xf>
    <xf numFmtId="0" fontId="1" fillId="3" borderId="73" xfId="0" applyFont="1" applyFill="1" applyBorder="1" applyAlignment="1" applyProtection="1">
      <alignment horizontal="left" vertical="center" wrapText="1"/>
    </xf>
    <xf numFmtId="0" fontId="2" fillId="5" borderId="71" xfId="0"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22" fillId="2" borderId="3" xfId="0" applyFont="1" applyFill="1" applyBorder="1" applyAlignment="1" applyProtection="1">
      <alignment horizontal="left" vertical="center" wrapText="1"/>
    </xf>
    <xf numFmtId="0" fontId="0" fillId="0" borderId="0" xfId="0" applyFont="1" applyFill="1"/>
    <xf numFmtId="0" fontId="0" fillId="0" borderId="0" xfId="0" applyFont="1"/>
    <xf numFmtId="0" fontId="22" fillId="14" borderId="11" xfId="0" applyFont="1" applyFill="1" applyBorder="1" applyAlignment="1">
      <alignment horizontal="center" wrapText="1"/>
    </xf>
    <xf numFmtId="0" fontId="22" fillId="14" borderId="11" xfId="0" applyFont="1" applyFill="1" applyBorder="1" applyAlignment="1">
      <alignment horizontal="center"/>
    </xf>
    <xf numFmtId="43" fontId="1" fillId="2" borderId="9" xfId="0" applyNumberFormat="1" applyFont="1" applyFill="1" applyBorder="1" applyAlignment="1" applyProtection="1">
      <alignment vertical="top" wrapText="1"/>
    </xf>
    <xf numFmtId="43" fontId="22" fillId="14" borderId="11" xfId="5" applyFont="1" applyFill="1" applyBorder="1" applyAlignment="1">
      <alignment vertical="top"/>
    </xf>
    <xf numFmtId="43" fontId="22" fillId="14" borderId="11" xfId="5" applyFont="1" applyFill="1" applyBorder="1"/>
    <xf numFmtId="43" fontId="1" fillId="2" borderId="7" xfId="0" applyNumberFormat="1" applyFont="1" applyFill="1" applyBorder="1" applyAlignment="1" applyProtection="1">
      <alignment vertical="top" wrapText="1"/>
    </xf>
    <xf numFmtId="0" fontId="1" fillId="2" borderId="6" xfId="0" applyFont="1" applyFill="1" applyBorder="1" applyAlignment="1" applyProtection="1">
      <alignment vertical="top" wrapText="1"/>
    </xf>
    <xf numFmtId="43" fontId="1" fillId="0" borderId="7" xfId="5" applyFont="1" applyFill="1" applyBorder="1" applyAlignment="1" applyProtection="1">
      <alignment vertical="top" wrapText="1"/>
    </xf>
    <xf numFmtId="0" fontId="1" fillId="2" borderId="43" xfId="0" applyFont="1" applyFill="1" applyBorder="1" applyAlignment="1" applyProtection="1">
      <alignment vertical="top" wrapText="1"/>
    </xf>
    <xf numFmtId="43" fontId="1" fillId="0" borderId="71" xfId="5" applyFont="1" applyFill="1" applyBorder="1" applyAlignment="1" applyProtection="1">
      <alignment vertical="top" wrapText="1"/>
    </xf>
    <xf numFmtId="43" fontId="1" fillId="3" borderId="0" xfId="5" applyFont="1" applyFill="1" applyBorder="1" applyAlignment="1" applyProtection="1">
      <alignment vertical="top" wrapText="1"/>
    </xf>
    <xf numFmtId="0" fontId="0" fillId="0" borderId="0" xfId="0" applyFont="1" applyFill="1" applyAlignment="1">
      <alignment wrapText="1"/>
    </xf>
    <xf numFmtId="0" fontId="0" fillId="0" borderId="0" xfId="0" applyFont="1" applyAlignment="1">
      <alignment wrapText="1"/>
    </xf>
    <xf numFmtId="0" fontId="22" fillId="2" borderId="11" xfId="0" applyFont="1" applyFill="1" applyBorder="1" applyAlignment="1">
      <alignment horizontal="center" wrapText="1"/>
    </xf>
    <xf numFmtId="43" fontId="22" fillId="2" borderId="11" xfId="5" applyFont="1" applyFill="1" applyBorder="1"/>
    <xf numFmtId="43" fontId="22" fillId="2" borderId="11" xfId="5" applyFont="1" applyFill="1" applyBorder="1" applyAlignment="1">
      <alignment vertical="top"/>
    </xf>
    <xf numFmtId="43" fontId="1" fillId="2" borderId="72" xfId="5" applyFont="1" applyFill="1" applyBorder="1" applyAlignment="1" applyProtection="1">
      <alignment vertical="top" wrapText="1"/>
    </xf>
    <xf numFmtId="43" fontId="1" fillId="3" borderId="0" xfId="0" applyNumberFormat="1" applyFont="1" applyFill="1" applyBorder="1" applyAlignment="1" applyProtection="1">
      <alignment vertical="top" wrapText="1"/>
    </xf>
    <xf numFmtId="43" fontId="1" fillId="3" borderId="0" xfId="0" applyNumberFormat="1" applyFont="1" applyFill="1" applyBorder="1" applyAlignment="1" applyProtection="1">
      <alignment horizontal="left" vertical="top" wrapText="1"/>
    </xf>
    <xf numFmtId="43" fontId="22" fillId="0" borderId="0" xfId="5" applyFont="1"/>
    <xf numFmtId="0" fontId="48" fillId="2" borderId="6" xfId="0" applyFont="1" applyFill="1" applyBorder="1" applyAlignment="1" applyProtection="1">
      <alignment horizontal="left" vertical="top" wrapText="1"/>
    </xf>
    <xf numFmtId="0" fontId="52" fillId="2" borderId="1" xfId="0" applyFont="1" applyFill="1" applyBorder="1" applyAlignment="1">
      <alignment vertical="top" wrapText="1"/>
    </xf>
    <xf numFmtId="0" fontId="22" fillId="0" borderId="0" xfId="0" applyFont="1" applyAlignment="1">
      <alignment horizontal="justify" vertical="center"/>
    </xf>
    <xf numFmtId="0" fontId="0" fillId="0" borderId="0" xfId="0" applyFont="1" applyProtection="1"/>
    <xf numFmtId="0" fontId="0" fillId="3" borderId="19" xfId="0" applyFont="1" applyFill="1" applyBorder="1" applyAlignment="1">
      <alignment vertical="center"/>
    </xf>
    <xf numFmtId="0" fontId="0" fillId="3" borderId="20" xfId="0" applyFont="1" applyFill="1" applyBorder="1"/>
    <xf numFmtId="0" fontId="0" fillId="3" borderId="21" xfId="0" applyFont="1" applyFill="1" applyBorder="1"/>
    <xf numFmtId="0" fontId="0" fillId="3" borderId="22" xfId="0" applyFont="1" applyFill="1" applyBorder="1" applyAlignment="1">
      <alignment vertical="center"/>
    </xf>
    <xf numFmtId="0" fontId="0" fillId="3" borderId="0" xfId="0" applyFont="1" applyFill="1" applyBorder="1"/>
    <xf numFmtId="0" fontId="0" fillId="3" borderId="23" xfId="0" applyFont="1" applyFill="1" applyBorder="1"/>
    <xf numFmtId="0" fontId="0" fillId="3" borderId="0" xfId="0" applyFont="1" applyFill="1" applyBorder="1" applyAlignment="1">
      <alignment vertical="center"/>
    </xf>
    <xf numFmtId="0" fontId="0" fillId="3" borderId="22" xfId="0" applyFont="1" applyFill="1" applyBorder="1"/>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1" fillId="3" borderId="25" xfId="1" applyFont="1" applyFill="1" applyBorder="1" applyAlignment="1" applyProtection="1">
      <alignment vertical="top" wrapText="1"/>
    </xf>
    <xf numFmtId="0" fontId="21" fillId="3" borderId="26" xfId="1" applyFont="1" applyFill="1" applyBorder="1" applyAlignment="1" applyProtection="1">
      <alignment vertical="top" wrapText="1"/>
    </xf>
    <xf numFmtId="0" fontId="0" fillId="10" borderId="1" xfId="0" applyFont="1" applyFill="1" applyBorder="1" applyProtection="1"/>
    <xf numFmtId="0" fontId="0" fillId="9" borderId="1" xfId="0" applyFont="1" applyFill="1" applyBorder="1" applyProtection="1">
      <protection locked="0"/>
    </xf>
    <xf numFmtId="0" fontId="0" fillId="0" borderId="18" xfId="0" applyFont="1" applyBorder="1" applyProtection="1"/>
    <xf numFmtId="0" fontId="43" fillId="11" borderId="58" xfId="0" applyFont="1" applyFill="1" applyBorder="1" applyAlignment="1" applyProtection="1">
      <alignment horizontal="left" vertical="center" wrapText="1"/>
    </xf>
    <xf numFmtId="0" fontId="43" fillId="11" borderId="11" xfId="0" applyFont="1" applyFill="1" applyBorder="1" applyAlignment="1" applyProtection="1">
      <alignment horizontal="left" vertical="center" wrapText="1"/>
    </xf>
    <xf numFmtId="0" fontId="43" fillId="11" borderId="9" xfId="0" applyFont="1" applyFill="1" applyBorder="1" applyAlignment="1" applyProtection="1">
      <alignment horizontal="left" vertical="center" wrapText="1"/>
    </xf>
    <xf numFmtId="0" fontId="0" fillId="0" borderId="0" xfId="0" applyFont="1" applyAlignment="1" applyProtection="1">
      <alignment horizontal="left"/>
    </xf>
    <xf numFmtId="0" fontId="0" fillId="0" borderId="0" xfId="0" applyFont="1" applyProtection="1">
      <protection locked="0"/>
    </xf>
    <xf numFmtId="0" fontId="43" fillId="11" borderId="62" xfId="0" applyFont="1" applyFill="1" applyBorder="1" applyAlignment="1" applyProtection="1">
      <alignment horizontal="center" vertical="center" wrapText="1"/>
    </xf>
    <xf numFmtId="0" fontId="43" fillId="11" borderId="46" xfId="0" applyFont="1" applyFill="1" applyBorder="1" applyAlignment="1" applyProtection="1">
      <alignment horizontal="center" vertical="center" wrapText="1"/>
    </xf>
    <xf numFmtId="0" fontId="35" fillId="8" borderId="11" xfId="4" applyFont="1" applyBorder="1" applyAlignment="1" applyProtection="1">
      <alignment wrapText="1"/>
      <protection locked="0"/>
    </xf>
    <xf numFmtId="0" fontId="35" fillId="12" borderId="11" xfId="4" applyFont="1" applyFill="1" applyBorder="1" applyAlignment="1" applyProtection="1">
      <alignment wrapText="1"/>
      <protection locked="0"/>
    </xf>
    <xf numFmtId="10" fontId="35" fillId="8" borderId="11" xfId="4" applyNumberFormat="1" applyFont="1" applyBorder="1" applyAlignment="1" applyProtection="1">
      <alignment horizontal="center" vertical="center" wrapText="1"/>
      <protection locked="0"/>
    </xf>
    <xf numFmtId="10" fontId="35" fillId="12" borderId="11" xfId="4" applyNumberFormat="1" applyFont="1" applyFill="1" applyBorder="1" applyAlignment="1" applyProtection="1">
      <alignment horizontal="center" vertical="center" wrapText="1"/>
      <protection locked="0"/>
    </xf>
    <xf numFmtId="0" fontId="43" fillId="11" borderId="54" xfId="0" applyFont="1" applyFill="1" applyBorder="1" applyAlignment="1" applyProtection="1">
      <alignment horizontal="center" vertical="center" wrapText="1"/>
    </xf>
    <xf numFmtId="0" fontId="43" fillId="11" borderId="11" xfId="0" applyFont="1" applyFill="1" applyBorder="1" applyAlignment="1" applyProtection="1">
      <alignment horizontal="center" vertical="center" wrapText="1"/>
    </xf>
    <xf numFmtId="0" fontId="43" fillId="11" borderId="7" xfId="0" applyFont="1" applyFill="1" applyBorder="1" applyAlignment="1" applyProtection="1">
      <alignment horizontal="center" vertical="center" wrapText="1"/>
    </xf>
    <xf numFmtId="0" fontId="35" fillId="8" borderId="54" xfId="4" applyFont="1" applyBorder="1" applyAlignment="1" applyProtection="1">
      <alignment vertical="center" wrapText="1"/>
      <protection locked="0"/>
    </xf>
    <xf numFmtId="0" fontId="35" fillId="8" borderId="7" xfId="4" applyFont="1" applyBorder="1" applyAlignment="1" applyProtection="1">
      <alignment horizontal="center" vertical="center"/>
      <protection locked="0"/>
    </xf>
    <xf numFmtId="0" fontId="35" fillId="12" borderId="54" xfId="4" applyFont="1" applyFill="1" applyBorder="1" applyAlignment="1" applyProtection="1">
      <alignment vertical="center" wrapText="1"/>
      <protection locked="0"/>
    </xf>
    <xf numFmtId="0" fontId="35" fillId="12" borderId="7" xfId="4" applyFont="1" applyFill="1" applyBorder="1" applyAlignment="1" applyProtection="1">
      <alignment horizontal="center" vertical="center"/>
      <protection locked="0"/>
    </xf>
    <xf numFmtId="0" fontId="35" fillId="8" borderId="7" xfId="4" applyFont="1" applyBorder="1" applyAlignment="1" applyProtection="1">
      <alignment vertical="center"/>
      <protection locked="0"/>
    </xf>
    <xf numFmtId="0" fontId="35" fillId="12" borderId="7" xfId="4" applyFont="1" applyFill="1" applyBorder="1" applyAlignment="1" applyProtection="1">
      <alignment vertical="center"/>
      <protection locked="0"/>
    </xf>
    <xf numFmtId="0" fontId="35" fillId="8" borderId="37" xfId="4" applyFont="1" applyBorder="1" applyAlignment="1" applyProtection="1">
      <alignment vertical="center"/>
      <protection locked="0"/>
    </xf>
    <xf numFmtId="0" fontId="35" fillId="12" borderId="37" xfId="4" applyFont="1" applyFill="1" applyBorder="1" applyAlignment="1" applyProtection="1">
      <alignment vertical="center"/>
      <protection locked="0"/>
    </xf>
    <xf numFmtId="0" fontId="0" fillId="0" borderId="0" xfId="0" applyFont="1" applyBorder="1" applyAlignment="1" applyProtection="1">
      <alignment wrapText="1"/>
    </xf>
    <xf numFmtId="0" fontId="0" fillId="0" borderId="0" xfId="0" applyFont="1" applyBorder="1" applyProtection="1"/>
    <xf numFmtId="0" fontId="43" fillId="11" borderId="62" xfId="0" applyFont="1" applyFill="1" applyBorder="1" applyAlignment="1" applyProtection="1">
      <alignment horizontal="center" vertical="center"/>
    </xf>
    <xf numFmtId="0" fontId="43" fillId="11" borderId="9" xfId="0" applyFont="1" applyFill="1" applyBorder="1" applyAlignment="1" applyProtection="1">
      <alignment horizontal="center" vertical="center"/>
    </xf>
    <xf numFmtId="0" fontId="43" fillId="11" borderId="58" xfId="0" applyFont="1" applyFill="1" applyBorder="1" applyAlignment="1" applyProtection="1">
      <alignment horizontal="center" vertical="center" wrapText="1"/>
    </xf>
    <xf numFmtId="10" fontId="35" fillId="8" borderId="11" xfId="4" applyNumberFormat="1" applyFont="1" applyBorder="1" applyAlignment="1" applyProtection="1">
      <alignment horizontal="center" vertical="center"/>
      <protection locked="0"/>
    </xf>
    <xf numFmtId="10" fontId="35" fillId="12" borderId="11" xfId="4" applyNumberFormat="1" applyFont="1" applyFill="1" applyBorder="1" applyAlignment="1" applyProtection="1">
      <alignment horizontal="center" vertical="center"/>
      <protection locked="0"/>
    </xf>
    <xf numFmtId="0" fontId="43" fillId="11" borderId="40" xfId="0" applyFont="1" applyFill="1" applyBorder="1" applyAlignment="1" applyProtection="1">
      <alignment horizontal="center" vertical="center" wrapText="1"/>
    </xf>
    <xf numFmtId="0" fontId="43" fillId="11" borderId="30" xfId="0" applyFont="1" applyFill="1" applyBorder="1" applyAlignment="1" applyProtection="1">
      <alignment horizontal="center" vertical="center" wrapText="1"/>
    </xf>
    <xf numFmtId="0" fontId="43" fillId="11" borderId="55" xfId="0" applyFont="1" applyFill="1" applyBorder="1" applyAlignment="1" applyProtection="1">
      <alignment horizontal="center" vertical="center" wrapText="1"/>
    </xf>
    <xf numFmtId="0" fontId="35" fillId="8" borderId="11" xfId="4" applyFont="1" applyBorder="1" applyProtection="1">
      <protection locked="0"/>
    </xf>
    <xf numFmtId="0" fontId="35" fillId="8" borderId="30" xfId="4" applyFont="1" applyBorder="1" applyAlignment="1" applyProtection="1">
      <alignment vertical="center" wrapText="1"/>
      <protection locked="0"/>
    </xf>
    <xf numFmtId="0" fontId="35" fillId="8" borderId="55" xfId="4" applyFont="1" applyBorder="1" applyAlignment="1" applyProtection="1">
      <alignment horizontal="center" vertical="center"/>
      <protection locked="0"/>
    </xf>
    <xf numFmtId="0" fontId="35" fillId="12" borderId="11" xfId="4" applyFont="1" applyFill="1" applyBorder="1" applyProtection="1">
      <protection locked="0"/>
    </xf>
    <xf numFmtId="0" fontId="35" fillId="12" borderId="30" xfId="4" applyFont="1" applyFill="1" applyBorder="1" applyAlignment="1" applyProtection="1">
      <alignment vertical="center" wrapText="1"/>
      <protection locked="0"/>
    </xf>
    <xf numFmtId="0" fontId="35" fillId="12" borderId="55" xfId="4" applyFont="1" applyFill="1" applyBorder="1" applyAlignment="1" applyProtection="1">
      <alignment horizontal="center" vertical="center"/>
      <protection locked="0"/>
    </xf>
    <xf numFmtId="0" fontId="0" fillId="0" borderId="0" xfId="0" applyFont="1" applyBorder="1" applyAlignment="1" applyProtection="1">
      <alignment horizontal="left" wrapText="1"/>
    </xf>
    <xf numFmtId="0" fontId="43" fillId="11" borderId="6" xfId="0" applyFont="1" applyFill="1" applyBorder="1" applyAlignment="1" applyProtection="1">
      <alignment horizontal="center" vertical="center" wrapText="1"/>
    </xf>
    <xf numFmtId="0" fontId="43" fillId="11" borderId="29" xfId="0" applyFont="1" applyFill="1" applyBorder="1" applyAlignment="1" applyProtection="1">
      <alignment horizontal="center" vertical="center"/>
    </xf>
    <xf numFmtId="0" fontId="35" fillId="8" borderId="11" xfId="4" applyFont="1" applyBorder="1" applyAlignment="1" applyProtection="1">
      <alignment vertical="center" wrapText="1"/>
      <protection locked="0"/>
    </xf>
    <xf numFmtId="0" fontId="35" fillId="12" borderId="11" xfId="4" applyFont="1" applyFill="1" applyBorder="1" applyAlignment="1" applyProtection="1">
      <alignment vertical="center" wrapText="1"/>
      <protection locked="0"/>
    </xf>
    <xf numFmtId="0" fontId="35" fillId="8" borderId="58" xfId="4" applyFont="1" applyBorder="1" applyAlignment="1" applyProtection="1">
      <alignment horizontal="center" vertical="center"/>
      <protection locked="0"/>
    </xf>
    <xf numFmtId="0" fontId="35" fillId="12" borderId="58" xfId="4" applyFont="1" applyFill="1" applyBorder="1" applyAlignment="1" applyProtection="1">
      <alignment horizontal="center" vertical="center"/>
      <protection locked="0"/>
    </xf>
    <xf numFmtId="0" fontId="0" fillId="0" borderId="0" xfId="0" applyFont="1" applyBorder="1" applyAlignment="1" applyProtection="1">
      <alignment horizontal="left" vertical="center" wrapText="1"/>
    </xf>
    <xf numFmtId="0" fontId="43" fillId="11" borderId="46" xfId="0" applyFont="1" applyFill="1" applyBorder="1" applyAlignment="1" applyProtection="1">
      <alignment horizontal="center" vertical="center"/>
    </xf>
    <xf numFmtId="0" fontId="35" fillId="8" borderId="7" xfId="4" applyFont="1" applyBorder="1" applyAlignment="1" applyProtection="1">
      <alignment vertical="center" wrapText="1"/>
      <protection locked="0"/>
    </xf>
    <xf numFmtId="0" fontId="35" fillId="12" borderId="30" xfId="4" applyFont="1" applyFill="1" applyBorder="1" applyAlignment="1" applyProtection="1">
      <alignment horizontal="center" vertical="center" wrapText="1"/>
      <protection locked="0"/>
    </xf>
    <xf numFmtId="0" fontId="35" fillId="12" borderId="58" xfId="4" applyFont="1" applyFill="1" applyBorder="1" applyAlignment="1" applyProtection="1">
      <alignment horizontal="center" vertical="center" wrapText="1"/>
      <protection locked="0"/>
    </xf>
    <xf numFmtId="0" fontId="35" fillId="12" borderId="7" xfId="4" applyFont="1" applyFill="1" applyBorder="1" applyAlignment="1" applyProtection="1">
      <alignment vertical="center" wrapText="1"/>
      <protection locked="0"/>
    </xf>
    <xf numFmtId="0" fontId="43" fillId="11" borderId="41" xfId="0" applyFont="1" applyFill="1" applyBorder="1" applyAlignment="1" applyProtection="1">
      <alignment horizontal="center" vertical="center"/>
    </xf>
    <xf numFmtId="0" fontId="43" fillId="11" borderId="10" xfId="0" applyFont="1" applyFill="1" applyBorder="1" applyAlignment="1" applyProtection="1">
      <alignment horizontal="center" vertical="center" wrapText="1"/>
    </xf>
    <xf numFmtId="0" fontId="35" fillId="8" borderId="35" xfId="4" applyFont="1" applyBorder="1" applyAlignment="1" applyProtection="1">
      <protection locked="0"/>
    </xf>
    <xf numFmtId="10" fontId="35" fillId="8" borderId="40" xfId="4" applyNumberFormat="1" applyFont="1" applyBorder="1" applyAlignment="1" applyProtection="1">
      <alignment horizontal="center" vertical="center"/>
      <protection locked="0"/>
    </xf>
    <xf numFmtId="0" fontId="35" fillId="12" borderId="35" xfId="4" applyFont="1" applyFill="1" applyBorder="1" applyAlignment="1" applyProtection="1">
      <protection locked="0"/>
    </xf>
    <xf numFmtId="10" fontId="35" fillId="12" borderId="40" xfId="4" applyNumberFormat="1" applyFont="1" applyFill="1" applyBorder="1" applyAlignment="1" applyProtection="1">
      <alignment horizontal="center" vertical="center"/>
      <protection locked="0"/>
    </xf>
    <xf numFmtId="0" fontId="43" fillId="11" borderId="30" xfId="0" applyFont="1" applyFill="1" applyBorder="1" applyAlignment="1" applyProtection="1">
      <alignment horizontal="center" vertical="center"/>
    </xf>
    <xf numFmtId="0" fontId="43" fillId="11" borderId="11" xfId="0" applyFont="1" applyFill="1" applyBorder="1" applyAlignment="1" applyProtection="1">
      <alignment horizontal="center" wrapText="1"/>
    </xf>
    <xf numFmtId="0" fontId="43" fillId="11" borderId="7" xfId="0" applyFont="1" applyFill="1" applyBorder="1" applyAlignment="1" applyProtection="1">
      <alignment horizontal="center" wrapText="1"/>
    </xf>
    <xf numFmtId="0" fontId="43" fillId="11" borderId="58" xfId="0" applyFont="1" applyFill="1" applyBorder="1" applyAlignment="1" applyProtection="1">
      <alignment horizontal="center" wrapText="1"/>
    </xf>
    <xf numFmtId="0" fontId="35" fillId="8" borderId="11" xfId="4" applyFont="1" applyBorder="1" applyAlignment="1" applyProtection="1">
      <alignment horizontal="center" vertical="center" wrapText="1"/>
      <protection locked="0"/>
    </xf>
    <xf numFmtId="0" fontId="35" fillId="12" borderId="11" xfId="4" applyFont="1" applyFill="1" applyBorder="1" applyAlignment="1" applyProtection="1">
      <alignment horizontal="center" vertical="center" wrapText="1"/>
      <protection locked="0"/>
    </xf>
    <xf numFmtId="0" fontId="35" fillId="8" borderId="30" xfId="4" applyFont="1" applyBorder="1" applyAlignment="1" applyProtection="1">
      <alignment vertical="center"/>
      <protection locked="0"/>
    </xf>
    <xf numFmtId="0" fontId="35" fillId="12" borderId="58" xfId="4" applyFont="1" applyFill="1" applyBorder="1" applyAlignment="1" applyProtection="1">
      <alignment vertical="center"/>
      <protection locked="0"/>
    </xf>
    <xf numFmtId="0" fontId="35" fillId="8" borderId="0" xfId="4" applyFont="1" applyProtection="1"/>
    <xf numFmtId="0" fontId="33" fillId="6" borderId="0" xfId="2" applyFont="1" applyProtection="1"/>
    <xf numFmtId="0" fontId="34" fillId="7" borderId="0" xfId="3" applyFont="1" applyProtection="1"/>
    <xf numFmtId="0" fontId="0" fillId="0" borderId="0" xfId="0" applyFont="1" applyAlignment="1" applyProtection="1">
      <alignment wrapText="1"/>
    </xf>
    <xf numFmtId="0" fontId="0" fillId="0" borderId="0" xfId="0" applyFont="1" applyAlignment="1">
      <alignment vertical="center" wrapText="1"/>
    </xf>
    <xf numFmtId="0" fontId="0" fillId="0" borderId="0" xfId="0"/>
    <xf numFmtId="0" fontId="22" fillId="0" borderId="11" xfId="0" applyFont="1" applyFill="1" applyBorder="1" applyAlignment="1">
      <alignment horizontal="left" vertical="top" wrapText="1"/>
    </xf>
    <xf numFmtId="0" fontId="1" fillId="2" borderId="17" xfId="0" applyFont="1" applyFill="1" applyBorder="1" applyAlignment="1" applyProtection="1">
      <alignment horizontal="left" vertical="center" wrapText="1"/>
    </xf>
    <xf numFmtId="0" fontId="53" fillId="0" borderId="0" xfId="0" applyFont="1" applyAlignment="1">
      <alignment wrapText="1"/>
    </xf>
    <xf numFmtId="0" fontId="54" fillId="0" borderId="0" xfId="0" applyFont="1" applyAlignment="1">
      <alignment horizontal="left" vertical="center" wrapText="1" indent="1"/>
    </xf>
    <xf numFmtId="0" fontId="1" fillId="2" borderId="1" xfId="0" applyFont="1" applyFill="1" applyBorder="1" applyAlignment="1" applyProtection="1">
      <alignment horizontal="left" vertical="center" wrapText="1"/>
    </xf>
    <xf numFmtId="0" fontId="22" fillId="15" borderId="0" xfId="0" applyFont="1" applyFill="1"/>
    <xf numFmtId="164" fontId="22" fillId="0" borderId="0" xfId="0" applyNumberFormat="1" applyFont="1"/>
    <xf numFmtId="0" fontId="22" fillId="14" borderId="0" xfId="0" applyFont="1" applyFill="1" applyBorder="1" applyAlignment="1">
      <alignment horizontal="center" wrapText="1"/>
    </xf>
    <xf numFmtId="43" fontId="22" fillId="14" borderId="0" xfId="5" applyFont="1" applyFill="1" applyBorder="1"/>
    <xf numFmtId="43" fontId="22" fillId="14" borderId="0" xfId="5" applyFont="1" applyFill="1" applyBorder="1" applyAlignment="1">
      <alignment vertical="top"/>
    </xf>
    <xf numFmtId="43" fontId="1" fillId="2" borderId="0" xfId="0" applyNumberFormat="1" applyFont="1" applyFill="1" applyBorder="1" applyAlignment="1" applyProtection="1">
      <alignment vertical="top" wrapText="1"/>
    </xf>
    <xf numFmtId="0" fontId="49" fillId="2" borderId="6" xfId="0" applyFont="1" applyFill="1" applyBorder="1" applyAlignment="1" applyProtection="1">
      <alignment vertical="top"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wrapText="1"/>
    </xf>
    <xf numFmtId="0" fontId="0" fillId="2" borderId="1" xfId="0" applyFill="1" applyBorder="1" applyAlignment="1">
      <alignment wrapText="1"/>
    </xf>
    <xf numFmtId="0" fontId="14" fillId="2" borderId="1" xfId="0" applyFont="1" applyFill="1" applyBorder="1" applyAlignment="1">
      <alignment vertical="top" wrapText="1"/>
    </xf>
    <xf numFmtId="3" fontId="35" fillId="12" borderId="11" xfId="4" applyNumberFormat="1"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wrapText="1"/>
    </xf>
    <xf numFmtId="0" fontId="1" fillId="2" borderId="28" xfId="0" applyFont="1" applyFill="1" applyBorder="1" applyAlignment="1" applyProtection="1">
      <alignment vertical="top" wrapText="1"/>
    </xf>
    <xf numFmtId="15" fontId="1" fillId="2" borderId="11" xfId="0" applyNumberFormat="1" applyFont="1" applyFill="1" applyBorder="1" applyAlignment="1" applyProtection="1">
      <alignment vertical="top" wrapText="1"/>
    </xf>
    <xf numFmtId="0" fontId="0" fillId="0" borderId="20" xfId="0" applyBorder="1" applyAlignment="1">
      <alignment vertical="center" wrapText="1"/>
    </xf>
    <xf numFmtId="17" fontId="1" fillId="2" borderId="3" xfId="0" applyNumberFormat="1" applyFont="1" applyFill="1" applyBorder="1" applyAlignment="1" applyProtection="1">
      <alignment horizontal="left"/>
    </xf>
    <xf numFmtId="17" fontId="1" fillId="2" borderId="4" xfId="0" applyNumberFormat="1" applyFont="1" applyFill="1" applyBorder="1" applyAlignment="1" applyProtection="1">
      <alignment horizontal="left"/>
    </xf>
    <xf numFmtId="43" fontId="41" fillId="2" borderId="30" xfId="5" applyFont="1" applyFill="1" applyBorder="1" applyAlignment="1" applyProtection="1">
      <alignment vertical="top" wrapText="1"/>
    </xf>
    <xf numFmtId="43" fontId="41" fillId="2" borderId="72" xfId="5" applyFont="1" applyFill="1" applyBorder="1" applyAlignment="1" applyProtection="1">
      <alignment vertical="top" wrapText="1"/>
    </xf>
    <xf numFmtId="43" fontId="41" fillId="2" borderId="11" xfId="5" applyFont="1" applyFill="1" applyBorder="1" applyAlignment="1">
      <alignment vertical="top"/>
    </xf>
    <xf numFmtId="15" fontId="1" fillId="2" borderId="16" xfId="0" applyNumberFormat="1" applyFont="1" applyFill="1" applyBorder="1" applyAlignment="1" applyProtection="1">
      <alignment horizontal="left"/>
    </xf>
    <xf numFmtId="0" fontId="1" fillId="2" borderId="15"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2" fillId="3" borderId="0" xfId="0" applyFont="1" applyFill="1" applyBorder="1" applyAlignment="1" applyProtection="1">
      <alignment horizontal="left" vertical="center" wrapText="1"/>
    </xf>
    <xf numFmtId="3" fontId="1" fillId="2" borderId="45"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2" fillId="3" borderId="25" xfId="0" applyFont="1" applyFill="1" applyBorder="1" applyAlignment="1" applyProtection="1">
      <alignment horizontal="left" vertical="center" wrapText="1"/>
    </xf>
    <xf numFmtId="0" fontId="1" fillId="2" borderId="45"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3" fillId="2" borderId="45" xfId="0" applyFont="1" applyFill="1" applyBorder="1" applyAlignment="1" applyProtection="1">
      <alignment horizontal="center"/>
    </xf>
    <xf numFmtId="0" fontId="13" fillId="2" borderId="17" xfId="0" applyFont="1" applyFill="1" applyBorder="1" applyAlignment="1" applyProtection="1">
      <alignment horizontal="center"/>
    </xf>
    <xf numFmtId="0" fontId="13" fillId="2" borderId="31" xfId="0" applyFont="1" applyFill="1" applyBorder="1" applyAlignment="1" applyProtection="1">
      <alignment horizontal="center"/>
    </xf>
    <xf numFmtId="0" fontId="51"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5"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3" fontId="1" fillId="2" borderId="45" xfId="0" applyNumberFormat="1" applyFont="1" applyFill="1" applyBorder="1" applyAlignment="1" applyProtection="1">
      <alignment horizontal="left" vertical="top" wrapText="1"/>
      <protection locked="0"/>
    </xf>
    <xf numFmtId="3" fontId="1" fillId="2" borderId="31" xfId="0" applyNumberFormat="1" applyFont="1" applyFill="1" applyBorder="1" applyAlignment="1" applyProtection="1">
      <alignment horizontal="left" vertical="top" wrapText="1"/>
      <protection locked="0"/>
    </xf>
    <xf numFmtId="0" fontId="0" fillId="0" borderId="0" xfId="0" applyAlignment="1">
      <alignment wrapText="1"/>
    </xf>
    <xf numFmtId="0" fontId="4" fillId="3" borderId="0" xfId="0" applyFont="1" applyFill="1" applyBorder="1" applyAlignment="1" applyProtection="1">
      <alignment horizontal="left" vertical="top" wrapText="1"/>
    </xf>
    <xf numFmtId="3" fontId="1" fillId="0" borderId="0" xfId="0" applyNumberFormat="1" applyFont="1" applyFill="1" applyBorder="1" applyAlignment="1" applyProtection="1">
      <alignment vertical="top" wrapText="1"/>
      <protection locked="0"/>
    </xf>
    <xf numFmtId="0" fontId="2" fillId="2" borderId="45"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11" fillId="3" borderId="0" xfId="0" applyFont="1" applyFill="1" applyBorder="1" applyAlignment="1" applyProtection="1">
      <alignment vertical="top" wrapText="1"/>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2"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11" fillId="3" borderId="0" xfId="0" applyFont="1" applyFill="1" applyBorder="1" applyAlignment="1" applyProtection="1">
      <alignment horizontal="left" vertical="top" wrapText="1"/>
    </xf>
    <xf numFmtId="0" fontId="15" fillId="2" borderId="38" xfId="0" applyFont="1" applyFill="1" applyBorder="1" applyAlignment="1" applyProtection="1">
      <alignment horizontal="center" vertical="top" wrapText="1"/>
    </xf>
    <xf numFmtId="0" fontId="15" fillId="2" borderId="39" xfId="0" applyFont="1" applyFill="1" applyBorder="1" applyAlignment="1" applyProtection="1">
      <alignment horizontal="center" vertical="top" wrapText="1"/>
    </xf>
    <xf numFmtId="0" fontId="14" fillId="2" borderId="6" xfId="0" applyFont="1" applyFill="1" applyBorder="1" applyAlignment="1" applyProtection="1">
      <alignment horizontal="left" vertical="top" wrapText="1"/>
    </xf>
    <xf numFmtId="0" fontId="14" fillId="2" borderId="7" xfId="0" applyFont="1" applyFill="1" applyBorder="1" applyAlignment="1" applyProtection="1">
      <alignment horizontal="left" vertical="top" wrapText="1"/>
    </xf>
    <xf numFmtId="0" fontId="29" fillId="3" borderId="0" xfId="0" applyFont="1" applyFill="1" applyAlignment="1">
      <alignment horizontal="left" wrapText="1"/>
    </xf>
    <xf numFmtId="0" fontId="29" fillId="3" borderId="0" xfId="0" applyFont="1" applyFill="1" applyAlignment="1">
      <alignment horizontal="left"/>
    </xf>
    <xf numFmtId="0" fontId="31" fillId="3" borderId="0" xfId="0" applyFont="1" applyFill="1" applyAlignment="1">
      <alignment horizontal="left"/>
    </xf>
    <xf numFmtId="0" fontId="14" fillId="2" borderId="6" xfId="0" applyFont="1" applyFill="1" applyBorder="1" applyAlignment="1" applyProtection="1">
      <alignment horizontal="center" vertical="top" wrapText="1"/>
    </xf>
    <xf numFmtId="0" fontId="14" fillId="2" borderId="7" xfId="0" applyFont="1" applyFill="1" applyBorder="1" applyAlignment="1" applyProtection="1">
      <alignment horizontal="center" vertical="top" wrapText="1"/>
    </xf>
    <xf numFmtId="0" fontId="14" fillId="2" borderId="12" xfId="0" applyFont="1" applyFill="1" applyBorder="1" applyAlignment="1" applyProtection="1">
      <alignment horizontal="center" vertical="top" wrapText="1"/>
    </xf>
    <xf numFmtId="0" fontId="14" fillId="2" borderId="14" xfId="0" applyFont="1" applyFill="1" applyBorder="1" applyAlignment="1" applyProtection="1">
      <alignment horizontal="center" vertical="top" wrapText="1"/>
    </xf>
    <xf numFmtId="0" fontId="14" fillId="2" borderId="5" xfId="0" applyFont="1" applyFill="1" applyBorder="1" applyAlignment="1" applyProtection="1">
      <alignment horizontal="center" vertical="top" wrapText="1"/>
    </xf>
    <xf numFmtId="0" fontId="14" fillId="2" borderId="46" xfId="0" applyFont="1" applyFill="1" applyBorder="1" applyAlignment="1" applyProtection="1">
      <alignment horizontal="center" vertical="top" wrapText="1"/>
    </xf>
    <xf numFmtId="0" fontId="15" fillId="2" borderId="32"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0" fontId="14" fillId="2" borderId="45" xfId="0" applyFont="1" applyFill="1" applyBorder="1" applyAlignment="1" applyProtection="1">
      <alignment horizontal="center" vertical="top" wrapText="1"/>
    </xf>
    <xf numFmtId="0" fontId="14" fillId="2" borderId="17" xfId="0" applyFont="1" applyFill="1" applyBorder="1" applyAlignment="1" applyProtection="1">
      <alignment horizontal="center" vertical="top" wrapText="1"/>
    </xf>
    <xf numFmtId="0" fontId="14" fillId="2" borderId="31" xfId="0" applyFont="1" applyFill="1" applyBorder="1" applyAlignment="1" applyProtection="1">
      <alignment horizontal="center" vertical="top" wrapText="1"/>
    </xf>
    <xf numFmtId="0" fontId="14" fillId="2" borderId="5" xfId="0" applyFont="1" applyFill="1" applyBorder="1" applyAlignment="1" applyProtection="1">
      <alignment horizontal="left" vertical="top" wrapText="1"/>
    </xf>
    <xf numFmtId="0" fontId="14" fillId="2" borderId="46" xfId="0" applyFont="1" applyFill="1" applyBorder="1" applyAlignment="1" applyProtection="1">
      <alignment horizontal="lef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15" fillId="2" borderId="53" xfId="0" applyFont="1" applyFill="1" applyBorder="1" applyAlignment="1" applyProtection="1">
      <alignment horizontal="center" vertical="top" wrapText="1"/>
    </xf>
    <xf numFmtId="0" fontId="15" fillId="2" borderId="58" xfId="0" applyFont="1" applyFill="1" applyBorder="1" applyAlignment="1" applyProtection="1">
      <alignment horizontal="center" vertical="top" wrapText="1"/>
    </xf>
    <xf numFmtId="0" fontId="14" fillId="2" borderId="53" xfId="0" applyFont="1" applyFill="1" applyBorder="1" applyAlignment="1" applyProtection="1">
      <alignment horizontal="left" vertical="top" wrapText="1"/>
    </xf>
    <xf numFmtId="0" fontId="14" fillId="2" borderId="55" xfId="0" applyFont="1" applyFill="1" applyBorder="1" applyAlignment="1" applyProtection="1">
      <alignment horizontal="left" vertical="top" wrapText="1"/>
    </xf>
    <xf numFmtId="0" fontId="14" fillId="2" borderId="53" xfId="0" applyFont="1" applyFill="1" applyBorder="1" applyAlignment="1" applyProtection="1">
      <alignment vertical="top" wrapText="1"/>
    </xf>
    <xf numFmtId="0" fontId="14" fillId="2" borderId="55" xfId="0" applyFont="1" applyFill="1" applyBorder="1" applyAlignment="1" applyProtection="1">
      <alignment vertical="top" wrapText="1"/>
    </xf>
    <xf numFmtId="0" fontId="14" fillId="3" borderId="0" xfId="0" applyFont="1" applyFill="1" applyBorder="1" applyAlignment="1" applyProtection="1">
      <alignment horizontal="left" vertical="top" wrapText="1"/>
    </xf>
    <xf numFmtId="0" fontId="14" fillId="3" borderId="0" xfId="0" applyFont="1" applyFill="1" applyBorder="1" applyAlignment="1" applyProtection="1">
      <alignment horizontal="center"/>
    </xf>
    <xf numFmtId="0" fontId="7"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29" fillId="0" borderId="32" xfId="0" applyFont="1" applyFill="1" applyBorder="1" applyAlignment="1">
      <alignment horizontal="left" vertical="center" wrapText="1"/>
    </xf>
    <xf numFmtId="0" fontId="22" fillId="0" borderId="65" xfId="0" applyFont="1" applyFill="1" applyBorder="1" applyAlignment="1">
      <alignment horizontal="left" vertical="center" wrapText="1"/>
    </xf>
    <xf numFmtId="0" fontId="22" fillId="0" borderId="65" xfId="0" applyFont="1" applyFill="1" applyBorder="1" applyAlignment="1">
      <alignment horizontal="center" vertical="top" wrapText="1"/>
    </xf>
    <xf numFmtId="0" fontId="22" fillId="0" borderId="18" xfId="0" applyFont="1" applyFill="1" applyBorder="1" applyAlignment="1">
      <alignment horizontal="center" vertical="top" wrapText="1"/>
    </xf>
    <xf numFmtId="0" fontId="29" fillId="0" borderId="8"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2" fillId="0" borderId="12" xfId="0" applyFont="1" applyFill="1" applyBorder="1" applyAlignment="1">
      <alignment horizontal="center" vertical="top"/>
    </xf>
    <xf numFmtId="0" fontId="22" fillId="0" borderId="13" xfId="0" applyFont="1" applyFill="1" applyBorder="1" applyAlignment="1">
      <alignment horizontal="center" vertical="top"/>
    </xf>
    <xf numFmtId="0" fontId="22" fillId="0" borderId="14" xfId="0" applyFont="1" applyFill="1" applyBorder="1" applyAlignment="1">
      <alignment horizontal="center" vertical="top"/>
    </xf>
    <xf numFmtId="0" fontId="29" fillId="0" borderId="30" xfId="0" applyFont="1" applyFill="1" applyBorder="1" applyAlignment="1">
      <alignment horizontal="center" vertical="center" wrapText="1"/>
    </xf>
    <xf numFmtId="0" fontId="29" fillId="0" borderId="55" xfId="0" applyFont="1" applyFill="1" applyBorder="1" applyAlignment="1">
      <alignment horizontal="center" vertical="center" wrapText="1"/>
    </xf>
    <xf numFmtId="0" fontId="29" fillId="0" borderId="53" xfId="0" applyFont="1" applyFill="1" applyBorder="1" applyAlignment="1">
      <alignment horizontal="center" vertical="center" wrapText="1"/>
    </xf>
    <xf numFmtId="0" fontId="29" fillId="0" borderId="58" xfId="0" applyFont="1" applyFill="1" applyBorder="1" applyAlignment="1">
      <alignment horizontal="center" vertical="center" wrapText="1"/>
    </xf>
    <xf numFmtId="0" fontId="29" fillId="13" borderId="0" xfId="0" applyFont="1" applyFill="1" applyBorder="1" applyAlignment="1">
      <alignment horizontal="left" vertical="top" wrapText="1"/>
    </xf>
    <xf numFmtId="0" fontId="29" fillId="0" borderId="8" xfId="0" applyFont="1" applyFill="1" applyBorder="1" applyAlignment="1">
      <alignment horizontal="left" vertical="center" wrapText="1"/>
    </xf>
    <xf numFmtId="0" fontId="29" fillId="0" borderId="1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22" fillId="0" borderId="11" xfId="0" applyFont="1" applyFill="1" applyBorder="1" applyAlignment="1">
      <alignment horizontal="center" vertical="top" wrapText="1"/>
    </xf>
    <xf numFmtId="0" fontId="22" fillId="0" borderId="7" xfId="0" applyFont="1" applyFill="1" applyBorder="1" applyAlignment="1">
      <alignment horizontal="center" vertical="top" wrapText="1"/>
    </xf>
    <xf numFmtId="0" fontId="22" fillId="0" borderId="13" xfId="0" applyFont="1" applyFill="1" applyBorder="1" applyAlignment="1">
      <alignment horizontal="center" vertical="top" wrapText="1"/>
    </xf>
    <xf numFmtId="0" fontId="22" fillId="0" borderId="14" xfId="0" applyFont="1" applyFill="1" applyBorder="1" applyAlignment="1">
      <alignment horizontal="center" vertical="top" wrapText="1"/>
    </xf>
    <xf numFmtId="0" fontId="22" fillId="0" borderId="10" xfId="0" applyFont="1" applyFill="1" applyBorder="1" applyAlignment="1">
      <alignment horizontal="center" vertical="top" wrapText="1"/>
    </xf>
    <xf numFmtId="0" fontId="22" fillId="0" borderId="9" xfId="0" applyFont="1" applyFill="1" applyBorder="1" applyAlignment="1">
      <alignment horizontal="center" vertical="top" wrapText="1"/>
    </xf>
    <xf numFmtId="0" fontId="0" fillId="0" borderId="10"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1" xfId="0" applyFill="1" applyBorder="1" applyAlignment="1">
      <alignment horizontal="center" vertical="center"/>
    </xf>
    <xf numFmtId="0" fontId="0" fillId="0" borderId="7" xfId="0" applyFill="1" applyBorder="1" applyAlignment="1">
      <alignment horizontal="center" vertical="center"/>
    </xf>
    <xf numFmtId="0" fontId="0" fillId="0" borderId="11"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29" fillId="0" borderId="50" xfId="0" applyFont="1" applyFill="1" applyBorder="1" applyAlignment="1">
      <alignment horizontal="left" vertical="center" wrapText="1"/>
    </xf>
    <xf numFmtId="0" fontId="29" fillId="0" borderId="61"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44" fillId="0" borderId="45" xfId="0" applyFont="1" applyFill="1" applyBorder="1" applyAlignment="1">
      <alignment horizontal="center"/>
    </xf>
    <xf numFmtId="0" fontId="44" fillId="0" borderId="17" xfId="0" applyFont="1" applyFill="1" applyBorder="1" applyAlignment="1">
      <alignment horizontal="center"/>
    </xf>
    <xf numFmtId="0" fontId="44" fillId="0" borderId="31" xfId="0" applyFont="1" applyFill="1" applyBorder="1" applyAlignment="1">
      <alignment horizontal="center"/>
    </xf>
    <xf numFmtId="0" fontId="29" fillId="0" borderId="53" xfId="0" applyFont="1" applyFill="1" applyBorder="1" applyAlignment="1">
      <alignment horizontal="left" vertical="center" wrapText="1"/>
    </xf>
    <xf numFmtId="0" fontId="29" fillId="0" borderId="58" xfId="0" applyFont="1" applyFill="1" applyBorder="1" applyAlignment="1">
      <alignment horizontal="left" vertical="center" wrapText="1"/>
    </xf>
    <xf numFmtId="0" fontId="29" fillId="0" borderId="47" xfId="0" applyFont="1" applyFill="1" applyBorder="1" applyAlignment="1">
      <alignment horizontal="left" vertical="center" wrapText="1"/>
    </xf>
    <xf numFmtId="0" fontId="29" fillId="0" borderId="66" xfId="0" applyFont="1" applyFill="1" applyBorder="1" applyAlignment="1">
      <alignment horizontal="left" vertical="center" wrapText="1"/>
    </xf>
    <xf numFmtId="0" fontId="22" fillId="0" borderId="10" xfId="0" applyFont="1" applyFill="1" applyBorder="1" applyAlignment="1">
      <alignment horizontal="center" vertical="top"/>
    </xf>
    <xf numFmtId="0" fontId="22" fillId="0" borderId="9" xfId="0" applyFont="1" applyFill="1" applyBorder="1" applyAlignment="1">
      <alignment horizontal="center" vertical="top"/>
    </xf>
    <xf numFmtId="0" fontId="22" fillId="0" borderId="11" xfId="0" applyFont="1" applyFill="1" applyBorder="1" applyAlignment="1">
      <alignment horizontal="center" vertical="top"/>
    </xf>
    <xf numFmtId="0" fontId="22" fillId="0" borderId="7" xfId="0" applyFont="1" applyFill="1" applyBorder="1" applyAlignment="1">
      <alignment horizontal="center" vertical="top"/>
    </xf>
    <xf numFmtId="0" fontId="29" fillId="0" borderId="10" xfId="0" applyFont="1" applyFill="1" applyBorder="1" applyAlignment="1">
      <alignment horizontal="center"/>
    </xf>
    <xf numFmtId="0" fontId="29" fillId="0" borderId="9" xfId="0" applyFont="1" applyFill="1" applyBorder="1" applyAlignment="1">
      <alignment horizontal="center"/>
    </xf>
    <xf numFmtId="0" fontId="22" fillId="0" borderId="13" xfId="0" applyFont="1" applyFill="1" applyBorder="1" applyAlignment="1">
      <alignment horizontal="center"/>
    </xf>
    <xf numFmtId="0" fontId="22" fillId="0" borderId="14" xfId="0" applyFont="1" applyFill="1" applyBorder="1" applyAlignment="1">
      <alignment horizontal="center"/>
    </xf>
    <xf numFmtId="0" fontId="22" fillId="0" borderId="12" xfId="0" applyFont="1" applyFill="1" applyBorder="1" applyAlignment="1">
      <alignment horizontal="center" vertical="top" wrapText="1"/>
    </xf>
    <xf numFmtId="0" fontId="22" fillId="0" borderId="13" xfId="0" applyFont="1" applyFill="1" applyBorder="1" applyAlignment="1">
      <alignment horizontal="left" vertical="top" wrapText="1"/>
    </xf>
    <xf numFmtId="0" fontId="22" fillId="0" borderId="14" xfId="0" applyFont="1" applyFill="1" applyBorder="1" applyAlignment="1">
      <alignment horizontal="left" vertical="top" wrapText="1"/>
    </xf>
    <xf numFmtId="0" fontId="29" fillId="0" borderId="50" xfId="0" applyFont="1" applyBorder="1" applyAlignment="1">
      <alignment horizontal="left" vertical="center" wrapText="1"/>
    </xf>
    <xf numFmtId="0" fontId="29" fillId="0" borderId="51" xfId="0" applyFont="1" applyBorder="1" applyAlignment="1">
      <alignment horizontal="left" vertical="center" wrapText="1"/>
    </xf>
    <xf numFmtId="0" fontId="29" fillId="0" borderId="52" xfId="0" applyFont="1" applyBorder="1" applyAlignment="1">
      <alignment horizontal="left" vertical="center" wrapText="1"/>
    </xf>
    <xf numFmtId="0" fontId="29" fillId="0" borderId="8" xfId="0" applyFont="1" applyFill="1" applyBorder="1" applyAlignment="1">
      <alignment horizontal="left" vertical="top" wrapText="1"/>
    </xf>
    <xf numFmtId="0" fontId="29" fillId="0" borderId="10" xfId="0" applyFont="1" applyFill="1" applyBorder="1" applyAlignment="1">
      <alignment horizontal="left" vertical="top" wrapText="1"/>
    </xf>
    <xf numFmtId="0" fontId="29" fillId="0" borderId="9" xfId="0" applyFont="1" applyFill="1" applyBorder="1" applyAlignment="1">
      <alignment horizontal="left" vertical="top" wrapText="1"/>
    </xf>
    <xf numFmtId="0" fontId="29" fillId="0" borderId="6"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14" fillId="0" borderId="11" xfId="0" applyFont="1" applyFill="1" applyBorder="1" applyAlignment="1">
      <alignment horizontal="left" vertical="top" wrapText="1"/>
    </xf>
    <xf numFmtId="0" fontId="14" fillId="0" borderId="11" xfId="0" applyFont="1" applyFill="1" applyBorder="1" applyAlignment="1">
      <alignment horizontal="left" vertical="top"/>
    </xf>
    <xf numFmtId="0" fontId="14" fillId="0" borderId="7" xfId="0" applyFont="1" applyFill="1" applyBorder="1" applyAlignment="1">
      <alignment horizontal="left" vertical="top"/>
    </xf>
    <xf numFmtId="0" fontId="22" fillId="0" borderId="11" xfId="0" applyFont="1" applyFill="1" applyBorder="1" applyAlignment="1">
      <alignment horizontal="left" vertical="top" wrapText="1"/>
    </xf>
    <xf numFmtId="0" fontId="22" fillId="0" borderId="11" xfId="0" applyFont="1" applyFill="1" applyBorder="1" applyAlignment="1">
      <alignment horizontal="left" vertical="top"/>
    </xf>
    <xf numFmtId="0" fontId="22" fillId="0" borderId="7" xfId="0" applyFont="1" applyFill="1" applyBorder="1" applyAlignment="1">
      <alignment horizontal="left" vertical="top"/>
    </xf>
    <xf numFmtId="0" fontId="44" fillId="0" borderId="45" xfId="0" applyFont="1" applyBorder="1" applyAlignment="1">
      <alignment horizontal="center" vertical="top"/>
    </xf>
    <xf numFmtId="0" fontId="44" fillId="0" borderId="17" xfId="0" applyFont="1" applyBorder="1" applyAlignment="1">
      <alignment horizontal="center" vertical="top"/>
    </xf>
    <xf numFmtId="0" fontId="44" fillId="0" borderId="31" xfId="0" applyFont="1" applyBorder="1" applyAlignment="1">
      <alignment horizontal="center" vertical="top"/>
    </xf>
    <xf numFmtId="0" fontId="29" fillId="3" borderId="0" xfId="0" applyFont="1" applyFill="1" applyBorder="1" applyAlignment="1">
      <alignment horizontal="left" vertical="center" wrapText="1"/>
    </xf>
    <xf numFmtId="0" fontId="22" fillId="0" borderId="10" xfId="0" applyFont="1" applyBorder="1" applyAlignment="1">
      <alignment horizontal="left" vertical="top" wrapText="1"/>
    </xf>
    <xf numFmtId="0" fontId="22" fillId="0" borderId="9" xfId="0" applyFont="1" applyBorder="1" applyAlignment="1">
      <alignment horizontal="left" vertical="top" wrapText="1"/>
    </xf>
    <xf numFmtId="0" fontId="22" fillId="3" borderId="0" xfId="0" applyFont="1" applyFill="1" applyBorder="1" applyAlignment="1">
      <alignment horizontal="center" vertical="top"/>
    </xf>
    <xf numFmtId="0" fontId="22" fillId="0" borderId="13" xfId="0" applyFont="1" applyBorder="1" applyAlignment="1">
      <alignment horizontal="left" vertical="top"/>
    </xf>
    <xf numFmtId="0" fontId="22" fillId="0" borderId="14" xfId="0" applyFont="1" applyBorder="1" applyAlignment="1">
      <alignment horizontal="left" vertical="top"/>
    </xf>
    <xf numFmtId="0" fontId="22" fillId="0" borderId="47" xfId="0" applyFont="1" applyFill="1" applyBorder="1" applyAlignment="1">
      <alignment horizontal="left" vertical="center"/>
    </xf>
    <xf numFmtId="0" fontId="22" fillId="0" borderId="66" xfId="0" applyFont="1" applyFill="1" applyBorder="1" applyAlignment="1">
      <alignment horizontal="left" vertical="center"/>
    </xf>
    <xf numFmtId="0" fontId="22" fillId="0" borderId="42" xfId="0" applyFont="1" applyFill="1" applyBorder="1" applyAlignment="1">
      <alignment horizontal="center" vertical="top"/>
    </xf>
    <xf numFmtId="0" fontId="22" fillId="0" borderId="48" xfId="0" applyFont="1" applyFill="1" applyBorder="1" applyAlignment="1">
      <alignment horizontal="center" vertical="top"/>
    </xf>
    <xf numFmtId="0" fontId="22" fillId="0" borderId="49" xfId="0" applyFont="1" applyFill="1" applyBorder="1" applyAlignment="1">
      <alignment horizontal="center" vertical="top"/>
    </xf>
    <xf numFmtId="0" fontId="29" fillId="0" borderId="7" xfId="0" applyFont="1" applyFill="1" applyBorder="1" applyAlignment="1">
      <alignment horizontal="left" vertical="center" wrapText="1"/>
    </xf>
    <xf numFmtId="0" fontId="1" fillId="2" borderId="45"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 fillId="2" borderId="45" xfId="0" applyFont="1" applyFill="1" applyBorder="1" applyAlignment="1" applyProtection="1">
      <alignment horizontal="left" vertical="top" wrapText="1"/>
    </xf>
    <xf numFmtId="0" fontId="1" fillId="2" borderId="17" xfId="0" applyFont="1" applyFill="1" applyBorder="1" applyAlignment="1" applyProtection="1">
      <alignment horizontal="left" vertical="top" wrapText="1"/>
    </xf>
    <xf numFmtId="0" fontId="1" fillId="2" borderId="31" xfId="0" applyFont="1" applyFill="1" applyBorder="1" applyAlignment="1" applyProtection="1">
      <alignment horizontal="left" vertical="top" wrapText="1"/>
    </xf>
    <xf numFmtId="0" fontId="0" fillId="0" borderId="45" xfId="0" applyBorder="1" applyAlignment="1">
      <alignment horizontal="left" vertical="top" wrapText="1"/>
    </xf>
    <xf numFmtId="0" fontId="0" fillId="0" borderId="31" xfId="0" applyBorder="1" applyAlignment="1">
      <alignment horizontal="left" vertical="top" wrapText="1"/>
    </xf>
    <xf numFmtId="0" fontId="1" fillId="2" borderId="8" xfId="0" applyFont="1" applyFill="1" applyBorder="1" applyAlignment="1" applyProtection="1">
      <alignment horizontal="left" vertical="top" wrapText="1"/>
    </xf>
    <xf numFmtId="0" fontId="1" fillId="2" borderId="9" xfId="0" applyFont="1" applyFill="1" applyBorder="1" applyAlignment="1" applyProtection="1">
      <alignment horizontal="left" vertical="top" wrapText="1"/>
    </xf>
    <xf numFmtId="0" fontId="1" fillId="2" borderId="12" xfId="0" applyFont="1" applyFill="1" applyBorder="1" applyAlignment="1" applyProtection="1">
      <alignment horizontal="left" vertical="top" wrapText="1"/>
    </xf>
    <xf numFmtId="0" fontId="1" fillId="2" borderId="14" xfId="0" applyFont="1" applyFill="1" applyBorder="1" applyAlignment="1" applyProtection="1">
      <alignment horizontal="left" vertical="top" wrapText="1"/>
    </xf>
    <xf numFmtId="0" fontId="2" fillId="3" borderId="25" xfId="0" applyFont="1" applyFill="1" applyBorder="1" applyAlignment="1" applyProtection="1">
      <alignment horizontal="center" vertical="center" wrapText="1"/>
    </xf>
    <xf numFmtId="0" fontId="1" fillId="2" borderId="43" xfId="0" applyFont="1" applyFill="1" applyBorder="1" applyAlignment="1" applyProtection="1">
      <alignment horizontal="left" vertical="top" wrapText="1"/>
    </xf>
    <xf numFmtId="0" fontId="1" fillId="2" borderId="72" xfId="0" applyFont="1" applyFill="1" applyBorder="1" applyAlignment="1" applyProtection="1">
      <alignment horizontal="left" vertical="top" wrapText="1"/>
    </xf>
    <xf numFmtId="0" fontId="11" fillId="0" borderId="19"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wrapText="1"/>
    </xf>
    <xf numFmtId="0" fontId="11" fillId="0" borderId="26" xfId="0" applyFont="1" applyFill="1" applyBorder="1" applyAlignment="1" applyProtection="1">
      <alignment horizontal="center" vertical="center" wrapText="1"/>
    </xf>
    <xf numFmtId="0" fontId="0" fillId="0" borderId="17" xfId="0" applyBorder="1" applyAlignment="1">
      <alignment horizontal="left" vertical="top" wrapText="1"/>
    </xf>
    <xf numFmtId="0" fontId="1" fillId="2" borderId="32" xfId="0" applyFont="1" applyFill="1" applyBorder="1" applyAlignment="1" applyProtection="1">
      <alignment horizontal="left" vertical="top" wrapText="1"/>
    </xf>
    <xf numFmtId="0" fontId="1" fillId="2" borderId="65" xfId="0" applyFont="1" applyFill="1" applyBorder="1" applyAlignment="1" applyProtection="1">
      <alignment horizontal="left" vertical="top" wrapText="1"/>
    </xf>
    <xf numFmtId="0" fontId="1" fillId="2" borderId="41" xfId="0" applyFont="1" applyFill="1" applyBorder="1" applyAlignment="1" applyProtection="1">
      <alignment horizontal="left" vertical="top" wrapText="1"/>
    </xf>
    <xf numFmtId="0" fontId="1" fillId="2" borderId="6" xfId="0" applyFont="1" applyFill="1" applyBorder="1" applyAlignment="1" applyProtection="1">
      <alignment horizontal="left" vertical="top" wrapText="1"/>
    </xf>
    <xf numFmtId="0" fontId="1" fillId="2" borderId="30" xfId="0" applyFont="1" applyFill="1" applyBorder="1" applyAlignment="1" applyProtection="1">
      <alignment horizontal="left" vertical="top" wrapText="1"/>
    </xf>
    <xf numFmtId="0" fontId="1" fillId="2" borderId="34" xfId="0" applyFont="1" applyFill="1" applyBorder="1" applyAlignment="1" applyProtection="1">
      <alignment horizontal="left" vertical="top" wrapText="1"/>
    </xf>
    <xf numFmtId="0" fontId="1" fillId="2" borderId="35" xfId="0" applyFont="1" applyFill="1" applyBorder="1" applyAlignment="1" applyProtection="1">
      <alignment horizontal="left" vertical="top" wrapText="1"/>
    </xf>
    <xf numFmtId="0" fontId="1" fillId="2" borderId="5" xfId="0" applyFont="1" applyFill="1" applyBorder="1" applyAlignment="1" applyProtection="1">
      <alignment horizontal="left" vertical="top" wrapText="1"/>
    </xf>
    <xf numFmtId="0" fontId="1" fillId="2" borderId="29" xfId="0" applyFont="1" applyFill="1" applyBorder="1" applyAlignment="1" applyProtection="1">
      <alignment horizontal="left" vertical="top" wrapText="1"/>
    </xf>
    <xf numFmtId="0" fontId="1" fillId="2" borderId="36" xfId="0" applyFont="1" applyFill="1" applyBorder="1" applyAlignment="1" applyProtection="1">
      <alignment horizontal="left" vertical="top" wrapText="1"/>
    </xf>
    <xf numFmtId="0" fontId="1" fillId="2" borderId="18" xfId="0" applyFont="1" applyFill="1" applyBorder="1" applyAlignment="1" applyProtection="1">
      <alignment horizontal="left" vertical="top" wrapText="1"/>
    </xf>
    <xf numFmtId="0" fontId="1" fillId="2" borderId="38" xfId="0" applyFont="1" applyFill="1" applyBorder="1" applyAlignment="1" applyProtection="1">
      <alignment horizontal="left" vertical="top" wrapText="1"/>
    </xf>
    <xf numFmtId="0" fontId="1" fillId="2" borderId="39" xfId="0" applyFont="1" applyFill="1" applyBorder="1" applyAlignment="1" applyProtection="1">
      <alignment horizontal="left" vertical="top" wrapText="1"/>
    </xf>
    <xf numFmtId="0" fontId="14" fillId="2" borderId="32" xfId="0" applyFont="1" applyFill="1" applyBorder="1" applyAlignment="1" applyProtection="1">
      <alignment horizontal="left" vertical="top" wrapText="1"/>
    </xf>
    <xf numFmtId="0" fontId="14" fillId="2" borderId="18" xfId="0" applyFont="1" applyFill="1" applyBorder="1" applyAlignment="1" applyProtection="1">
      <alignment horizontal="left" vertical="top" wrapText="1"/>
    </xf>
    <xf numFmtId="0" fontId="14" fillId="2" borderId="59" xfId="0" applyFont="1" applyFill="1" applyBorder="1" applyAlignment="1" applyProtection="1">
      <alignment horizontal="left" vertical="top" wrapText="1"/>
    </xf>
    <xf numFmtId="0" fontId="14" fillId="2" borderId="72" xfId="0" applyFont="1" applyFill="1" applyBorder="1" applyAlignment="1" applyProtection="1">
      <alignment horizontal="left" vertical="top" wrapText="1"/>
    </xf>
    <xf numFmtId="0" fontId="11" fillId="3" borderId="20" xfId="0" applyFont="1" applyFill="1" applyBorder="1" applyAlignment="1" applyProtection="1">
      <alignment horizontal="center" wrapText="1"/>
    </xf>
    <xf numFmtId="0" fontId="1" fillId="2" borderId="50" xfId="0" applyFont="1" applyFill="1" applyBorder="1" applyAlignment="1" applyProtection="1">
      <alignment horizontal="left"/>
      <protection locked="0"/>
    </xf>
    <xf numFmtId="0" fontId="1" fillId="2" borderId="51" xfId="0" applyFont="1" applyFill="1" applyBorder="1" applyAlignment="1" applyProtection="1">
      <alignment horizontal="left"/>
      <protection locked="0"/>
    </xf>
    <xf numFmtId="0" fontId="1" fillId="2" borderId="52" xfId="0" applyFont="1" applyFill="1" applyBorder="1" applyAlignment="1" applyProtection="1">
      <alignment horizontal="left"/>
      <protection locked="0"/>
    </xf>
    <xf numFmtId="0" fontId="22" fillId="0" borderId="67" xfId="0" applyFont="1" applyBorder="1" applyAlignment="1">
      <alignment horizontal="left"/>
    </xf>
    <xf numFmtId="0" fontId="22" fillId="0" borderId="68" xfId="0" applyFont="1" applyBorder="1" applyAlignment="1">
      <alignment horizontal="left"/>
    </xf>
    <xf numFmtId="0" fontId="4" fillId="3" borderId="0" xfId="0" applyFont="1" applyFill="1" applyBorder="1" applyAlignment="1" applyProtection="1">
      <alignment horizontal="left"/>
    </xf>
    <xf numFmtId="0" fontId="1" fillId="2" borderId="40" xfId="0" applyFont="1" applyFill="1" applyBorder="1" applyAlignment="1" applyProtection="1">
      <alignment horizontal="left" vertical="top" wrapText="1"/>
    </xf>
    <xf numFmtId="0" fontId="1" fillId="2" borderId="59" xfId="0" applyFont="1" applyFill="1" applyBorder="1" applyAlignment="1" applyProtection="1">
      <alignment horizontal="left" vertical="top" wrapText="1"/>
    </xf>
    <xf numFmtId="0" fontId="1" fillId="2" borderId="70" xfId="0" applyFont="1" applyFill="1" applyBorder="1" applyAlignment="1" applyProtection="1">
      <alignment horizontal="left" vertical="top" wrapText="1"/>
    </xf>
    <xf numFmtId="0" fontId="1" fillId="2" borderId="32" xfId="0" applyFont="1" applyFill="1" applyBorder="1" applyAlignment="1" applyProtection="1">
      <alignment horizontal="left" vertical="center" wrapText="1"/>
    </xf>
    <xf numFmtId="0" fontId="1" fillId="2" borderId="65"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0" fontId="1" fillId="2" borderId="45" xfId="0" applyFont="1" applyFill="1" applyBorder="1" applyAlignment="1" applyProtection="1">
      <alignment horizontal="left" vertical="center" wrapText="1"/>
    </xf>
    <xf numFmtId="0" fontId="1" fillId="2" borderId="17"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2" fillId="2" borderId="32" xfId="0" applyFont="1" applyFill="1" applyBorder="1" applyAlignment="1" applyProtection="1">
      <alignment horizontal="left" vertical="center" wrapText="1"/>
    </xf>
    <xf numFmtId="0" fontId="2" fillId="2" borderId="65" xfId="0" applyFont="1" applyFill="1" applyBorder="1" applyAlignment="1" applyProtection="1">
      <alignment horizontal="left" vertical="center" wrapText="1"/>
    </xf>
    <xf numFmtId="0" fontId="2" fillId="2" borderId="18" xfId="0" applyFont="1" applyFill="1" applyBorder="1" applyAlignment="1" applyProtection="1">
      <alignment horizontal="left" vertical="center" wrapText="1"/>
    </xf>
    <xf numFmtId="0" fontId="1" fillId="2" borderId="45"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19" fillId="3" borderId="0" xfId="0" applyFont="1" applyFill="1" applyBorder="1" applyAlignment="1" applyProtection="1">
      <alignment horizontal="left" vertical="center" wrapText="1"/>
    </xf>
    <xf numFmtId="0" fontId="11" fillId="0" borderId="45"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31" xfId="0" applyFont="1" applyFill="1" applyBorder="1" applyAlignment="1" applyProtection="1">
      <alignment horizontal="center"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14" fillId="2" borderId="53" xfId="0" applyFont="1" applyFill="1" applyBorder="1" applyAlignment="1" applyProtection="1">
      <alignment horizontal="left" vertical="center" wrapText="1"/>
    </xf>
    <xf numFmtId="0" fontId="14" fillId="2" borderId="54" xfId="0" applyFont="1" applyFill="1" applyBorder="1" applyAlignment="1" applyProtection="1">
      <alignment horizontal="left" vertical="center" wrapText="1"/>
    </xf>
    <xf numFmtId="0" fontId="14" fillId="2" borderId="55" xfId="0" applyFont="1" applyFill="1" applyBorder="1" applyAlignment="1" applyProtection="1">
      <alignment horizontal="left" vertical="center" wrapText="1"/>
    </xf>
    <xf numFmtId="0" fontId="47" fillId="0" borderId="67" xfId="1" applyFont="1" applyBorder="1" applyAlignment="1" applyProtection="1">
      <alignment horizontal="left"/>
    </xf>
    <xf numFmtId="0" fontId="14" fillId="2" borderId="45" xfId="0" applyFont="1" applyFill="1" applyBorder="1" applyAlignment="1" applyProtection="1">
      <alignment horizontal="left" vertical="top" wrapText="1"/>
    </xf>
    <xf numFmtId="0" fontId="14" fillId="2" borderId="31" xfId="0" applyFont="1" applyFill="1" applyBorder="1" applyAlignment="1" applyProtection="1">
      <alignment horizontal="left" vertical="top" wrapText="1"/>
    </xf>
    <xf numFmtId="0" fontId="1" fillId="2" borderId="63" xfId="0" applyFont="1" applyFill="1" applyBorder="1" applyAlignment="1" applyProtection="1">
      <alignment horizontal="center" vertical="top" wrapText="1"/>
    </xf>
    <xf numFmtId="0" fontId="1" fillId="2" borderId="29" xfId="0" applyFont="1" applyFill="1" applyBorder="1" applyAlignment="1" applyProtection="1">
      <alignment horizontal="center" vertical="top" wrapText="1"/>
    </xf>
    <xf numFmtId="0" fontId="2" fillId="2" borderId="32" xfId="0" applyFont="1" applyFill="1" applyBorder="1" applyAlignment="1" applyProtection="1">
      <alignment horizontal="left" vertical="top" wrapText="1"/>
    </xf>
    <xf numFmtId="0" fontId="2" fillId="2" borderId="65" xfId="0" applyFont="1" applyFill="1" applyBorder="1" applyAlignment="1" applyProtection="1">
      <alignment horizontal="left" vertical="top" wrapText="1"/>
    </xf>
    <xf numFmtId="0" fontId="2" fillId="2" borderId="18" xfId="0" applyFont="1" applyFill="1" applyBorder="1" applyAlignment="1" applyProtection="1">
      <alignment horizontal="left" vertical="top" wrapText="1"/>
    </xf>
    <xf numFmtId="0" fontId="22" fillId="3" borderId="16" xfId="0" applyFont="1" applyFill="1" applyBorder="1" applyAlignment="1">
      <alignment horizontal="center" vertical="center" wrapText="1"/>
    </xf>
    <xf numFmtId="0" fontId="22" fillId="3" borderId="28" xfId="0" applyFont="1" applyFill="1" applyBorder="1" applyAlignment="1">
      <alignment horizontal="center" vertical="center" wrapText="1"/>
    </xf>
    <xf numFmtId="0" fontId="1" fillId="2" borderId="58" xfId="0" applyFont="1" applyFill="1" applyBorder="1" applyAlignment="1" applyProtection="1">
      <alignment vertical="center" wrapText="1"/>
    </xf>
    <xf numFmtId="0" fontId="1" fillId="2" borderId="30" xfId="0" applyFont="1" applyFill="1" applyBorder="1" applyAlignment="1" applyProtection="1">
      <alignment vertical="center" wrapText="1"/>
    </xf>
    <xf numFmtId="0" fontId="1" fillId="2" borderId="63" xfId="0" applyFont="1" applyFill="1" applyBorder="1" applyAlignment="1" applyProtection="1">
      <alignment vertical="center" wrapText="1"/>
    </xf>
    <xf numFmtId="0" fontId="1" fillId="2" borderId="29" xfId="0" applyFont="1" applyFill="1" applyBorder="1" applyAlignment="1" applyProtection="1">
      <alignment vertical="center" wrapText="1"/>
    </xf>
    <xf numFmtId="0" fontId="1" fillId="2" borderId="53" xfId="0" applyFont="1" applyFill="1" applyBorder="1" applyAlignment="1" applyProtection="1">
      <alignment horizontal="left" vertical="center" wrapText="1"/>
    </xf>
    <xf numFmtId="0" fontId="1" fillId="2" borderId="55" xfId="0" applyFont="1" applyFill="1" applyBorder="1" applyAlignment="1" applyProtection="1">
      <alignment horizontal="left" vertical="center" wrapText="1"/>
    </xf>
    <xf numFmtId="0" fontId="0" fillId="0" borderId="17" xfId="0" applyBorder="1"/>
    <xf numFmtId="0" fontId="0" fillId="0" borderId="31" xfId="0" applyBorder="1"/>
    <xf numFmtId="0" fontId="31"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4" fillId="3" borderId="0" xfId="0"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32" fillId="4" borderId="1" xfId="0" applyFont="1" applyFill="1" applyBorder="1" applyAlignment="1">
      <alignment horizontal="center"/>
    </xf>
    <xf numFmtId="0" fontId="25" fillId="0" borderId="45" xfId="0" applyFont="1" applyFill="1" applyBorder="1" applyAlignment="1">
      <alignment horizontal="center"/>
    </xf>
    <xf numFmtId="0" fontId="25" fillId="0" borderId="56" xfId="0" applyFont="1" applyFill="1" applyBorder="1" applyAlignment="1">
      <alignment horizontal="center"/>
    </xf>
    <xf numFmtId="0" fontId="27" fillId="3" borderId="25" xfId="0" applyFont="1" applyFill="1" applyBorder="1"/>
    <xf numFmtId="0" fontId="42" fillId="4" borderId="1" xfId="0" applyFont="1" applyFill="1" applyBorder="1" applyAlignment="1">
      <alignment horizontal="center"/>
    </xf>
    <xf numFmtId="0" fontId="43" fillId="0" borderId="0" xfId="0" applyFont="1" applyAlignment="1" applyProtection="1">
      <alignment horizontal="left"/>
    </xf>
    <xf numFmtId="0" fontId="0" fillId="10" borderId="45" xfId="0" applyFont="1" applyFill="1" applyBorder="1" applyAlignment="1" applyProtection="1">
      <alignment horizontal="center" vertical="center"/>
    </xf>
    <xf numFmtId="0" fontId="0" fillId="10" borderId="17" xfId="0" applyFont="1" applyFill="1" applyBorder="1" applyAlignment="1" applyProtection="1">
      <alignment horizontal="center" vertical="center"/>
    </xf>
    <xf numFmtId="0" fontId="0" fillId="10" borderId="31" xfId="0" applyFont="1" applyFill="1" applyBorder="1" applyAlignment="1" applyProtection="1">
      <alignment horizontal="center" vertical="center"/>
    </xf>
    <xf numFmtId="0" fontId="0" fillId="10" borderId="40" xfId="0" applyFont="1" applyFill="1" applyBorder="1" applyAlignment="1" applyProtection="1">
      <alignment horizontal="left" vertical="center" wrapText="1"/>
    </xf>
    <xf numFmtId="0" fontId="0" fillId="10" borderId="59" xfId="0" applyFont="1" applyFill="1" applyBorder="1" applyAlignment="1" applyProtection="1">
      <alignment horizontal="left" vertical="center" wrapText="1"/>
    </xf>
    <xf numFmtId="0" fontId="0" fillId="10" borderId="62" xfId="0" applyFont="1" applyFill="1" applyBorder="1" applyAlignment="1" applyProtection="1">
      <alignment horizontal="left" vertical="center" wrapText="1"/>
    </xf>
    <xf numFmtId="0" fontId="0" fillId="10" borderId="57" xfId="0" applyFont="1" applyFill="1" applyBorder="1" applyAlignment="1" applyProtection="1">
      <alignment horizontal="left" vertical="center" wrapText="1"/>
    </xf>
    <xf numFmtId="0" fontId="0" fillId="10" borderId="60" xfId="0" applyFont="1" applyFill="1" applyBorder="1" applyAlignment="1" applyProtection="1">
      <alignment horizontal="left" vertical="center" wrapText="1"/>
    </xf>
    <xf numFmtId="0" fontId="0" fillId="10" borderId="63" xfId="0" applyFont="1" applyFill="1" applyBorder="1" applyAlignment="1" applyProtection="1">
      <alignment horizontal="left" vertical="center" wrapText="1"/>
    </xf>
    <xf numFmtId="0" fontId="43" fillId="11" borderId="41" xfId="0" applyFont="1" applyFill="1" applyBorder="1" applyAlignment="1" applyProtection="1">
      <alignment horizontal="center" vertical="center" wrapText="1"/>
    </xf>
    <xf numFmtId="0" fontId="43" fillId="11" borderId="61" xfId="0" applyFont="1" applyFill="1" applyBorder="1" applyAlignment="1" applyProtection="1">
      <alignment horizontal="center" vertical="center" wrapText="1"/>
    </xf>
    <xf numFmtId="0" fontId="35" fillId="12" borderId="40" xfId="4" applyFont="1" applyFill="1" applyBorder="1" applyAlignment="1" applyProtection="1">
      <alignment horizontal="center" wrapText="1"/>
      <protection locked="0"/>
    </xf>
    <xf numFmtId="0" fontId="35" fillId="12" borderId="62" xfId="4" applyFont="1" applyFill="1" applyBorder="1" applyAlignment="1" applyProtection="1">
      <alignment horizontal="center" wrapText="1"/>
      <protection locked="0"/>
    </xf>
    <xf numFmtId="0" fontId="35" fillId="12" borderId="37" xfId="4" applyFont="1" applyFill="1" applyBorder="1" applyAlignment="1" applyProtection="1">
      <alignment horizontal="center" wrapText="1"/>
      <protection locked="0"/>
    </xf>
    <xf numFmtId="0" fontId="35" fillId="12" borderId="46" xfId="4" applyFont="1" applyFill="1" applyBorder="1" applyAlignment="1" applyProtection="1">
      <alignment horizontal="center" wrapText="1"/>
      <protection locked="0"/>
    </xf>
    <xf numFmtId="0" fontId="0" fillId="0" borderId="40" xfId="0" applyFont="1" applyBorder="1" applyAlignment="1" applyProtection="1">
      <alignment horizontal="left" vertical="center" wrapText="1"/>
    </xf>
    <xf numFmtId="0" fontId="0" fillId="0" borderId="59" xfId="0" applyFont="1" applyBorder="1" applyAlignment="1" applyProtection="1">
      <alignment horizontal="left" vertical="center" wrapText="1"/>
    </xf>
    <xf numFmtId="0" fontId="0" fillId="0" borderId="62" xfId="0" applyFont="1" applyBorder="1" applyAlignment="1" applyProtection="1">
      <alignment horizontal="left" vertical="center" wrapText="1"/>
    </xf>
    <xf numFmtId="0" fontId="0" fillId="0" borderId="40" xfId="0" applyFont="1" applyBorder="1" applyAlignment="1" applyProtection="1">
      <alignment horizontal="center" vertical="center" wrapText="1"/>
    </xf>
    <xf numFmtId="0" fontId="0" fillId="0" borderId="59" xfId="0" applyFont="1" applyBorder="1" applyAlignment="1" applyProtection="1">
      <alignment horizontal="center" vertical="center" wrapText="1"/>
    </xf>
    <xf numFmtId="0" fontId="0" fillId="0" borderId="62" xfId="0" applyFont="1" applyBorder="1" applyAlignment="1" applyProtection="1">
      <alignment horizontal="center" vertical="center" wrapText="1"/>
    </xf>
    <xf numFmtId="0" fontId="35" fillId="8" borderId="40" xfId="4" applyFont="1" applyBorder="1" applyAlignment="1" applyProtection="1">
      <alignment horizontal="center" vertical="center"/>
      <protection locked="0"/>
    </xf>
    <xf numFmtId="0" fontId="35" fillId="8" borderId="62" xfId="4" applyFont="1" applyBorder="1" applyAlignment="1" applyProtection="1">
      <alignment horizontal="center" vertical="center"/>
      <protection locked="0"/>
    </xf>
    <xf numFmtId="0" fontId="35" fillId="12" borderId="40" xfId="4" applyFont="1" applyFill="1" applyBorder="1" applyAlignment="1" applyProtection="1">
      <alignment horizontal="center" vertical="center"/>
      <protection locked="0"/>
    </xf>
    <xf numFmtId="0" fontId="35" fillId="12" borderId="62" xfId="4" applyFont="1" applyFill="1" applyBorder="1" applyAlignment="1" applyProtection="1">
      <alignment horizontal="center" vertical="center"/>
      <protection locked="0"/>
    </xf>
    <xf numFmtId="0" fontId="35" fillId="8" borderId="40" xfId="4" applyFont="1" applyBorder="1" applyAlignment="1" applyProtection="1">
      <alignment horizontal="center" wrapText="1"/>
      <protection locked="0"/>
    </xf>
    <xf numFmtId="0" fontId="35" fillId="8" borderId="62" xfId="4" applyFont="1" applyBorder="1" applyAlignment="1" applyProtection="1">
      <alignment horizontal="center" wrapText="1"/>
      <protection locked="0"/>
    </xf>
    <xf numFmtId="0" fontId="35" fillId="8" borderId="37" xfId="4" applyFont="1" applyBorder="1" applyAlignment="1" applyProtection="1">
      <alignment horizontal="center" wrapText="1"/>
      <protection locked="0"/>
    </xf>
    <xf numFmtId="0" fontId="35" fillId="8" borderId="46" xfId="4" applyFont="1" applyBorder="1" applyAlignment="1" applyProtection="1">
      <alignment horizontal="center" wrapText="1"/>
      <protection locked="0"/>
    </xf>
    <xf numFmtId="0" fontId="43" fillId="11" borderId="30" xfId="0" applyFont="1" applyFill="1" applyBorder="1" applyAlignment="1" applyProtection="1">
      <alignment horizontal="center" vertical="center" wrapText="1"/>
    </xf>
    <xf numFmtId="0" fontId="43" fillId="11" borderId="55" xfId="0" applyFont="1" applyFill="1" applyBorder="1" applyAlignment="1" applyProtection="1">
      <alignment horizontal="center" vertical="center" wrapText="1"/>
    </xf>
    <xf numFmtId="0" fontId="43" fillId="11" borderId="41" xfId="0" applyFont="1" applyFill="1" applyBorder="1" applyAlignment="1" applyProtection="1">
      <alignment horizontal="center" vertical="center"/>
    </xf>
    <xf numFmtId="0" fontId="43" fillId="11" borderId="61" xfId="0" applyFont="1" applyFill="1" applyBorder="1" applyAlignment="1" applyProtection="1">
      <alignment horizontal="center" vertical="center"/>
    </xf>
    <xf numFmtId="0" fontId="35" fillId="8" borderId="30" xfId="4" applyFont="1" applyBorder="1" applyAlignment="1" applyProtection="1">
      <alignment horizontal="center" vertical="center" wrapText="1"/>
      <protection locked="0"/>
    </xf>
    <xf numFmtId="0" fontId="35" fillId="8" borderId="55" xfId="4" applyFont="1" applyBorder="1" applyAlignment="1" applyProtection="1">
      <alignment horizontal="center" vertical="center" wrapText="1"/>
      <protection locked="0"/>
    </xf>
    <xf numFmtId="0" fontId="35" fillId="12" borderId="30" xfId="4" applyFont="1" applyFill="1" applyBorder="1" applyAlignment="1" applyProtection="1">
      <alignment horizontal="center" vertical="center" wrapText="1"/>
      <protection locked="0"/>
    </xf>
    <xf numFmtId="0" fontId="35" fillId="12" borderId="55" xfId="4" applyFont="1" applyFill="1" applyBorder="1" applyAlignment="1" applyProtection="1">
      <alignment horizontal="center" vertical="center" wrapText="1"/>
      <protection locked="0"/>
    </xf>
    <xf numFmtId="0" fontId="43" fillId="11" borderId="51" xfId="0" applyFont="1" applyFill="1" applyBorder="1" applyAlignment="1" applyProtection="1">
      <alignment horizontal="center" vertical="center"/>
    </xf>
    <xf numFmtId="0" fontId="43" fillId="11" borderId="50" xfId="0" applyFont="1" applyFill="1" applyBorder="1" applyAlignment="1" applyProtection="1">
      <alignment horizontal="center" vertical="center" wrapText="1"/>
    </xf>
    <xf numFmtId="0" fontId="43" fillId="11" borderId="52" xfId="0" applyFont="1" applyFill="1" applyBorder="1" applyAlignment="1" applyProtection="1">
      <alignment horizontal="center" vertical="center"/>
    </xf>
    <xf numFmtId="0" fontId="0" fillId="0" borderId="29" xfId="0" applyFont="1" applyBorder="1" applyAlignment="1" applyProtection="1">
      <alignment horizontal="left" vertical="center" wrapText="1"/>
    </xf>
    <xf numFmtId="0" fontId="35" fillId="12" borderId="54" xfId="4" applyFont="1" applyFill="1" applyBorder="1" applyAlignment="1" applyProtection="1">
      <alignment horizontal="center" vertical="center"/>
      <protection locked="0"/>
    </xf>
    <xf numFmtId="0" fontId="35" fillId="12" borderId="55" xfId="4" applyFont="1" applyFill="1" applyBorder="1" applyAlignment="1" applyProtection="1">
      <alignment horizontal="center" vertical="center"/>
      <protection locked="0"/>
    </xf>
    <xf numFmtId="0" fontId="35" fillId="12" borderId="53" xfId="4" applyFont="1" applyFill="1" applyBorder="1" applyAlignment="1" applyProtection="1">
      <alignment horizontal="center" vertical="center" wrapText="1"/>
      <protection locked="0"/>
    </xf>
    <xf numFmtId="0" fontId="35" fillId="12" borderId="58" xfId="4" applyFont="1" applyFill="1" applyBorder="1" applyAlignment="1" applyProtection="1">
      <alignment horizontal="center" vertical="center" wrapText="1"/>
      <protection locked="0"/>
    </xf>
    <xf numFmtId="0" fontId="43" fillId="11" borderId="54" xfId="0" applyFont="1" applyFill="1" applyBorder="1" applyAlignment="1" applyProtection="1">
      <alignment horizontal="center" vertical="center" wrapText="1"/>
    </xf>
    <xf numFmtId="0" fontId="35" fillId="8" borderId="54" xfId="4" applyFont="1" applyBorder="1" applyAlignment="1" applyProtection="1">
      <alignment horizontal="center" vertical="center"/>
      <protection locked="0"/>
    </xf>
    <xf numFmtId="10" fontId="35" fillId="8" borderId="30" xfId="4" applyNumberFormat="1" applyFont="1" applyBorder="1" applyAlignment="1" applyProtection="1">
      <alignment horizontal="center" vertical="center" wrapText="1"/>
      <protection locked="0"/>
    </xf>
    <xf numFmtId="10" fontId="35" fillId="8" borderId="58" xfId="4" applyNumberFormat="1" applyFont="1" applyBorder="1" applyAlignment="1" applyProtection="1">
      <alignment horizontal="center" vertical="center" wrapText="1"/>
      <protection locked="0"/>
    </xf>
    <xf numFmtId="0" fontId="35" fillId="8" borderId="54" xfId="4" applyFont="1" applyBorder="1" applyAlignment="1" applyProtection="1">
      <alignment horizontal="center" vertical="center" wrapText="1"/>
      <protection locked="0"/>
    </xf>
    <xf numFmtId="0" fontId="35" fillId="8" borderId="30" xfId="4" applyFont="1" applyBorder="1" applyAlignment="1" applyProtection="1">
      <alignment horizontal="center"/>
      <protection locked="0"/>
    </xf>
    <xf numFmtId="0" fontId="35" fillId="8" borderId="55" xfId="4" applyFont="1" applyBorder="1" applyAlignment="1" applyProtection="1">
      <alignment horizontal="center"/>
      <protection locked="0"/>
    </xf>
    <xf numFmtId="0" fontId="35" fillId="12" borderId="30" xfId="4" applyFont="1" applyFill="1" applyBorder="1" applyAlignment="1" applyProtection="1">
      <alignment horizontal="center" vertical="center"/>
      <protection locked="0"/>
    </xf>
    <xf numFmtId="0" fontId="35" fillId="12" borderId="58" xfId="4" applyFont="1" applyFill="1" applyBorder="1" applyAlignment="1" applyProtection="1">
      <alignment horizontal="center" vertical="center"/>
      <protection locked="0"/>
    </xf>
    <xf numFmtId="0" fontId="35" fillId="8" borderId="30" xfId="4" applyFont="1" applyBorder="1" applyAlignment="1" applyProtection="1">
      <alignment horizontal="center" vertical="center"/>
      <protection locked="0"/>
    </xf>
    <xf numFmtId="0" fontId="35" fillId="8" borderId="58" xfId="4" applyFont="1" applyBorder="1" applyAlignment="1" applyProtection="1">
      <alignment horizontal="center" vertical="center"/>
      <protection locked="0"/>
    </xf>
    <xf numFmtId="0" fontId="43" fillId="11" borderId="50" xfId="0" applyFont="1" applyFill="1" applyBorder="1" applyAlignment="1" applyProtection="1">
      <alignment horizontal="center" vertical="center"/>
    </xf>
    <xf numFmtId="0" fontId="35" fillId="8" borderId="58" xfId="4" applyFont="1" applyBorder="1" applyAlignment="1" applyProtection="1">
      <alignment horizontal="center" vertical="center" wrapText="1"/>
      <protection locked="0"/>
    </xf>
    <xf numFmtId="0" fontId="0" fillId="0" borderId="11" xfId="0" applyFont="1" applyBorder="1" applyAlignment="1" applyProtection="1">
      <alignment horizontal="left" vertical="center" wrapText="1"/>
    </xf>
    <xf numFmtId="0" fontId="43" fillId="11" borderId="58" xfId="0" applyFont="1" applyFill="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35" fillId="9" borderId="40" xfId="4" applyFont="1" applyFill="1" applyBorder="1" applyAlignment="1" applyProtection="1">
      <alignment horizontal="center" vertical="center"/>
      <protection locked="0"/>
    </xf>
    <xf numFmtId="0" fontId="35" fillId="9" borderId="62" xfId="4" applyFont="1" applyFill="1" applyBorder="1" applyAlignment="1" applyProtection="1">
      <alignment horizontal="center" vertical="center"/>
      <protection locked="0"/>
    </xf>
    <xf numFmtId="0" fontId="0" fillId="10" borderId="64" xfId="0" applyFont="1" applyFill="1" applyBorder="1" applyAlignment="1" applyProtection="1">
      <alignment horizontal="center" vertical="center"/>
    </xf>
    <xf numFmtId="0" fontId="0" fillId="10" borderId="65" xfId="0" applyFont="1" applyFill="1" applyBorder="1" applyAlignment="1" applyProtection="1">
      <alignment horizontal="center" vertical="center"/>
    </xf>
    <xf numFmtId="0" fontId="0" fillId="10" borderId="18" xfId="0" applyFont="1" applyFill="1" applyBorder="1" applyAlignment="1" applyProtection="1">
      <alignment horizontal="center" vertical="center"/>
    </xf>
    <xf numFmtId="0" fontId="35" fillId="12" borderId="37" xfId="4" applyFont="1" applyFill="1" applyBorder="1" applyAlignment="1" applyProtection="1">
      <alignment horizontal="center" vertical="center"/>
      <protection locked="0"/>
    </xf>
    <xf numFmtId="0" fontId="35" fillId="12" borderId="46" xfId="4" applyFont="1" applyFill="1" applyBorder="1" applyAlignment="1" applyProtection="1">
      <alignment horizontal="center" vertical="center"/>
      <protection locked="0"/>
    </xf>
    <xf numFmtId="0" fontId="35" fillId="8" borderId="37" xfId="4" applyFont="1" applyBorder="1" applyAlignment="1" applyProtection="1">
      <alignment horizontal="center" vertical="center"/>
      <protection locked="0"/>
    </xf>
    <xf numFmtId="0" fontId="35" fillId="8" borderId="46" xfId="4" applyFont="1" applyBorder="1" applyAlignment="1" applyProtection="1">
      <alignment horizontal="center" vertical="center"/>
      <protection locked="0"/>
    </xf>
    <xf numFmtId="0" fontId="0" fillId="10" borderId="40" xfId="0" applyFont="1" applyFill="1" applyBorder="1" applyAlignment="1" applyProtection="1">
      <alignment horizontal="center" vertical="center" wrapText="1"/>
    </xf>
    <xf numFmtId="0" fontId="0" fillId="10" borderId="59" xfId="0" applyFont="1" applyFill="1" applyBorder="1" applyAlignment="1" applyProtection="1">
      <alignment horizontal="center" vertical="center" wrapText="1"/>
    </xf>
    <xf numFmtId="0" fontId="0" fillId="10" borderId="62" xfId="0" applyFont="1" applyFill="1" applyBorder="1" applyAlignment="1" applyProtection="1">
      <alignment horizontal="center" vertical="center" wrapText="1"/>
    </xf>
    <xf numFmtId="10" fontId="35" fillId="12" borderId="30" xfId="4" applyNumberFormat="1" applyFont="1" applyFill="1" applyBorder="1" applyAlignment="1" applyProtection="1">
      <alignment horizontal="center" vertical="center"/>
      <protection locked="0"/>
    </xf>
    <xf numFmtId="10" fontId="35" fillId="12" borderId="58" xfId="4" applyNumberFormat="1" applyFont="1" applyFill="1" applyBorder="1" applyAlignment="1" applyProtection="1">
      <alignment horizontal="center" vertical="center"/>
      <protection locked="0"/>
    </xf>
    <xf numFmtId="0" fontId="0" fillId="0" borderId="57" xfId="0" applyFont="1" applyBorder="1" applyAlignment="1" applyProtection="1">
      <alignment horizontal="left" vertical="center" wrapText="1"/>
    </xf>
    <xf numFmtId="0" fontId="0" fillId="0" borderId="63" xfId="0" applyFont="1" applyBorder="1" applyAlignment="1" applyProtection="1">
      <alignment horizontal="left" vertical="center" wrapText="1"/>
    </xf>
    <xf numFmtId="0" fontId="0" fillId="3" borderId="20" xfId="0" applyFont="1" applyFill="1" applyBorder="1" applyAlignment="1">
      <alignment horizontal="center" vertical="center"/>
    </xf>
    <xf numFmtId="0" fontId="1" fillId="3" borderId="19" xfId="0" applyFont="1" applyFill="1" applyBorder="1" applyAlignment="1">
      <alignment horizontal="center" vertical="top" wrapText="1"/>
    </xf>
    <xf numFmtId="0" fontId="1" fillId="3" borderId="20"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1" fillId="3" borderId="24" xfId="1" applyFont="1" applyFill="1" applyBorder="1" applyAlignment="1" applyProtection="1">
      <alignment horizontal="center" vertical="top" wrapText="1"/>
    </xf>
    <xf numFmtId="0" fontId="21" fillId="3" borderId="25" xfId="1" applyFont="1" applyFill="1" applyBorder="1" applyAlignment="1" applyProtection="1">
      <alignment horizontal="center" vertical="top" wrapText="1"/>
    </xf>
    <xf numFmtId="0" fontId="0" fillId="2" borderId="30" xfId="0" applyFont="1" applyFill="1" applyBorder="1" applyAlignment="1">
      <alignment horizontal="center" vertical="center"/>
    </xf>
    <xf numFmtId="0" fontId="0" fillId="2" borderId="54" xfId="0" applyFont="1" applyFill="1" applyBorder="1" applyAlignment="1">
      <alignment horizontal="center" vertical="center"/>
    </xf>
    <xf numFmtId="0" fontId="0" fillId="2" borderId="58" xfId="0" applyFont="1" applyFill="1" applyBorder="1" applyAlignment="1">
      <alignment horizontal="center" vertical="center"/>
    </xf>
    <xf numFmtId="0" fontId="35" fillId="8" borderId="30" xfId="4" applyFont="1" applyBorder="1" applyAlignment="1" applyProtection="1">
      <alignment horizontal="left" vertical="center" wrapText="1"/>
      <protection locked="0"/>
    </xf>
    <xf numFmtId="0" fontId="35" fillId="8" borderId="54" xfId="4" applyFont="1" applyBorder="1" applyAlignment="1" applyProtection="1">
      <alignment horizontal="left" vertical="center" wrapText="1"/>
      <protection locked="0"/>
    </xf>
    <xf numFmtId="0" fontId="35" fillId="8" borderId="55" xfId="4" applyFont="1" applyBorder="1" applyAlignment="1" applyProtection="1">
      <alignment horizontal="left" vertical="center" wrapText="1"/>
      <protection locked="0"/>
    </xf>
    <xf numFmtId="0" fontId="35" fillId="12" borderId="30" xfId="4" applyFont="1" applyFill="1" applyBorder="1" applyAlignment="1" applyProtection="1">
      <alignment horizontal="left" vertical="center" wrapText="1"/>
      <protection locked="0"/>
    </xf>
    <xf numFmtId="0" fontId="35" fillId="12" borderId="54" xfId="4" applyFont="1" applyFill="1" applyBorder="1" applyAlignment="1" applyProtection="1">
      <alignment horizontal="left" vertical="center" wrapText="1"/>
      <protection locked="0"/>
    </xf>
    <xf numFmtId="0" fontId="35" fillId="12" borderId="55" xfId="4" applyFont="1" applyFill="1" applyBorder="1" applyAlignment="1" applyProtection="1">
      <alignment horizontal="left" vertical="center" wrapText="1"/>
      <protection locked="0"/>
    </xf>
    <xf numFmtId="0" fontId="35" fillId="12" borderId="30" xfId="4" applyFont="1" applyFill="1" applyBorder="1" applyAlignment="1" applyProtection="1">
      <alignment horizontal="center"/>
      <protection locked="0"/>
    </xf>
    <xf numFmtId="0" fontId="35" fillId="12" borderId="55" xfId="4" applyFont="1" applyFill="1" applyBorder="1" applyAlignment="1" applyProtection="1">
      <alignment horizontal="center"/>
      <protection locked="0"/>
    </xf>
  </cellXfs>
  <cellStyles count="6">
    <cellStyle name="Bad" xfId="3" builtinId="27"/>
    <cellStyle name="Comma" xfId="5" builtinId="3"/>
    <cellStyle name="Good" xfId="2" builtinId="26"/>
    <cellStyle name="Hyperlink" xfId="1" builtinId="8"/>
    <cellStyle name="Neutral" xfId="4" builtinId="28"/>
    <cellStyle name="Normal" xfId="0" builtinId="0"/>
  </cellStyles>
  <dxfs count="0"/>
  <tableStyles count="0" defaultTableStyle="TableStyleMedium9" defaultPivotStyle="PivotStyleLight16"/>
  <colors>
    <mruColors>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13</xdr:row>
          <xdr:rowOff>342900</xdr:rowOff>
        </xdr:from>
        <xdr:to>
          <xdr:col>6</xdr:col>
          <xdr:colOff>1028700</xdr:colOff>
          <xdr:row>15</xdr:row>
          <xdr:rowOff>12700</xdr:rowOff>
        </xdr:to>
        <xdr:sp macro="" textlink="">
          <xdr:nvSpPr>
            <xdr:cNvPr id="12525" name="Check Box 237" hidden="1">
              <a:extLst>
                <a:ext uri="{63B3BB69-23CF-44E3-9099-C40C66FF867C}">
                  <a14:compatExt spid="_x0000_s12525"/>
                </a:ext>
                <a:ext uri="{FF2B5EF4-FFF2-40B4-BE49-F238E27FC236}">
                  <a16:creationId xmlns:a16="http://schemas.microsoft.com/office/drawing/2014/main" id="{00000000-0008-0000-0400-0000E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xdr:row>
          <xdr:rowOff>50800</xdr:rowOff>
        </xdr:from>
        <xdr:to>
          <xdr:col>5</xdr:col>
          <xdr:colOff>2590800</xdr:colOff>
          <xdr:row>14</xdr:row>
          <xdr:rowOff>114300</xdr:rowOff>
        </xdr:to>
        <xdr:sp macro="" textlink="">
          <xdr:nvSpPr>
            <xdr:cNvPr id="12526" name="Check Box 238" hidden="1">
              <a:extLst>
                <a:ext uri="{63B3BB69-23CF-44E3-9099-C40C66FF867C}">
                  <a14:compatExt spid="_x0000_s12526"/>
                </a:ext>
                <a:ext uri="{FF2B5EF4-FFF2-40B4-BE49-F238E27FC236}">
                  <a16:creationId xmlns:a16="http://schemas.microsoft.com/office/drawing/2014/main" id="{00000000-0008-0000-0400-0000E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4</xdr:col>
          <xdr:colOff>0</xdr:colOff>
          <xdr:row>18</xdr:row>
          <xdr:rowOff>28575</xdr:rowOff>
        </xdr:to>
        <xdr:grpSp>
          <xdr:nvGrpSpPr>
            <xdr:cNvPr id="218" name="Group 217">
              <a:extLst>
                <a:ext uri="{FF2B5EF4-FFF2-40B4-BE49-F238E27FC236}">
                  <a16:creationId xmlns:a16="http://schemas.microsoft.com/office/drawing/2014/main" id="{00000000-0008-0000-0400-0000DA000000}"/>
                </a:ext>
              </a:extLst>
            </xdr:cNvPr>
            <xdr:cNvGrpSpPr/>
          </xdr:nvGrpSpPr>
          <xdr:grpSpPr>
            <a:xfrm>
              <a:off x="3429000" y="6022474"/>
              <a:ext cx="2359526" cy="3230312"/>
              <a:chOff x="3057525" y="5286375"/>
              <a:chExt cx="1066802" cy="219075"/>
            </a:xfrm>
          </xdr:grpSpPr>
          <xdr:sp macro="" textlink="">
            <xdr:nvSpPr>
              <xdr:cNvPr id="12527" name="Check Box 239" hidden="1">
                <a:extLst>
                  <a:ext uri="{63B3BB69-23CF-44E3-9099-C40C66FF867C}">
                    <a14:compatExt spid="_x0000_s12527"/>
                  </a:ext>
                  <a:ext uri="{FF2B5EF4-FFF2-40B4-BE49-F238E27FC236}">
                    <a16:creationId xmlns:a16="http://schemas.microsoft.com/office/drawing/2014/main" id="{00000000-0008-0000-0400-0000EF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28" name="Check Box 240" hidden="1">
                <a:extLst>
                  <a:ext uri="{63B3BB69-23CF-44E3-9099-C40C66FF867C}">
                    <a14:compatExt spid="_x0000_s12528"/>
                  </a:ext>
                  <a:ext uri="{FF2B5EF4-FFF2-40B4-BE49-F238E27FC236}">
                    <a16:creationId xmlns:a16="http://schemas.microsoft.com/office/drawing/2014/main" id="{00000000-0008-0000-0400-0000F0300000}"/>
                  </a:ext>
                </a:extLst>
              </xdr:cNvPr>
              <xdr:cNvSpPr/>
            </xdr:nvSpPr>
            <xdr:spPr bwMode="auto">
              <a:xfrm>
                <a:off x="360997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4</xdr:col>
          <xdr:colOff>0</xdr:colOff>
          <xdr:row>19</xdr:row>
          <xdr:rowOff>28575</xdr:rowOff>
        </xdr:to>
        <xdr:grpSp>
          <xdr:nvGrpSpPr>
            <xdr:cNvPr id="221" name="Group 220">
              <a:extLst>
                <a:ext uri="{FF2B5EF4-FFF2-40B4-BE49-F238E27FC236}">
                  <a16:creationId xmlns:a16="http://schemas.microsoft.com/office/drawing/2014/main" id="{00000000-0008-0000-0400-0000DD000000}"/>
                </a:ext>
              </a:extLst>
            </xdr:cNvPr>
            <xdr:cNvGrpSpPr/>
          </xdr:nvGrpSpPr>
          <xdr:grpSpPr>
            <a:xfrm>
              <a:off x="3429000" y="9224211"/>
              <a:ext cx="2359526" cy="917575"/>
              <a:chOff x="3057525" y="5286375"/>
              <a:chExt cx="1066802" cy="219075"/>
            </a:xfrm>
          </xdr:grpSpPr>
          <xdr:sp macro="" textlink="">
            <xdr:nvSpPr>
              <xdr:cNvPr id="12529" name="Check Box 241" hidden="1">
                <a:extLst>
                  <a:ext uri="{63B3BB69-23CF-44E3-9099-C40C66FF867C}">
                    <a14:compatExt spid="_x0000_s12529"/>
                  </a:ext>
                  <a:ext uri="{FF2B5EF4-FFF2-40B4-BE49-F238E27FC236}">
                    <a16:creationId xmlns:a16="http://schemas.microsoft.com/office/drawing/2014/main" id="{00000000-0008-0000-0400-0000F1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30" name="Check Box 242" hidden="1">
                <a:extLst>
                  <a:ext uri="{63B3BB69-23CF-44E3-9099-C40C66FF867C}">
                    <a14:compatExt spid="_x0000_s12530"/>
                  </a:ext>
                  <a:ext uri="{FF2B5EF4-FFF2-40B4-BE49-F238E27FC236}">
                    <a16:creationId xmlns:a16="http://schemas.microsoft.com/office/drawing/2014/main" id="{00000000-0008-0000-0400-0000F2300000}"/>
                  </a:ext>
                </a:extLst>
              </xdr:cNvPr>
              <xdr:cNvSpPr/>
            </xdr:nvSpPr>
            <xdr:spPr bwMode="auto">
              <a:xfrm>
                <a:off x="360997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4</xdr:col>
          <xdr:colOff>0</xdr:colOff>
          <xdr:row>20</xdr:row>
          <xdr:rowOff>28575</xdr:rowOff>
        </xdr:to>
        <xdr:grpSp>
          <xdr:nvGrpSpPr>
            <xdr:cNvPr id="224" name="Group 223">
              <a:extLst>
                <a:ext uri="{FF2B5EF4-FFF2-40B4-BE49-F238E27FC236}">
                  <a16:creationId xmlns:a16="http://schemas.microsoft.com/office/drawing/2014/main" id="{00000000-0008-0000-0400-0000E0000000}"/>
                </a:ext>
              </a:extLst>
            </xdr:cNvPr>
            <xdr:cNvGrpSpPr/>
          </xdr:nvGrpSpPr>
          <xdr:grpSpPr>
            <a:xfrm>
              <a:off x="3429000" y="10113211"/>
              <a:ext cx="2359526" cy="5228890"/>
              <a:chOff x="3057525" y="5286375"/>
              <a:chExt cx="1066802" cy="219075"/>
            </a:xfrm>
          </xdr:grpSpPr>
          <xdr:sp macro="" textlink="">
            <xdr:nvSpPr>
              <xdr:cNvPr id="12531" name="Check Box 243" hidden="1">
                <a:extLst>
                  <a:ext uri="{63B3BB69-23CF-44E3-9099-C40C66FF867C}">
                    <a14:compatExt spid="_x0000_s12531"/>
                  </a:ext>
                  <a:ext uri="{FF2B5EF4-FFF2-40B4-BE49-F238E27FC236}">
                    <a16:creationId xmlns:a16="http://schemas.microsoft.com/office/drawing/2014/main" id="{00000000-0008-0000-0400-0000F3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32" name="Check Box 244" hidden="1">
                <a:extLst>
                  <a:ext uri="{63B3BB69-23CF-44E3-9099-C40C66FF867C}">
                    <a14:compatExt spid="_x0000_s12532"/>
                  </a:ext>
                  <a:ext uri="{FF2B5EF4-FFF2-40B4-BE49-F238E27FC236}">
                    <a16:creationId xmlns:a16="http://schemas.microsoft.com/office/drawing/2014/main" id="{00000000-0008-0000-0400-0000F4300000}"/>
                  </a:ext>
                </a:extLst>
              </xdr:cNvPr>
              <xdr:cNvSpPr/>
            </xdr:nvSpPr>
            <xdr:spPr bwMode="auto">
              <a:xfrm>
                <a:off x="360997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4</xdr:col>
          <xdr:colOff>0</xdr:colOff>
          <xdr:row>20</xdr:row>
          <xdr:rowOff>180975</xdr:rowOff>
        </xdr:to>
        <xdr:grpSp>
          <xdr:nvGrpSpPr>
            <xdr:cNvPr id="227" name="Group 226">
              <a:extLst>
                <a:ext uri="{FF2B5EF4-FFF2-40B4-BE49-F238E27FC236}">
                  <a16:creationId xmlns:a16="http://schemas.microsoft.com/office/drawing/2014/main" id="{00000000-0008-0000-0400-0000E3000000}"/>
                </a:ext>
              </a:extLst>
            </xdr:cNvPr>
            <xdr:cNvGrpSpPr/>
          </xdr:nvGrpSpPr>
          <xdr:grpSpPr>
            <a:xfrm>
              <a:off x="3429000" y="15313526"/>
              <a:ext cx="2359526" cy="180975"/>
              <a:chOff x="3057525" y="5286375"/>
              <a:chExt cx="1066802" cy="219075"/>
            </a:xfrm>
          </xdr:grpSpPr>
          <xdr:sp macro="" textlink="">
            <xdr:nvSpPr>
              <xdr:cNvPr id="12533" name="Check Box 245" hidden="1">
                <a:extLst>
                  <a:ext uri="{63B3BB69-23CF-44E3-9099-C40C66FF867C}">
                    <a14:compatExt spid="_x0000_s12533"/>
                  </a:ext>
                  <a:ext uri="{FF2B5EF4-FFF2-40B4-BE49-F238E27FC236}">
                    <a16:creationId xmlns:a16="http://schemas.microsoft.com/office/drawing/2014/main" id="{00000000-0008-0000-0400-0000F5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34" name="Check Box 246" hidden="1">
                <a:extLst>
                  <a:ext uri="{63B3BB69-23CF-44E3-9099-C40C66FF867C}">
                    <a14:compatExt spid="_x0000_s12534"/>
                  </a:ext>
                  <a:ext uri="{FF2B5EF4-FFF2-40B4-BE49-F238E27FC236}">
                    <a16:creationId xmlns:a16="http://schemas.microsoft.com/office/drawing/2014/main" id="{00000000-0008-0000-0400-0000F6300000}"/>
                  </a:ext>
                </a:extLst>
              </xdr:cNvPr>
              <xdr:cNvSpPr/>
            </xdr:nvSpPr>
            <xdr:spPr bwMode="auto">
              <a:xfrm>
                <a:off x="360997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5</xdr:col>
          <xdr:colOff>0</xdr:colOff>
          <xdr:row>17</xdr:row>
          <xdr:rowOff>28575</xdr:rowOff>
        </xdr:to>
        <xdr:grpSp>
          <xdr:nvGrpSpPr>
            <xdr:cNvPr id="230" name="Group 229">
              <a:extLst>
                <a:ext uri="{FF2B5EF4-FFF2-40B4-BE49-F238E27FC236}">
                  <a16:creationId xmlns:a16="http://schemas.microsoft.com/office/drawing/2014/main" id="{00000000-0008-0000-0400-0000E6000000}"/>
                </a:ext>
              </a:extLst>
            </xdr:cNvPr>
            <xdr:cNvGrpSpPr/>
          </xdr:nvGrpSpPr>
          <xdr:grpSpPr>
            <a:xfrm>
              <a:off x="5788526" y="5133474"/>
              <a:ext cx="2687053" cy="917575"/>
              <a:chOff x="3057524" y="5286375"/>
              <a:chExt cx="1066802" cy="219075"/>
            </a:xfrm>
          </xdr:grpSpPr>
          <xdr:sp macro="" textlink="">
            <xdr:nvSpPr>
              <xdr:cNvPr id="12535" name="Check Box 247" hidden="1">
                <a:extLst>
                  <a:ext uri="{63B3BB69-23CF-44E3-9099-C40C66FF867C}">
                    <a14:compatExt spid="_x0000_s12535"/>
                  </a:ext>
                  <a:ext uri="{FF2B5EF4-FFF2-40B4-BE49-F238E27FC236}">
                    <a16:creationId xmlns:a16="http://schemas.microsoft.com/office/drawing/2014/main" id="{00000000-0008-0000-0400-0000F730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36" name="Check Box 248" hidden="1">
                <a:extLst>
                  <a:ext uri="{63B3BB69-23CF-44E3-9099-C40C66FF867C}">
                    <a14:compatExt spid="_x0000_s12536"/>
                  </a:ext>
                  <a:ext uri="{FF2B5EF4-FFF2-40B4-BE49-F238E27FC236}">
                    <a16:creationId xmlns:a16="http://schemas.microsoft.com/office/drawing/2014/main" id="{00000000-0008-0000-0400-0000F830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5013</xdr:rowOff>
        </xdr:from>
        <xdr:to>
          <xdr:col>5</xdr:col>
          <xdr:colOff>0</xdr:colOff>
          <xdr:row>18</xdr:row>
          <xdr:rowOff>33588</xdr:rowOff>
        </xdr:to>
        <xdr:grpSp>
          <xdr:nvGrpSpPr>
            <xdr:cNvPr id="233" name="Group 232">
              <a:extLst>
                <a:ext uri="{FF2B5EF4-FFF2-40B4-BE49-F238E27FC236}">
                  <a16:creationId xmlns:a16="http://schemas.microsoft.com/office/drawing/2014/main" id="{00000000-0008-0000-0400-0000E9000000}"/>
                </a:ext>
              </a:extLst>
            </xdr:cNvPr>
            <xdr:cNvGrpSpPr/>
          </xdr:nvGrpSpPr>
          <xdr:grpSpPr>
            <a:xfrm>
              <a:off x="5788526" y="6027487"/>
              <a:ext cx="2687053" cy="3230312"/>
              <a:chOff x="3057524" y="5286375"/>
              <a:chExt cx="1066802" cy="219075"/>
            </a:xfrm>
          </xdr:grpSpPr>
          <xdr:sp macro="" textlink="">
            <xdr:nvSpPr>
              <xdr:cNvPr id="12537" name="Check Box 249" hidden="1">
                <a:extLst>
                  <a:ext uri="{63B3BB69-23CF-44E3-9099-C40C66FF867C}">
                    <a14:compatExt spid="_x0000_s12537"/>
                  </a:ext>
                  <a:ext uri="{FF2B5EF4-FFF2-40B4-BE49-F238E27FC236}">
                    <a16:creationId xmlns:a16="http://schemas.microsoft.com/office/drawing/2014/main" id="{00000000-0008-0000-0400-0000F930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38" name="Check Box 250" hidden="1">
                <a:extLst>
                  <a:ext uri="{63B3BB69-23CF-44E3-9099-C40C66FF867C}">
                    <a14:compatExt spid="_x0000_s12538"/>
                  </a:ext>
                  <a:ext uri="{FF2B5EF4-FFF2-40B4-BE49-F238E27FC236}">
                    <a16:creationId xmlns:a16="http://schemas.microsoft.com/office/drawing/2014/main" id="{00000000-0008-0000-0400-0000FA30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4</xdr:col>
          <xdr:colOff>0</xdr:colOff>
          <xdr:row>22</xdr:row>
          <xdr:rowOff>28575</xdr:rowOff>
        </xdr:to>
        <xdr:grpSp>
          <xdr:nvGrpSpPr>
            <xdr:cNvPr id="236" name="Group 235">
              <a:extLst>
                <a:ext uri="{FF2B5EF4-FFF2-40B4-BE49-F238E27FC236}">
                  <a16:creationId xmlns:a16="http://schemas.microsoft.com/office/drawing/2014/main" id="{00000000-0008-0000-0400-0000EC000000}"/>
                </a:ext>
              </a:extLst>
            </xdr:cNvPr>
            <xdr:cNvGrpSpPr/>
          </xdr:nvGrpSpPr>
          <xdr:grpSpPr>
            <a:xfrm>
              <a:off x="3429000" y="16777368"/>
              <a:ext cx="2359526" cy="917575"/>
              <a:chOff x="3057525" y="5286375"/>
              <a:chExt cx="1066802" cy="219075"/>
            </a:xfrm>
          </xdr:grpSpPr>
          <xdr:sp macro="" textlink="">
            <xdr:nvSpPr>
              <xdr:cNvPr id="12539" name="Check Box 251" hidden="1">
                <a:extLst>
                  <a:ext uri="{63B3BB69-23CF-44E3-9099-C40C66FF867C}">
                    <a14:compatExt spid="_x0000_s12539"/>
                  </a:ext>
                  <a:ext uri="{FF2B5EF4-FFF2-40B4-BE49-F238E27FC236}">
                    <a16:creationId xmlns:a16="http://schemas.microsoft.com/office/drawing/2014/main" id="{00000000-0008-0000-0400-0000FB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40" name="Check Box 252" hidden="1">
                <a:extLst>
                  <a:ext uri="{63B3BB69-23CF-44E3-9099-C40C66FF867C}">
                    <a14:compatExt spid="_x0000_s12540"/>
                  </a:ext>
                  <a:ext uri="{FF2B5EF4-FFF2-40B4-BE49-F238E27FC236}">
                    <a16:creationId xmlns:a16="http://schemas.microsoft.com/office/drawing/2014/main" id="{00000000-0008-0000-0400-0000FC300000}"/>
                  </a:ext>
                </a:extLst>
              </xdr:cNvPr>
              <xdr:cNvSpPr/>
            </xdr:nvSpPr>
            <xdr:spPr bwMode="auto">
              <a:xfrm>
                <a:off x="360997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4</xdr:col>
          <xdr:colOff>0</xdr:colOff>
          <xdr:row>23</xdr:row>
          <xdr:rowOff>28575</xdr:rowOff>
        </xdr:to>
        <xdr:grpSp>
          <xdr:nvGrpSpPr>
            <xdr:cNvPr id="239" name="Group 238">
              <a:extLst>
                <a:ext uri="{FF2B5EF4-FFF2-40B4-BE49-F238E27FC236}">
                  <a16:creationId xmlns:a16="http://schemas.microsoft.com/office/drawing/2014/main" id="{00000000-0008-0000-0400-0000EF000000}"/>
                </a:ext>
              </a:extLst>
            </xdr:cNvPr>
            <xdr:cNvGrpSpPr/>
          </xdr:nvGrpSpPr>
          <xdr:grpSpPr>
            <a:xfrm>
              <a:off x="3429000" y="17666368"/>
              <a:ext cx="2359526" cy="563312"/>
              <a:chOff x="3057525" y="5286375"/>
              <a:chExt cx="1066802" cy="219075"/>
            </a:xfrm>
          </xdr:grpSpPr>
          <xdr:sp macro="" textlink="">
            <xdr:nvSpPr>
              <xdr:cNvPr id="12541" name="Check Box 253" hidden="1">
                <a:extLst>
                  <a:ext uri="{63B3BB69-23CF-44E3-9099-C40C66FF867C}">
                    <a14:compatExt spid="_x0000_s12541"/>
                  </a:ext>
                  <a:ext uri="{FF2B5EF4-FFF2-40B4-BE49-F238E27FC236}">
                    <a16:creationId xmlns:a16="http://schemas.microsoft.com/office/drawing/2014/main" id="{00000000-0008-0000-0400-0000FD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42" name="Check Box 254" hidden="1">
                <a:extLst>
                  <a:ext uri="{63B3BB69-23CF-44E3-9099-C40C66FF867C}">
                    <a14:compatExt spid="_x0000_s12542"/>
                  </a:ext>
                  <a:ext uri="{FF2B5EF4-FFF2-40B4-BE49-F238E27FC236}">
                    <a16:creationId xmlns:a16="http://schemas.microsoft.com/office/drawing/2014/main" id="{00000000-0008-0000-0400-0000FE300000}"/>
                  </a:ext>
                </a:extLst>
              </xdr:cNvPr>
              <xdr:cNvSpPr/>
            </xdr:nvSpPr>
            <xdr:spPr bwMode="auto">
              <a:xfrm>
                <a:off x="360997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4</xdr:col>
          <xdr:colOff>0</xdr:colOff>
          <xdr:row>24</xdr:row>
          <xdr:rowOff>28575</xdr:rowOff>
        </xdr:to>
        <xdr:grpSp>
          <xdr:nvGrpSpPr>
            <xdr:cNvPr id="242" name="Group 241">
              <a:extLst>
                <a:ext uri="{FF2B5EF4-FFF2-40B4-BE49-F238E27FC236}">
                  <a16:creationId xmlns:a16="http://schemas.microsoft.com/office/drawing/2014/main" id="{00000000-0008-0000-0400-0000F2000000}"/>
                </a:ext>
              </a:extLst>
            </xdr:cNvPr>
            <xdr:cNvGrpSpPr/>
          </xdr:nvGrpSpPr>
          <xdr:grpSpPr>
            <a:xfrm>
              <a:off x="3429000" y="18201105"/>
              <a:ext cx="2359526" cy="5228891"/>
              <a:chOff x="3057525" y="5286375"/>
              <a:chExt cx="1066802" cy="219075"/>
            </a:xfrm>
          </xdr:grpSpPr>
          <xdr:sp macro="" textlink="">
            <xdr:nvSpPr>
              <xdr:cNvPr id="12543" name="Check Box 255" hidden="1">
                <a:extLst>
                  <a:ext uri="{63B3BB69-23CF-44E3-9099-C40C66FF867C}">
                    <a14:compatExt spid="_x0000_s12543"/>
                  </a:ext>
                  <a:ext uri="{FF2B5EF4-FFF2-40B4-BE49-F238E27FC236}">
                    <a16:creationId xmlns:a16="http://schemas.microsoft.com/office/drawing/2014/main" id="{00000000-0008-0000-0400-0000FF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44" name="Check Box 256" hidden="1">
                <a:extLst>
                  <a:ext uri="{63B3BB69-23CF-44E3-9099-C40C66FF867C}">
                    <a14:compatExt spid="_x0000_s12544"/>
                  </a:ext>
                  <a:ext uri="{FF2B5EF4-FFF2-40B4-BE49-F238E27FC236}">
                    <a16:creationId xmlns:a16="http://schemas.microsoft.com/office/drawing/2014/main" id="{00000000-0008-0000-0400-000000310000}"/>
                  </a:ext>
                </a:extLst>
              </xdr:cNvPr>
              <xdr:cNvSpPr/>
            </xdr:nvSpPr>
            <xdr:spPr bwMode="auto">
              <a:xfrm>
                <a:off x="360997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4</xdr:col>
          <xdr:colOff>0</xdr:colOff>
          <xdr:row>25</xdr:row>
          <xdr:rowOff>28575</xdr:rowOff>
        </xdr:to>
        <xdr:grpSp>
          <xdr:nvGrpSpPr>
            <xdr:cNvPr id="245" name="Group 244">
              <a:extLst>
                <a:ext uri="{FF2B5EF4-FFF2-40B4-BE49-F238E27FC236}">
                  <a16:creationId xmlns:a16="http://schemas.microsoft.com/office/drawing/2014/main" id="{00000000-0008-0000-0400-0000F5000000}"/>
                </a:ext>
              </a:extLst>
            </xdr:cNvPr>
            <xdr:cNvGrpSpPr/>
          </xdr:nvGrpSpPr>
          <xdr:grpSpPr>
            <a:xfrm>
              <a:off x="3429000" y="23401421"/>
              <a:ext cx="2359526" cy="382838"/>
              <a:chOff x="3057525" y="5286375"/>
              <a:chExt cx="1066802" cy="219075"/>
            </a:xfrm>
          </xdr:grpSpPr>
          <xdr:sp macro="" textlink="">
            <xdr:nvSpPr>
              <xdr:cNvPr id="12545" name="Check Box 257" hidden="1">
                <a:extLst>
                  <a:ext uri="{63B3BB69-23CF-44E3-9099-C40C66FF867C}">
                    <a14:compatExt spid="_x0000_s12545"/>
                  </a:ext>
                  <a:ext uri="{FF2B5EF4-FFF2-40B4-BE49-F238E27FC236}">
                    <a16:creationId xmlns:a16="http://schemas.microsoft.com/office/drawing/2014/main" id="{00000000-0008-0000-0400-00000131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46" name="Check Box 258" hidden="1">
                <a:extLst>
                  <a:ext uri="{63B3BB69-23CF-44E3-9099-C40C66FF867C}">
                    <a14:compatExt spid="_x0000_s12546"/>
                  </a:ext>
                  <a:ext uri="{FF2B5EF4-FFF2-40B4-BE49-F238E27FC236}">
                    <a16:creationId xmlns:a16="http://schemas.microsoft.com/office/drawing/2014/main" id="{00000000-0008-0000-0400-000002310000}"/>
                  </a:ext>
                </a:extLst>
              </xdr:cNvPr>
              <xdr:cNvSpPr/>
            </xdr:nvSpPr>
            <xdr:spPr bwMode="auto">
              <a:xfrm>
                <a:off x="360997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4</xdr:col>
          <xdr:colOff>0</xdr:colOff>
          <xdr:row>26</xdr:row>
          <xdr:rowOff>28575</xdr:rowOff>
        </xdr:to>
        <xdr:grpSp>
          <xdr:nvGrpSpPr>
            <xdr:cNvPr id="248" name="Group 247">
              <a:extLst>
                <a:ext uri="{FF2B5EF4-FFF2-40B4-BE49-F238E27FC236}">
                  <a16:creationId xmlns:a16="http://schemas.microsoft.com/office/drawing/2014/main" id="{00000000-0008-0000-0400-0000F8000000}"/>
                </a:ext>
              </a:extLst>
            </xdr:cNvPr>
            <xdr:cNvGrpSpPr/>
          </xdr:nvGrpSpPr>
          <xdr:grpSpPr>
            <a:xfrm>
              <a:off x="3429000" y="23755684"/>
              <a:ext cx="2359526" cy="382838"/>
              <a:chOff x="3057525" y="5286375"/>
              <a:chExt cx="1066802" cy="219075"/>
            </a:xfrm>
          </xdr:grpSpPr>
          <xdr:sp macro="" textlink="">
            <xdr:nvSpPr>
              <xdr:cNvPr id="12547" name="Check Box 259" hidden="1">
                <a:extLst>
                  <a:ext uri="{63B3BB69-23CF-44E3-9099-C40C66FF867C}">
                    <a14:compatExt spid="_x0000_s12547"/>
                  </a:ext>
                  <a:ext uri="{FF2B5EF4-FFF2-40B4-BE49-F238E27FC236}">
                    <a16:creationId xmlns:a16="http://schemas.microsoft.com/office/drawing/2014/main" id="{00000000-0008-0000-0400-00000331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48" name="Check Box 260" hidden="1">
                <a:extLst>
                  <a:ext uri="{63B3BB69-23CF-44E3-9099-C40C66FF867C}">
                    <a14:compatExt spid="_x0000_s12548"/>
                  </a:ext>
                  <a:ext uri="{FF2B5EF4-FFF2-40B4-BE49-F238E27FC236}">
                    <a16:creationId xmlns:a16="http://schemas.microsoft.com/office/drawing/2014/main" id="{00000000-0008-0000-0400-000004310000}"/>
                  </a:ext>
                </a:extLst>
              </xdr:cNvPr>
              <xdr:cNvSpPr/>
            </xdr:nvSpPr>
            <xdr:spPr bwMode="auto">
              <a:xfrm>
                <a:off x="360997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4</xdr:col>
          <xdr:colOff>0</xdr:colOff>
          <xdr:row>27</xdr:row>
          <xdr:rowOff>28575</xdr:rowOff>
        </xdr:to>
        <xdr:grpSp>
          <xdr:nvGrpSpPr>
            <xdr:cNvPr id="251" name="Group 250">
              <a:extLst>
                <a:ext uri="{FF2B5EF4-FFF2-40B4-BE49-F238E27FC236}">
                  <a16:creationId xmlns:a16="http://schemas.microsoft.com/office/drawing/2014/main" id="{00000000-0008-0000-0400-0000FB000000}"/>
                </a:ext>
              </a:extLst>
            </xdr:cNvPr>
            <xdr:cNvGrpSpPr/>
          </xdr:nvGrpSpPr>
          <xdr:grpSpPr>
            <a:xfrm>
              <a:off x="3429000" y="24109947"/>
              <a:ext cx="2359526" cy="382839"/>
              <a:chOff x="3057525" y="5286375"/>
              <a:chExt cx="1066802" cy="219075"/>
            </a:xfrm>
          </xdr:grpSpPr>
          <xdr:sp macro="" textlink="">
            <xdr:nvSpPr>
              <xdr:cNvPr id="12549" name="Check Box 261" hidden="1">
                <a:extLst>
                  <a:ext uri="{63B3BB69-23CF-44E3-9099-C40C66FF867C}">
                    <a14:compatExt spid="_x0000_s12549"/>
                  </a:ext>
                  <a:ext uri="{FF2B5EF4-FFF2-40B4-BE49-F238E27FC236}">
                    <a16:creationId xmlns:a16="http://schemas.microsoft.com/office/drawing/2014/main" id="{00000000-0008-0000-0400-00000531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50" name="Check Box 262" hidden="1">
                <a:extLst>
                  <a:ext uri="{63B3BB69-23CF-44E3-9099-C40C66FF867C}">
                    <a14:compatExt spid="_x0000_s12550"/>
                  </a:ext>
                  <a:ext uri="{FF2B5EF4-FFF2-40B4-BE49-F238E27FC236}">
                    <a16:creationId xmlns:a16="http://schemas.microsoft.com/office/drawing/2014/main" id="{00000000-0008-0000-0400-000006310000}"/>
                  </a:ext>
                </a:extLst>
              </xdr:cNvPr>
              <xdr:cNvSpPr/>
            </xdr:nvSpPr>
            <xdr:spPr bwMode="auto">
              <a:xfrm>
                <a:off x="360997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4</xdr:col>
          <xdr:colOff>0</xdr:colOff>
          <xdr:row>27</xdr:row>
          <xdr:rowOff>180975</xdr:rowOff>
        </xdr:to>
        <xdr:grpSp>
          <xdr:nvGrpSpPr>
            <xdr:cNvPr id="254" name="Group 253">
              <a:extLst>
                <a:ext uri="{FF2B5EF4-FFF2-40B4-BE49-F238E27FC236}">
                  <a16:creationId xmlns:a16="http://schemas.microsoft.com/office/drawing/2014/main" id="{00000000-0008-0000-0400-0000FE000000}"/>
                </a:ext>
              </a:extLst>
            </xdr:cNvPr>
            <xdr:cNvGrpSpPr/>
          </xdr:nvGrpSpPr>
          <xdr:grpSpPr>
            <a:xfrm>
              <a:off x="3429000" y="24464211"/>
              <a:ext cx="2359526" cy="180975"/>
              <a:chOff x="3057525" y="5286375"/>
              <a:chExt cx="1066802" cy="219075"/>
            </a:xfrm>
          </xdr:grpSpPr>
          <xdr:sp macro="" textlink="">
            <xdr:nvSpPr>
              <xdr:cNvPr id="12551" name="Check Box 263" hidden="1">
                <a:extLst>
                  <a:ext uri="{63B3BB69-23CF-44E3-9099-C40C66FF867C}">
                    <a14:compatExt spid="_x0000_s12551"/>
                  </a:ext>
                  <a:ext uri="{FF2B5EF4-FFF2-40B4-BE49-F238E27FC236}">
                    <a16:creationId xmlns:a16="http://schemas.microsoft.com/office/drawing/2014/main" id="{00000000-0008-0000-0400-00000731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52" name="Check Box 264" hidden="1">
                <a:extLst>
                  <a:ext uri="{63B3BB69-23CF-44E3-9099-C40C66FF867C}">
                    <a14:compatExt spid="_x0000_s12552"/>
                  </a:ext>
                  <a:ext uri="{FF2B5EF4-FFF2-40B4-BE49-F238E27FC236}">
                    <a16:creationId xmlns:a16="http://schemas.microsoft.com/office/drawing/2014/main" id="{00000000-0008-0000-0400-000008310000}"/>
                  </a:ext>
                </a:extLst>
              </xdr:cNvPr>
              <xdr:cNvSpPr/>
            </xdr:nvSpPr>
            <xdr:spPr bwMode="auto">
              <a:xfrm>
                <a:off x="360997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4</xdr:col>
          <xdr:colOff>0</xdr:colOff>
          <xdr:row>29</xdr:row>
          <xdr:rowOff>28575</xdr:rowOff>
        </xdr:to>
        <xdr:grpSp>
          <xdr:nvGrpSpPr>
            <xdr:cNvPr id="257" name="Group 256">
              <a:extLst>
                <a:ext uri="{FF2B5EF4-FFF2-40B4-BE49-F238E27FC236}">
                  <a16:creationId xmlns:a16="http://schemas.microsoft.com/office/drawing/2014/main" id="{00000000-0008-0000-0400-000001010000}"/>
                </a:ext>
              </a:extLst>
            </xdr:cNvPr>
            <xdr:cNvGrpSpPr/>
          </xdr:nvGrpSpPr>
          <xdr:grpSpPr>
            <a:xfrm>
              <a:off x="3429000" y="24998947"/>
              <a:ext cx="2359526" cy="1452312"/>
              <a:chOff x="3057525" y="5286375"/>
              <a:chExt cx="1066802" cy="219075"/>
            </a:xfrm>
          </xdr:grpSpPr>
          <xdr:sp macro="" textlink="">
            <xdr:nvSpPr>
              <xdr:cNvPr id="12553" name="Check Box 265" hidden="1">
                <a:extLst>
                  <a:ext uri="{63B3BB69-23CF-44E3-9099-C40C66FF867C}">
                    <a14:compatExt spid="_x0000_s12553"/>
                  </a:ext>
                  <a:ext uri="{FF2B5EF4-FFF2-40B4-BE49-F238E27FC236}">
                    <a16:creationId xmlns:a16="http://schemas.microsoft.com/office/drawing/2014/main" id="{00000000-0008-0000-0400-00000931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54" name="Check Box 266" hidden="1">
                <a:extLst>
                  <a:ext uri="{63B3BB69-23CF-44E3-9099-C40C66FF867C}">
                    <a14:compatExt spid="_x0000_s12554"/>
                  </a:ext>
                  <a:ext uri="{FF2B5EF4-FFF2-40B4-BE49-F238E27FC236}">
                    <a16:creationId xmlns:a16="http://schemas.microsoft.com/office/drawing/2014/main" id="{00000000-0008-0000-0400-00000A310000}"/>
                  </a:ext>
                </a:extLst>
              </xdr:cNvPr>
              <xdr:cNvSpPr/>
            </xdr:nvSpPr>
            <xdr:spPr bwMode="auto">
              <a:xfrm>
                <a:off x="360997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4</xdr:col>
          <xdr:colOff>0</xdr:colOff>
          <xdr:row>30</xdr:row>
          <xdr:rowOff>28575</xdr:rowOff>
        </xdr:to>
        <xdr:grpSp>
          <xdr:nvGrpSpPr>
            <xdr:cNvPr id="260" name="Group 259">
              <a:extLst>
                <a:ext uri="{FF2B5EF4-FFF2-40B4-BE49-F238E27FC236}">
                  <a16:creationId xmlns:a16="http://schemas.microsoft.com/office/drawing/2014/main" id="{00000000-0008-0000-0400-000004010000}"/>
                </a:ext>
              </a:extLst>
            </xdr:cNvPr>
            <xdr:cNvGrpSpPr/>
          </xdr:nvGrpSpPr>
          <xdr:grpSpPr>
            <a:xfrm>
              <a:off x="3429000" y="26422684"/>
              <a:ext cx="2359526" cy="563312"/>
              <a:chOff x="3057525" y="5286375"/>
              <a:chExt cx="1066802" cy="219075"/>
            </a:xfrm>
          </xdr:grpSpPr>
          <xdr:sp macro="" textlink="">
            <xdr:nvSpPr>
              <xdr:cNvPr id="12555" name="Check Box 267" hidden="1">
                <a:extLst>
                  <a:ext uri="{63B3BB69-23CF-44E3-9099-C40C66FF867C}">
                    <a14:compatExt spid="_x0000_s12555"/>
                  </a:ext>
                  <a:ext uri="{FF2B5EF4-FFF2-40B4-BE49-F238E27FC236}">
                    <a16:creationId xmlns:a16="http://schemas.microsoft.com/office/drawing/2014/main" id="{00000000-0008-0000-0400-00000B31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56" name="Check Box 268" hidden="1">
                <a:extLst>
                  <a:ext uri="{63B3BB69-23CF-44E3-9099-C40C66FF867C}">
                    <a14:compatExt spid="_x0000_s12556"/>
                  </a:ext>
                  <a:ext uri="{FF2B5EF4-FFF2-40B4-BE49-F238E27FC236}">
                    <a16:creationId xmlns:a16="http://schemas.microsoft.com/office/drawing/2014/main" id="{00000000-0008-0000-0400-00000C310000}"/>
                  </a:ext>
                </a:extLst>
              </xdr:cNvPr>
              <xdr:cNvSpPr/>
            </xdr:nvSpPr>
            <xdr:spPr bwMode="auto">
              <a:xfrm>
                <a:off x="360997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4</xdr:col>
          <xdr:colOff>0</xdr:colOff>
          <xdr:row>31</xdr:row>
          <xdr:rowOff>28575</xdr:rowOff>
        </xdr:to>
        <xdr:grpSp>
          <xdr:nvGrpSpPr>
            <xdr:cNvPr id="263" name="Group 262">
              <a:extLst>
                <a:ext uri="{FF2B5EF4-FFF2-40B4-BE49-F238E27FC236}">
                  <a16:creationId xmlns:a16="http://schemas.microsoft.com/office/drawing/2014/main" id="{00000000-0008-0000-0400-000007010000}"/>
                </a:ext>
              </a:extLst>
            </xdr:cNvPr>
            <xdr:cNvGrpSpPr/>
          </xdr:nvGrpSpPr>
          <xdr:grpSpPr>
            <a:xfrm>
              <a:off x="3429000" y="26957421"/>
              <a:ext cx="2359526" cy="569996"/>
              <a:chOff x="3057525" y="5286375"/>
              <a:chExt cx="1066802" cy="219075"/>
            </a:xfrm>
          </xdr:grpSpPr>
          <xdr:sp macro="" textlink="">
            <xdr:nvSpPr>
              <xdr:cNvPr id="12557" name="Check Box 269" hidden="1">
                <a:extLst>
                  <a:ext uri="{63B3BB69-23CF-44E3-9099-C40C66FF867C}">
                    <a14:compatExt spid="_x0000_s12557"/>
                  </a:ext>
                  <a:ext uri="{FF2B5EF4-FFF2-40B4-BE49-F238E27FC236}">
                    <a16:creationId xmlns:a16="http://schemas.microsoft.com/office/drawing/2014/main" id="{00000000-0008-0000-0400-00000D31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58" name="Check Box 270" hidden="1">
                <a:extLst>
                  <a:ext uri="{63B3BB69-23CF-44E3-9099-C40C66FF867C}">
                    <a14:compatExt spid="_x0000_s12558"/>
                  </a:ext>
                  <a:ext uri="{FF2B5EF4-FFF2-40B4-BE49-F238E27FC236}">
                    <a16:creationId xmlns:a16="http://schemas.microsoft.com/office/drawing/2014/main" id="{00000000-0008-0000-0400-00000E310000}"/>
                  </a:ext>
                </a:extLst>
              </xdr:cNvPr>
              <xdr:cNvSpPr/>
            </xdr:nvSpPr>
            <xdr:spPr bwMode="auto">
              <a:xfrm>
                <a:off x="360997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5</xdr:col>
          <xdr:colOff>0</xdr:colOff>
          <xdr:row>31</xdr:row>
          <xdr:rowOff>28575</xdr:rowOff>
        </xdr:to>
        <xdr:grpSp>
          <xdr:nvGrpSpPr>
            <xdr:cNvPr id="266" name="Group 265">
              <a:extLst>
                <a:ext uri="{FF2B5EF4-FFF2-40B4-BE49-F238E27FC236}">
                  <a16:creationId xmlns:a16="http://schemas.microsoft.com/office/drawing/2014/main" id="{00000000-0008-0000-0400-00000A010000}"/>
                </a:ext>
              </a:extLst>
            </xdr:cNvPr>
            <xdr:cNvGrpSpPr/>
          </xdr:nvGrpSpPr>
          <xdr:grpSpPr>
            <a:xfrm>
              <a:off x="5788526" y="26957421"/>
              <a:ext cx="2687053" cy="569996"/>
              <a:chOff x="3057524" y="5286375"/>
              <a:chExt cx="1066802" cy="219075"/>
            </a:xfrm>
          </xdr:grpSpPr>
          <xdr:sp macro="" textlink="">
            <xdr:nvSpPr>
              <xdr:cNvPr id="12559" name="Check Box 271" hidden="1">
                <a:extLst>
                  <a:ext uri="{63B3BB69-23CF-44E3-9099-C40C66FF867C}">
                    <a14:compatExt spid="_x0000_s12559"/>
                  </a:ext>
                  <a:ext uri="{FF2B5EF4-FFF2-40B4-BE49-F238E27FC236}">
                    <a16:creationId xmlns:a16="http://schemas.microsoft.com/office/drawing/2014/main" id="{00000000-0008-0000-0400-00000F31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60" name="Check Box 272" hidden="1">
                <a:extLst>
                  <a:ext uri="{63B3BB69-23CF-44E3-9099-C40C66FF867C}">
                    <a14:compatExt spid="_x0000_s12560"/>
                  </a:ext>
                  <a:ext uri="{FF2B5EF4-FFF2-40B4-BE49-F238E27FC236}">
                    <a16:creationId xmlns:a16="http://schemas.microsoft.com/office/drawing/2014/main" id="{00000000-0008-0000-0400-00001031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5</xdr:col>
          <xdr:colOff>0</xdr:colOff>
          <xdr:row>30</xdr:row>
          <xdr:rowOff>28575</xdr:rowOff>
        </xdr:to>
        <xdr:grpSp>
          <xdr:nvGrpSpPr>
            <xdr:cNvPr id="269" name="Group 268">
              <a:extLst>
                <a:ext uri="{FF2B5EF4-FFF2-40B4-BE49-F238E27FC236}">
                  <a16:creationId xmlns:a16="http://schemas.microsoft.com/office/drawing/2014/main" id="{00000000-0008-0000-0400-00000D010000}"/>
                </a:ext>
              </a:extLst>
            </xdr:cNvPr>
            <xdr:cNvGrpSpPr/>
          </xdr:nvGrpSpPr>
          <xdr:grpSpPr>
            <a:xfrm>
              <a:off x="5788526" y="26422684"/>
              <a:ext cx="2687053" cy="563312"/>
              <a:chOff x="3057524" y="5286375"/>
              <a:chExt cx="1066802" cy="219075"/>
            </a:xfrm>
          </xdr:grpSpPr>
          <xdr:sp macro="" textlink="">
            <xdr:nvSpPr>
              <xdr:cNvPr id="12561" name="Check Box 273" hidden="1">
                <a:extLst>
                  <a:ext uri="{63B3BB69-23CF-44E3-9099-C40C66FF867C}">
                    <a14:compatExt spid="_x0000_s12561"/>
                  </a:ext>
                  <a:ext uri="{FF2B5EF4-FFF2-40B4-BE49-F238E27FC236}">
                    <a16:creationId xmlns:a16="http://schemas.microsoft.com/office/drawing/2014/main" id="{00000000-0008-0000-0400-00001131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62" name="Check Box 274" hidden="1">
                <a:extLst>
                  <a:ext uri="{63B3BB69-23CF-44E3-9099-C40C66FF867C}">
                    <a14:compatExt spid="_x0000_s12562"/>
                  </a:ext>
                  <a:ext uri="{FF2B5EF4-FFF2-40B4-BE49-F238E27FC236}">
                    <a16:creationId xmlns:a16="http://schemas.microsoft.com/office/drawing/2014/main" id="{00000000-0008-0000-0400-00001231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0</xdr:rowOff>
        </xdr:from>
        <xdr:to>
          <xdr:col>5</xdr:col>
          <xdr:colOff>0</xdr:colOff>
          <xdr:row>29</xdr:row>
          <xdr:rowOff>28575</xdr:rowOff>
        </xdr:to>
        <xdr:grpSp>
          <xdr:nvGrpSpPr>
            <xdr:cNvPr id="272" name="Group 271">
              <a:extLst>
                <a:ext uri="{FF2B5EF4-FFF2-40B4-BE49-F238E27FC236}">
                  <a16:creationId xmlns:a16="http://schemas.microsoft.com/office/drawing/2014/main" id="{00000000-0008-0000-0400-000010010000}"/>
                </a:ext>
              </a:extLst>
            </xdr:cNvPr>
            <xdr:cNvGrpSpPr/>
          </xdr:nvGrpSpPr>
          <xdr:grpSpPr>
            <a:xfrm>
              <a:off x="5788526" y="24998947"/>
              <a:ext cx="2687053" cy="1452312"/>
              <a:chOff x="3057524" y="5286375"/>
              <a:chExt cx="1066802" cy="219075"/>
            </a:xfrm>
          </xdr:grpSpPr>
          <xdr:sp macro="" textlink="">
            <xdr:nvSpPr>
              <xdr:cNvPr id="12563" name="Check Box 275" hidden="1">
                <a:extLst>
                  <a:ext uri="{63B3BB69-23CF-44E3-9099-C40C66FF867C}">
                    <a14:compatExt spid="_x0000_s12563"/>
                  </a:ext>
                  <a:ext uri="{FF2B5EF4-FFF2-40B4-BE49-F238E27FC236}">
                    <a16:creationId xmlns:a16="http://schemas.microsoft.com/office/drawing/2014/main" id="{00000000-0008-0000-0400-00001331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64" name="Check Box 276" hidden="1">
                <a:extLst>
                  <a:ext uri="{63B3BB69-23CF-44E3-9099-C40C66FF867C}">
                    <a14:compatExt spid="_x0000_s12564"/>
                  </a:ext>
                  <a:ext uri="{FF2B5EF4-FFF2-40B4-BE49-F238E27FC236}">
                    <a16:creationId xmlns:a16="http://schemas.microsoft.com/office/drawing/2014/main" id="{00000000-0008-0000-0400-00001431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5</xdr:col>
          <xdr:colOff>0</xdr:colOff>
          <xdr:row>27</xdr:row>
          <xdr:rowOff>180975</xdr:rowOff>
        </xdr:to>
        <xdr:grpSp>
          <xdr:nvGrpSpPr>
            <xdr:cNvPr id="275" name="Group 274">
              <a:extLst>
                <a:ext uri="{FF2B5EF4-FFF2-40B4-BE49-F238E27FC236}">
                  <a16:creationId xmlns:a16="http://schemas.microsoft.com/office/drawing/2014/main" id="{00000000-0008-0000-0400-000013010000}"/>
                </a:ext>
              </a:extLst>
            </xdr:cNvPr>
            <xdr:cNvGrpSpPr/>
          </xdr:nvGrpSpPr>
          <xdr:grpSpPr>
            <a:xfrm>
              <a:off x="5788526" y="24464211"/>
              <a:ext cx="2687053" cy="180975"/>
              <a:chOff x="3057524" y="5286375"/>
              <a:chExt cx="1066802" cy="219075"/>
            </a:xfrm>
          </xdr:grpSpPr>
          <xdr:sp macro="" textlink="">
            <xdr:nvSpPr>
              <xdr:cNvPr id="12565" name="Check Box 277" hidden="1">
                <a:extLst>
                  <a:ext uri="{63B3BB69-23CF-44E3-9099-C40C66FF867C}">
                    <a14:compatExt spid="_x0000_s12565"/>
                  </a:ext>
                  <a:ext uri="{FF2B5EF4-FFF2-40B4-BE49-F238E27FC236}">
                    <a16:creationId xmlns:a16="http://schemas.microsoft.com/office/drawing/2014/main" id="{00000000-0008-0000-0400-00001531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66" name="Check Box 278" hidden="1">
                <a:extLst>
                  <a:ext uri="{63B3BB69-23CF-44E3-9099-C40C66FF867C}">
                    <a14:compatExt spid="_x0000_s12566"/>
                  </a:ext>
                  <a:ext uri="{FF2B5EF4-FFF2-40B4-BE49-F238E27FC236}">
                    <a16:creationId xmlns:a16="http://schemas.microsoft.com/office/drawing/2014/main" id="{00000000-0008-0000-0400-00001631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5</xdr:col>
          <xdr:colOff>0</xdr:colOff>
          <xdr:row>27</xdr:row>
          <xdr:rowOff>28575</xdr:rowOff>
        </xdr:to>
        <xdr:grpSp>
          <xdr:nvGrpSpPr>
            <xdr:cNvPr id="278" name="Group 277">
              <a:extLst>
                <a:ext uri="{FF2B5EF4-FFF2-40B4-BE49-F238E27FC236}">
                  <a16:creationId xmlns:a16="http://schemas.microsoft.com/office/drawing/2014/main" id="{00000000-0008-0000-0400-000016010000}"/>
                </a:ext>
              </a:extLst>
            </xdr:cNvPr>
            <xdr:cNvGrpSpPr/>
          </xdr:nvGrpSpPr>
          <xdr:grpSpPr>
            <a:xfrm>
              <a:off x="5788526" y="24109947"/>
              <a:ext cx="2687053" cy="382839"/>
              <a:chOff x="3057524" y="5286375"/>
              <a:chExt cx="1066802" cy="219075"/>
            </a:xfrm>
          </xdr:grpSpPr>
          <xdr:sp macro="" textlink="">
            <xdr:nvSpPr>
              <xdr:cNvPr id="12567" name="Check Box 279" hidden="1">
                <a:extLst>
                  <a:ext uri="{63B3BB69-23CF-44E3-9099-C40C66FF867C}">
                    <a14:compatExt spid="_x0000_s12567"/>
                  </a:ext>
                  <a:ext uri="{FF2B5EF4-FFF2-40B4-BE49-F238E27FC236}">
                    <a16:creationId xmlns:a16="http://schemas.microsoft.com/office/drawing/2014/main" id="{00000000-0008-0000-0400-00001731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68" name="Check Box 280" hidden="1">
                <a:extLst>
                  <a:ext uri="{63B3BB69-23CF-44E3-9099-C40C66FF867C}">
                    <a14:compatExt spid="_x0000_s12568"/>
                  </a:ext>
                  <a:ext uri="{FF2B5EF4-FFF2-40B4-BE49-F238E27FC236}">
                    <a16:creationId xmlns:a16="http://schemas.microsoft.com/office/drawing/2014/main" id="{00000000-0008-0000-0400-00001831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5</xdr:col>
          <xdr:colOff>0</xdr:colOff>
          <xdr:row>26</xdr:row>
          <xdr:rowOff>28575</xdr:rowOff>
        </xdr:to>
        <xdr:grpSp>
          <xdr:nvGrpSpPr>
            <xdr:cNvPr id="281" name="Group 280">
              <a:extLst>
                <a:ext uri="{FF2B5EF4-FFF2-40B4-BE49-F238E27FC236}">
                  <a16:creationId xmlns:a16="http://schemas.microsoft.com/office/drawing/2014/main" id="{00000000-0008-0000-0400-000019010000}"/>
                </a:ext>
              </a:extLst>
            </xdr:cNvPr>
            <xdr:cNvGrpSpPr/>
          </xdr:nvGrpSpPr>
          <xdr:grpSpPr>
            <a:xfrm>
              <a:off x="5788526" y="23755684"/>
              <a:ext cx="2687053" cy="382838"/>
              <a:chOff x="3057524" y="5286375"/>
              <a:chExt cx="1066802" cy="219075"/>
            </a:xfrm>
          </xdr:grpSpPr>
          <xdr:sp macro="" textlink="">
            <xdr:nvSpPr>
              <xdr:cNvPr id="12569" name="Check Box 281" hidden="1">
                <a:extLst>
                  <a:ext uri="{63B3BB69-23CF-44E3-9099-C40C66FF867C}">
                    <a14:compatExt spid="_x0000_s12569"/>
                  </a:ext>
                  <a:ext uri="{FF2B5EF4-FFF2-40B4-BE49-F238E27FC236}">
                    <a16:creationId xmlns:a16="http://schemas.microsoft.com/office/drawing/2014/main" id="{00000000-0008-0000-0400-00001931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70" name="Check Box 282" hidden="1">
                <a:extLst>
                  <a:ext uri="{63B3BB69-23CF-44E3-9099-C40C66FF867C}">
                    <a14:compatExt spid="_x0000_s12570"/>
                  </a:ext>
                  <a:ext uri="{FF2B5EF4-FFF2-40B4-BE49-F238E27FC236}">
                    <a16:creationId xmlns:a16="http://schemas.microsoft.com/office/drawing/2014/main" id="{00000000-0008-0000-0400-00001A31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5</xdr:col>
          <xdr:colOff>0</xdr:colOff>
          <xdr:row>25</xdr:row>
          <xdr:rowOff>28575</xdr:rowOff>
        </xdr:to>
        <xdr:grpSp>
          <xdr:nvGrpSpPr>
            <xdr:cNvPr id="284" name="Group 283">
              <a:extLst>
                <a:ext uri="{FF2B5EF4-FFF2-40B4-BE49-F238E27FC236}">
                  <a16:creationId xmlns:a16="http://schemas.microsoft.com/office/drawing/2014/main" id="{00000000-0008-0000-0400-00001C010000}"/>
                </a:ext>
              </a:extLst>
            </xdr:cNvPr>
            <xdr:cNvGrpSpPr/>
          </xdr:nvGrpSpPr>
          <xdr:grpSpPr>
            <a:xfrm>
              <a:off x="5788526" y="23401421"/>
              <a:ext cx="2687053" cy="382838"/>
              <a:chOff x="3057524" y="5286375"/>
              <a:chExt cx="1066802" cy="219075"/>
            </a:xfrm>
          </xdr:grpSpPr>
          <xdr:sp macro="" textlink="">
            <xdr:nvSpPr>
              <xdr:cNvPr id="12571" name="Check Box 283" hidden="1">
                <a:extLst>
                  <a:ext uri="{63B3BB69-23CF-44E3-9099-C40C66FF867C}">
                    <a14:compatExt spid="_x0000_s12571"/>
                  </a:ext>
                  <a:ext uri="{FF2B5EF4-FFF2-40B4-BE49-F238E27FC236}">
                    <a16:creationId xmlns:a16="http://schemas.microsoft.com/office/drawing/2014/main" id="{00000000-0008-0000-0400-00001B31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72" name="Check Box 284" hidden="1">
                <a:extLst>
                  <a:ext uri="{63B3BB69-23CF-44E3-9099-C40C66FF867C}">
                    <a14:compatExt spid="_x0000_s12572"/>
                  </a:ext>
                  <a:ext uri="{FF2B5EF4-FFF2-40B4-BE49-F238E27FC236}">
                    <a16:creationId xmlns:a16="http://schemas.microsoft.com/office/drawing/2014/main" id="{00000000-0008-0000-0400-00001C31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5</xdr:col>
          <xdr:colOff>0</xdr:colOff>
          <xdr:row>24</xdr:row>
          <xdr:rowOff>28575</xdr:rowOff>
        </xdr:to>
        <xdr:grpSp>
          <xdr:nvGrpSpPr>
            <xdr:cNvPr id="287" name="Group 286">
              <a:extLst>
                <a:ext uri="{FF2B5EF4-FFF2-40B4-BE49-F238E27FC236}">
                  <a16:creationId xmlns:a16="http://schemas.microsoft.com/office/drawing/2014/main" id="{00000000-0008-0000-0400-00001F010000}"/>
                </a:ext>
              </a:extLst>
            </xdr:cNvPr>
            <xdr:cNvGrpSpPr/>
          </xdr:nvGrpSpPr>
          <xdr:grpSpPr>
            <a:xfrm>
              <a:off x="5788526" y="18201105"/>
              <a:ext cx="2687053" cy="5228891"/>
              <a:chOff x="3057524" y="5286375"/>
              <a:chExt cx="1066802" cy="219075"/>
            </a:xfrm>
          </xdr:grpSpPr>
          <xdr:sp macro="" textlink="">
            <xdr:nvSpPr>
              <xdr:cNvPr id="12573" name="Check Box 285" hidden="1">
                <a:extLst>
                  <a:ext uri="{63B3BB69-23CF-44E3-9099-C40C66FF867C}">
                    <a14:compatExt spid="_x0000_s12573"/>
                  </a:ext>
                  <a:ext uri="{FF2B5EF4-FFF2-40B4-BE49-F238E27FC236}">
                    <a16:creationId xmlns:a16="http://schemas.microsoft.com/office/drawing/2014/main" id="{00000000-0008-0000-0400-00001D31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74" name="Check Box 286" hidden="1">
                <a:extLst>
                  <a:ext uri="{63B3BB69-23CF-44E3-9099-C40C66FF867C}">
                    <a14:compatExt spid="_x0000_s12574"/>
                  </a:ext>
                  <a:ext uri="{FF2B5EF4-FFF2-40B4-BE49-F238E27FC236}">
                    <a16:creationId xmlns:a16="http://schemas.microsoft.com/office/drawing/2014/main" id="{00000000-0008-0000-0400-00001E31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5</xdr:col>
          <xdr:colOff>0</xdr:colOff>
          <xdr:row>23</xdr:row>
          <xdr:rowOff>28575</xdr:rowOff>
        </xdr:to>
        <xdr:grpSp>
          <xdr:nvGrpSpPr>
            <xdr:cNvPr id="290" name="Group 289">
              <a:extLst>
                <a:ext uri="{FF2B5EF4-FFF2-40B4-BE49-F238E27FC236}">
                  <a16:creationId xmlns:a16="http://schemas.microsoft.com/office/drawing/2014/main" id="{00000000-0008-0000-0400-000022010000}"/>
                </a:ext>
              </a:extLst>
            </xdr:cNvPr>
            <xdr:cNvGrpSpPr/>
          </xdr:nvGrpSpPr>
          <xdr:grpSpPr>
            <a:xfrm>
              <a:off x="5788526" y="17666368"/>
              <a:ext cx="2687053" cy="563312"/>
              <a:chOff x="3057524" y="5286375"/>
              <a:chExt cx="1066802" cy="219075"/>
            </a:xfrm>
          </xdr:grpSpPr>
          <xdr:sp macro="" textlink="">
            <xdr:nvSpPr>
              <xdr:cNvPr id="12575" name="Check Box 287" hidden="1">
                <a:extLst>
                  <a:ext uri="{63B3BB69-23CF-44E3-9099-C40C66FF867C}">
                    <a14:compatExt spid="_x0000_s12575"/>
                  </a:ext>
                  <a:ext uri="{FF2B5EF4-FFF2-40B4-BE49-F238E27FC236}">
                    <a16:creationId xmlns:a16="http://schemas.microsoft.com/office/drawing/2014/main" id="{00000000-0008-0000-0400-00001F31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76" name="Check Box 288" hidden="1">
                <a:extLst>
                  <a:ext uri="{63B3BB69-23CF-44E3-9099-C40C66FF867C}">
                    <a14:compatExt spid="_x0000_s12576"/>
                  </a:ext>
                  <a:ext uri="{FF2B5EF4-FFF2-40B4-BE49-F238E27FC236}">
                    <a16:creationId xmlns:a16="http://schemas.microsoft.com/office/drawing/2014/main" id="{00000000-0008-0000-0400-00002031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5</xdr:col>
          <xdr:colOff>0</xdr:colOff>
          <xdr:row>22</xdr:row>
          <xdr:rowOff>28575</xdr:rowOff>
        </xdr:to>
        <xdr:grpSp>
          <xdr:nvGrpSpPr>
            <xdr:cNvPr id="293" name="Group 292">
              <a:extLst>
                <a:ext uri="{FF2B5EF4-FFF2-40B4-BE49-F238E27FC236}">
                  <a16:creationId xmlns:a16="http://schemas.microsoft.com/office/drawing/2014/main" id="{00000000-0008-0000-0400-000025010000}"/>
                </a:ext>
              </a:extLst>
            </xdr:cNvPr>
            <xdr:cNvGrpSpPr/>
          </xdr:nvGrpSpPr>
          <xdr:grpSpPr>
            <a:xfrm>
              <a:off x="5788526" y="16777368"/>
              <a:ext cx="2687053" cy="917575"/>
              <a:chOff x="3057524" y="5286375"/>
              <a:chExt cx="1066802" cy="219075"/>
            </a:xfrm>
          </xdr:grpSpPr>
          <xdr:sp macro="" textlink="">
            <xdr:nvSpPr>
              <xdr:cNvPr id="12577" name="Check Box 289" hidden="1">
                <a:extLst>
                  <a:ext uri="{63B3BB69-23CF-44E3-9099-C40C66FF867C}">
                    <a14:compatExt spid="_x0000_s12577"/>
                  </a:ext>
                  <a:ext uri="{FF2B5EF4-FFF2-40B4-BE49-F238E27FC236}">
                    <a16:creationId xmlns:a16="http://schemas.microsoft.com/office/drawing/2014/main" id="{00000000-0008-0000-0400-00002131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78" name="Check Box 290" hidden="1">
                <a:extLst>
                  <a:ext uri="{63B3BB69-23CF-44E3-9099-C40C66FF867C}">
                    <a14:compatExt spid="_x0000_s12578"/>
                  </a:ext>
                  <a:ext uri="{FF2B5EF4-FFF2-40B4-BE49-F238E27FC236}">
                    <a16:creationId xmlns:a16="http://schemas.microsoft.com/office/drawing/2014/main" id="{00000000-0008-0000-0400-00002231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5</xdr:col>
          <xdr:colOff>0</xdr:colOff>
          <xdr:row>20</xdr:row>
          <xdr:rowOff>180975</xdr:rowOff>
        </xdr:to>
        <xdr:grpSp>
          <xdr:nvGrpSpPr>
            <xdr:cNvPr id="296" name="Group 295">
              <a:extLst>
                <a:ext uri="{FF2B5EF4-FFF2-40B4-BE49-F238E27FC236}">
                  <a16:creationId xmlns:a16="http://schemas.microsoft.com/office/drawing/2014/main" id="{00000000-0008-0000-0400-000028010000}"/>
                </a:ext>
              </a:extLst>
            </xdr:cNvPr>
            <xdr:cNvGrpSpPr/>
          </xdr:nvGrpSpPr>
          <xdr:grpSpPr>
            <a:xfrm>
              <a:off x="5788526" y="15313526"/>
              <a:ext cx="2687053" cy="180975"/>
              <a:chOff x="3057524" y="5286375"/>
              <a:chExt cx="1066802" cy="219075"/>
            </a:xfrm>
          </xdr:grpSpPr>
          <xdr:sp macro="" textlink="">
            <xdr:nvSpPr>
              <xdr:cNvPr id="12579" name="Check Box 291" hidden="1">
                <a:extLst>
                  <a:ext uri="{63B3BB69-23CF-44E3-9099-C40C66FF867C}">
                    <a14:compatExt spid="_x0000_s12579"/>
                  </a:ext>
                  <a:ext uri="{FF2B5EF4-FFF2-40B4-BE49-F238E27FC236}">
                    <a16:creationId xmlns:a16="http://schemas.microsoft.com/office/drawing/2014/main" id="{00000000-0008-0000-0400-00002331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80" name="Check Box 292" hidden="1">
                <a:extLst>
                  <a:ext uri="{63B3BB69-23CF-44E3-9099-C40C66FF867C}">
                    <a14:compatExt spid="_x0000_s12580"/>
                  </a:ext>
                  <a:ext uri="{FF2B5EF4-FFF2-40B4-BE49-F238E27FC236}">
                    <a16:creationId xmlns:a16="http://schemas.microsoft.com/office/drawing/2014/main" id="{00000000-0008-0000-0400-00002431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5</xdr:col>
          <xdr:colOff>0</xdr:colOff>
          <xdr:row>19</xdr:row>
          <xdr:rowOff>28575</xdr:rowOff>
        </xdr:to>
        <xdr:grpSp>
          <xdr:nvGrpSpPr>
            <xdr:cNvPr id="299" name="Group 298">
              <a:extLst>
                <a:ext uri="{FF2B5EF4-FFF2-40B4-BE49-F238E27FC236}">
                  <a16:creationId xmlns:a16="http://schemas.microsoft.com/office/drawing/2014/main" id="{00000000-0008-0000-0400-00002B010000}"/>
                </a:ext>
              </a:extLst>
            </xdr:cNvPr>
            <xdr:cNvGrpSpPr/>
          </xdr:nvGrpSpPr>
          <xdr:grpSpPr>
            <a:xfrm>
              <a:off x="5788526" y="9224211"/>
              <a:ext cx="2687053" cy="917575"/>
              <a:chOff x="3057524" y="5286375"/>
              <a:chExt cx="1066802" cy="219075"/>
            </a:xfrm>
          </xdr:grpSpPr>
          <xdr:sp macro="" textlink="">
            <xdr:nvSpPr>
              <xdr:cNvPr id="12581" name="Check Box 293" hidden="1">
                <a:extLst>
                  <a:ext uri="{63B3BB69-23CF-44E3-9099-C40C66FF867C}">
                    <a14:compatExt spid="_x0000_s12581"/>
                  </a:ext>
                  <a:ext uri="{FF2B5EF4-FFF2-40B4-BE49-F238E27FC236}">
                    <a16:creationId xmlns:a16="http://schemas.microsoft.com/office/drawing/2014/main" id="{00000000-0008-0000-0400-00002531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82" name="Check Box 294" hidden="1">
                <a:extLst>
                  <a:ext uri="{63B3BB69-23CF-44E3-9099-C40C66FF867C}">
                    <a14:compatExt spid="_x0000_s12582"/>
                  </a:ext>
                  <a:ext uri="{FF2B5EF4-FFF2-40B4-BE49-F238E27FC236}">
                    <a16:creationId xmlns:a16="http://schemas.microsoft.com/office/drawing/2014/main" id="{00000000-0008-0000-0400-00002631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5</xdr:col>
          <xdr:colOff>0</xdr:colOff>
          <xdr:row>20</xdr:row>
          <xdr:rowOff>28575</xdr:rowOff>
        </xdr:to>
        <xdr:grpSp>
          <xdr:nvGrpSpPr>
            <xdr:cNvPr id="302" name="Group 301">
              <a:extLst>
                <a:ext uri="{FF2B5EF4-FFF2-40B4-BE49-F238E27FC236}">
                  <a16:creationId xmlns:a16="http://schemas.microsoft.com/office/drawing/2014/main" id="{00000000-0008-0000-0400-00002E010000}"/>
                </a:ext>
              </a:extLst>
            </xdr:cNvPr>
            <xdr:cNvGrpSpPr/>
          </xdr:nvGrpSpPr>
          <xdr:grpSpPr>
            <a:xfrm>
              <a:off x="5788526" y="10113211"/>
              <a:ext cx="2687053" cy="5228890"/>
              <a:chOff x="3057524" y="5286375"/>
              <a:chExt cx="1066802" cy="219075"/>
            </a:xfrm>
          </xdr:grpSpPr>
          <xdr:sp macro="" textlink="">
            <xdr:nvSpPr>
              <xdr:cNvPr id="12583" name="Check Box 295" hidden="1">
                <a:extLst>
                  <a:ext uri="{63B3BB69-23CF-44E3-9099-C40C66FF867C}">
                    <a14:compatExt spid="_x0000_s12583"/>
                  </a:ext>
                  <a:ext uri="{FF2B5EF4-FFF2-40B4-BE49-F238E27FC236}">
                    <a16:creationId xmlns:a16="http://schemas.microsoft.com/office/drawing/2014/main" id="{00000000-0008-0000-0400-00002731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84" name="Check Box 296" hidden="1">
                <a:extLst>
                  <a:ext uri="{63B3BB69-23CF-44E3-9099-C40C66FF867C}">
                    <a14:compatExt spid="_x0000_s12584"/>
                  </a:ext>
                  <a:ext uri="{FF2B5EF4-FFF2-40B4-BE49-F238E27FC236}">
                    <a16:creationId xmlns:a16="http://schemas.microsoft.com/office/drawing/2014/main" id="{00000000-0008-0000-0400-00002831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4</xdr:col>
          <xdr:colOff>0</xdr:colOff>
          <xdr:row>17</xdr:row>
          <xdr:rowOff>28575</xdr:rowOff>
        </xdr:to>
        <xdr:grpSp>
          <xdr:nvGrpSpPr>
            <xdr:cNvPr id="305" name="Group 304">
              <a:extLst>
                <a:ext uri="{FF2B5EF4-FFF2-40B4-BE49-F238E27FC236}">
                  <a16:creationId xmlns:a16="http://schemas.microsoft.com/office/drawing/2014/main" id="{00000000-0008-0000-0400-000031010000}"/>
                </a:ext>
              </a:extLst>
            </xdr:cNvPr>
            <xdr:cNvGrpSpPr/>
          </xdr:nvGrpSpPr>
          <xdr:grpSpPr>
            <a:xfrm>
              <a:off x="3429000" y="5133474"/>
              <a:ext cx="2359526" cy="917575"/>
              <a:chOff x="3057525" y="5286375"/>
              <a:chExt cx="1066802" cy="219075"/>
            </a:xfrm>
          </xdr:grpSpPr>
          <xdr:sp macro="" textlink="">
            <xdr:nvSpPr>
              <xdr:cNvPr id="12585" name="Check Box 297" hidden="1">
                <a:extLst>
                  <a:ext uri="{63B3BB69-23CF-44E3-9099-C40C66FF867C}">
                    <a14:compatExt spid="_x0000_s12585"/>
                  </a:ext>
                  <a:ext uri="{FF2B5EF4-FFF2-40B4-BE49-F238E27FC236}">
                    <a16:creationId xmlns:a16="http://schemas.microsoft.com/office/drawing/2014/main" id="{00000000-0008-0000-0400-00002931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86" name="Check Box 298" hidden="1">
                <a:extLst>
                  <a:ext uri="{63B3BB69-23CF-44E3-9099-C40C66FF867C}">
                    <a14:compatExt spid="_x0000_s12586"/>
                  </a:ext>
                  <a:ext uri="{FF2B5EF4-FFF2-40B4-BE49-F238E27FC236}">
                    <a16:creationId xmlns:a16="http://schemas.microsoft.com/office/drawing/2014/main" id="{00000000-0008-0000-0400-00002A310000}"/>
                  </a:ext>
                </a:extLst>
              </xdr:cNvPr>
              <xdr:cNvSpPr/>
            </xdr:nvSpPr>
            <xdr:spPr bwMode="auto">
              <a:xfrm>
                <a:off x="360997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56</xdr:row>
      <xdr:rowOff>0</xdr:rowOff>
    </xdr:from>
    <xdr:to>
      <xdr:col>4</xdr:col>
      <xdr:colOff>1104</xdr:colOff>
      <xdr:row>56</xdr:row>
      <xdr:rowOff>180975</xdr:rowOff>
    </xdr:to>
    <xdr:grpSp>
      <xdr:nvGrpSpPr>
        <xdr:cNvPr id="308" name="Group 307">
          <a:extLst>
            <a:ext uri="{FF2B5EF4-FFF2-40B4-BE49-F238E27FC236}">
              <a16:creationId xmlns:a16="http://schemas.microsoft.com/office/drawing/2014/main" id="{00000000-0008-0000-0400-000034010000}"/>
            </a:ext>
          </a:extLst>
        </xdr:cNvPr>
        <xdr:cNvGrpSpPr/>
      </xdr:nvGrpSpPr>
      <xdr:grpSpPr>
        <a:xfrm>
          <a:off x="3429000" y="33962474"/>
          <a:ext cx="2360630" cy="180975"/>
          <a:chOff x="3048000" y="14817587"/>
          <a:chExt cx="1855304" cy="219075"/>
        </a:xfrm>
      </xdr:grpSpPr>
      <xdr:sp macro="" textlink="">
        <xdr:nvSpPr>
          <xdr:cNvPr id="309"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3501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0"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3601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311"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3701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42</xdr:row>
          <xdr:rowOff>0</xdr:rowOff>
        </xdr:from>
        <xdr:to>
          <xdr:col>5</xdr:col>
          <xdr:colOff>0</xdr:colOff>
          <xdr:row>43</xdr:row>
          <xdr:rowOff>0</xdr:rowOff>
        </xdr:to>
        <xdr:grpSp>
          <xdr:nvGrpSpPr>
            <xdr:cNvPr id="312" name="Group 311">
              <a:extLst>
                <a:ext uri="{FF2B5EF4-FFF2-40B4-BE49-F238E27FC236}">
                  <a16:creationId xmlns:a16="http://schemas.microsoft.com/office/drawing/2014/main" id="{00000000-0008-0000-0400-000038010000}"/>
                </a:ext>
              </a:extLst>
            </xdr:cNvPr>
            <xdr:cNvGrpSpPr/>
          </xdr:nvGrpSpPr>
          <xdr:grpSpPr>
            <a:xfrm>
              <a:off x="5788526" y="29958632"/>
              <a:ext cx="2687053" cy="187157"/>
              <a:chOff x="3057524" y="5286375"/>
              <a:chExt cx="1066802" cy="219075"/>
            </a:xfrm>
          </xdr:grpSpPr>
          <xdr:sp macro="" textlink="">
            <xdr:nvSpPr>
              <xdr:cNvPr id="12587" name="Check Box 299" hidden="1">
                <a:extLst>
                  <a:ext uri="{63B3BB69-23CF-44E3-9099-C40C66FF867C}">
                    <a14:compatExt spid="_x0000_s12587"/>
                  </a:ext>
                  <a:ext uri="{FF2B5EF4-FFF2-40B4-BE49-F238E27FC236}">
                    <a16:creationId xmlns:a16="http://schemas.microsoft.com/office/drawing/2014/main" id="{00000000-0008-0000-0400-00002B31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88" name="Check Box 300" hidden="1">
                <a:extLst>
                  <a:ext uri="{63B3BB69-23CF-44E3-9099-C40C66FF867C}">
                    <a14:compatExt spid="_x0000_s12588"/>
                  </a:ext>
                  <a:ext uri="{FF2B5EF4-FFF2-40B4-BE49-F238E27FC236}">
                    <a16:creationId xmlns:a16="http://schemas.microsoft.com/office/drawing/2014/main" id="{00000000-0008-0000-0400-00002C310000}"/>
                  </a:ext>
                </a:extLst>
              </xdr:cNvPr>
              <xdr:cNvSpPr/>
            </xdr:nvSpPr>
            <xdr:spPr bwMode="auto">
              <a:xfrm>
                <a:off x="3609976"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56</xdr:row>
          <xdr:rowOff>161925</xdr:rowOff>
        </xdr:from>
        <xdr:to>
          <xdr:col>4</xdr:col>
          <xdr:colOff>606425</xdr:colOff>
          <xdr:row>57</xdr:row>
          <xdr:rowOff>0</xdr:rowOff>
        </xdr:to>
        <xdr:grpSp>
          <xdr:nvGrpSpPr>
            <xdr:cNvPr id="315" name="Group 135">
              <a:extLst>
                <a:ext uri="{FF2B5EF4-FFF2-40B4-BE49-F238E27FC236}">
                  <a16:creationId xmlns:a16="http://schemas.microsoft.com/office/drawing/2014/main" id="{00000000-0008-0000-0400-00003B010000}"/>
                </a:ext>
              </a:extLst>
            </xdr:cNvPr>
            <xdr:cNvGrpSpPr>
              <a:grpSpLocks/>
            </xdr:cNvGrpSpPr>
          </xdr:nvGrpSpPr>
          <xdr:grpSpPr bwMode="auto">
            <a:xfrm>
              <a:off x="5826626" y="34124399"/>
              <a:ext cx="568325" cy="513180"/>
              <a:chOff x="30480" y="148175"/>
              <a:chExt cx="18553" cy="2191"/>
            </a:xfrm>
          </xdr:grpSpPr>
          <xdr:sp macro="" textlink="">
            <xdr:nvSpPr>
              <xdr:cNvPr id="12589" name="Check Box 301" hidden="1">
                <a:extLst>
                  <a:ext uri="{63B3BB69-23CF-44E3-9099-C40C66FF867C}">
                    <a14:compatExt spid="_x0000_s12589"/>
                  </a:ext>
                  <a:ext uri="{FF2B5EF4-FFF2-40B4-BE49-F238E27FC236}">
                    <a16:creationId xmlns:a16="http://schemas.microsoft.com/office/drawing/2014/main" id="{00000000-0008-0000-0400-00002D31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90" name="Check Box 302" hidden="1">
                <a:extLst>
                  <a:ext uri="{63B3BB69-23CF-44E3-9099-C40C66FF867C}">
                    <a14:compatExt spid="_x0000_s12590"/>
                  </a:ext>
                  <a:ext uri="{FF2B5EF4-FFF2-40B4-BE49-F238E27FC236}">
                    <a16:creationId xmlns:a16="http://schemas.microsoft.com/office/drawing/2014/main" id="{00000000-0008-0000-0400-00002E31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591" name="Check Box 303" hidden="1">
                <a:extLst>
                  <a:ext uri="{63B3BB69-23CF-44E3-9099-C40C66FF867C}">
                    <a14:compatExt spid="_x0000_s12591"/>
                  </a:ext>
                  <a:ext uri="{FF2B5EF4-FFF2-40B4-BE49-F238E27FC236}">
                    <a16:creationId xmlns:a16="http://schemas.microsoft.com/office/drawing/2014/main" id="{00000000-0008-0000-0400-00002F31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70</xdr:row>
          <xdr:rowOff>0</xdr:rowOff>
        </xdr:from>
        <xdr:to>
          <xdr:col>5</xdr:col>
          <xdr:colOff>1104</xdr:colOff>
          <xdr:row>71</xdr:row>
          <xdr:rowOff>0</xdr:rowOff>
        </xdr:to>
        <xdr:grpSp>
          <xdr:nvGrpSpPr>
            <xdr:cNvPr id="319" name="Group 318">
              <a:extLst>
                <a:ext uri="{FF2B5EF4-FFF2-40B4-BE49-F238E27FC236}">
                  <a16:creationId xmlns:a16="http://schemas.microsoft.com/office/drawing/2014/main" id="{00000000-0008-0000-0400-00003F010000}"/>
                </a:ext>
              </a:extLst>
            </xdr:cNvPr>
            <xdr:cNvGrpSpPr/>
          </xdr:nvGrpSpPr>
          <xdr:grpSpPr>
            <a:xfrm>
              <a:off x="5788526" y="40065158"/>
              <a:ext cx="2688157" cy="762000"/>
              <a:chOff x="3047998" y="14817587"/>
              <a:chExt cx="1855304" cy="219075"/>
            </a:xfrm>
          </xdr:grpSpPr>
          <xdr:sp macro="" textlink="">
            <xdr:nvSpPr>
              <xdr:cNvPr id="12592" name="Check Box 304" hidden="1">
                <a:extLst>
                  <a:ext uri="{63B3BB69-23CF-44E3-9099-C40C66FF867C}">
                    <a14:compatExt spid="_x0000_s12592"/>
                  </a:ext>
                  <a:ext uri="{FF2B5EF4-FFF2-40B4-BE49-F238E27FC236}">
                    <a16:creationId xmlns:a16="http://schemas.microsoft.com/office/drawing/2014/main" id="{00000000-0008-0000-0400-000030310000}"/>
                  </a:ext>
                </a:extLst>
              </xdr:cNvPr>
              <xdr:cNvSpPr/>
            </xdr:nvSpPr>
            <xdr:spPr bwMode="auto">
              <a:xfrm>
                <a:off x="3047998"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93" name="Check Box 305" hidden="1">
                <a:extLst>
                  <a:ext uri="{63B3BB69-23CF-44E3-9099-C40C66FF867C}">
                    <a14:compatExt spid="_x0000_s12593"/>
                  </a:ext>
                  <a:ext uri="{FF2B5EF4-FFF2-40B4-BE49-F238E27FC236}">
                    <a16:creationId xmlns:a16="http://schemas.microsoft.com/office/drawing/2014/main" id="{00000000-0008-0000-0400-00003131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594" name="Check Box 306" hidden="1">
                <a:extLst>
                  <a:ext uri="{63B3BB69-23CF-44E3-9099-C40C66FF867C}">
                    <a14:compatExt spid="_x0000_s12594"/>
                  </a:ext>
                  <a:ext uri="{FF2B5EF4-FFF2-40B4-BE49-F238E27FC236}">
                    <a16:creationId xmlns:a16="http://schemas.microsoft.com/office/drawing/2014/main" id="{00000000-0008-0000-0400-000032310000}"/>
                  </a:ext>
                </a:extLst>
              </xdr:cNvPr>
              <xdr:cNvSpPr/>
            </xdr:nvSpPr>
            <xdr:spPr bwMode="auto">
              <a:xfrm>
                <a:off x="4105690" y="14817587"/>
                <a:ext cx="797612"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34</xdr:row>
          <xdr:rowOff>0</xdr:rowOff>
        </xdr:from>
        <xdr:to>
          <xdr:col>5</xdr:col>
          <xdr:colOff>474179</xdr:colOff>
          <xdr:row>35</xdr:row>
          <xdr:rowOff>0</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5805714" y="13289643"/>
              <a:ext cx="1834894" cy="743857"/>
              <a:chOff x="3048006" y="14817587"/>
              <a:chExt cx="1855291" cy="219075"/>
            </a:xfrm>
          </xdr:grpSpPr>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3048006" y="14817587"/>
                <a:ext cx="514354"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4105690" y="14817587"/>
                <a:ext cx="797607"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39</xdr:row>
          <xdr:rowOff>0</xdr:rowOff>
        </xdr:from>
        <xdr:to>
          <xdr:col>5</xdr:col>
          <xdr:colOff>474179</xdr:colOff>
          <xdr:row>40</xdr:row>
          <xdr:rowOff>0</xdr:rowOff>
        </xdr:to>
        <xdr:grpSp>
          <xdr:nvGrpSpPr>
            <xdr:cNvPr id="7" name="Group 6">
              <a:extLst>
                <a:ext uri="{FF2B5EF4-FFF2-40B4-BE49-F238E27FC236}">
                  <a16:creationId xmlns:a16="http://schemas.microsoft.com/office/drawing/2014/main" id="{00000000-0008-0000-0500-000007000000}"/>
                </a:ext>
              </a:extLst>
            </xdr:cNvPr>
            <xdr:cNvGrpSpPr/>
          </xdr:nvGrpSpPr>
          <xdr:grpSpPr>
            <a:xfrm>
              <a:off x="5805714" y="14768286"/>
              <a:ext cx="1834894" cy="571500"/>
              <a:chOff x="3048005" y="14817587"/>
              <a:chExt cx="1855272" cy="219075"/>
            </a:xfrm>
          </xdr:grpSpPr>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500-000007440000}"/>
                  </a:ext>
                </a:extLst>
              </xdr:cNvPr>
              <xdr:cNvSpPr/>
            </xdr:nvSpPr>
            <xdr:spPr bwMode="auto">
              <a:xfrm>
                <a:off x="3048005" y="14817587"/>
                <a:ext cx="514352"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500-00000844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500-000009440000}"/>
                  </a:ext>
                </a:extLst>
              </xdr:cNvPr>
              <xdr:cNvSpPr/>
            </xdr:nvSpPr>
            <xdr:spPr bwMode="auto">
              <a:xfrm>
                <a:off x="4105678" y="14817587"/>
                <a:ext cx="79759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1686183</xdr:colOff>
      <xdr:row>5</xdr:row>
      <xdr:rowOff>283028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367" y="225523"/>
          <a:ext cx="1663052" cy="1008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axman.perera@un.org" TargetMode="External"/><Relationship Id="rId7" Type="http://schemas.openxmlformats.org/officeDocument/2006/relationships/printerSettings" Target="../printerSettings/printerSettings1.bin"/><Relationship Id="rId2" Type="http://schemas.openxmlformats.org/officeDocument/2006/relationships/hyperlink" Target="mailto:z_batjargal@yahoo.com" TargetMode="External"/><Relationship Id="rId1" Type="http://schemas.openxmlformats.org/officeDocument/2006/relationships/hyperlink" Target="mailto:enkhtsetseg.shagdarsuren@un.org" TargetMode="External"/><Relationship Id="rId6" Type="http://schemas.openxmlformats.org/officeDocument/2006/relationships/hyperlink" Target="mailto:daniduudee@gmail.com" TargetMode="External"/><Relationship Id="rId5" Type="http://schemas.openxmlformats.org/officeDocument/2006/relationships/hyperlink" Target="mailto:ccnsmongolia@gmail.com" TargetMode="External"/><Relationship Id="rId4" Type="http://schemas.openxmlformats.org/officeDocument/2006/relationships/hyperlink" Target="mailto:munkhbayar_bayasgalan@wvi.org"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4.xml"/><Relationship Id="rId3" Type="http://schemas.openxmlformats.org/officeDocument/2006/relationships/drawing" Target="../drawings/drawing3.xml"/><Relationship Id="rId7" Type="http://schemas.openxmlformats.org/officeDocument/2006/relationships/ctrlProp" Target="../ctrlProps/ctrlProp7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trlProp" Target="../ctrlProps/ctrlProp72.xml"/><Relationship Id="rId5" Type="http://schemas.openxmlformats.org/officeDocument/2006/relationships/ctrlProp" Target="../ctrlProps/ctrlProp71.xml"/><Relationship Id="rId10" Type="http://schemas.openxmlformats.org/officeDocument/2006/relationships/ctrlProp" Target="../ctrlProps/ctrlProp76.xml"/><Relationship Id="rId4" Type="http://schemas.openxmlformats.org/officeDocument/2006/relationships/vmlDrawing" Target="../drawings/vmlDrawing2.vml"/><Relationship Id="rId9" Type="http://schemas.openxmlformats.org/officeDocument/2006/relationships/ctrlProp" Target="../ctrlProps/ctrlProp7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laxman.perera@u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178"/>
  <sheetViews>
    <sheetView tabSelected="1" topLeftCell="A36" zoomScale="80" zoomScaleNormal="80" workbookViewId="0">
      <selection activeCell="C58" sqref="C58"/>
    </sheetView>
  </sheetViews>
  <sheetFormatPr defaultColWidth="102.453125" defaultRowHeight="14"/>
  <cols>
    <col min="1" max="1" width="2.453125" style="1" customWidth="1"/>
    <col min="2" max="2" width="10.81640625" style="132" customWidth="1"/>
    <col min="3" max="3" width="14.81640625" style="132" customWidth="1"/>
    <col min="4" max="4" width="87.1796875" style="1" customWidth="1"/>
    <col min="5" max="5" width="3.453125" style="1" customWidth="1"/>
    <col min="6" max="6" width="22.81640625" style="1" customWidth="1"/>
    <col min="7" max="7" width="12.4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453125" style="1" customWidth="1"/>
    <col min="253" max="254" width="9.1796875" style="1" customWidth="1"/>
    <col min="255" max="255" width="17.453125" style="1" customWidth="1"/>
    <col min="256" max="16384" width="102.453125" style="1"/>
  </cols>
  <sheetData>
    <row r="1" spans="2:16" ht="14.5" thickBot="1"/>
    <row r="2" spans="2:16" ht="14.5" thickBot="1">
      <c r="B2" s="133"/>
      <c r="C2" s="134"/>
      <c r="D2" s="73"/>
      <c r="E2" s="74"/>
    </row>
    <row r="3" spans="2:16" ht="18" thickBot="1">
      <c r="B3" s="135"/>
      <c r="C3" s="136"/>
      <c r="D3" s="85" t="s">
        <v>244</v>
      </c>
      <c r="E3" s="76"/>
    </row>
    <row r="4" spans="2:16" ht="14.5" thickBot="1">
      <c r="B4" s="135"/>
      <c r="C4" s="136"/>
      <c r="D4" s="75"/>
      <c r="E4" s="76"/>
    </row>
    <row r="5" spans="2:16" ht="14.5" thickBot="1">
      <c r="B5" s="135"/>
      <c r="C5" s="139" t="s">
        <v>286</v>
      </c>
      <c r="D5" s="148" t="s">
        <v>784</v>
      </c>
      <c r="E5" s="76"/>
    </row>
    <row r="6" spans="2:16" s="3" customFormat="1" ht="14.5" thickBot="1">
      <c r="B6" s="137"/>
      <c r="C6" s="83"/>
      <c r="D6" s="43"/>
      <c r="E6" s="41"/>
      <c r="G6" s="2"/>
      <c r="H6" s="2"/>
      <c r="I6" s="2"/>
      <c r="J6" s="2"/>
      <c r="K6" s="2"/>
      <c r="L6" s="2"/>
      <c r="M6" s="2"/>
      <c r="N6" s="2"/>
      <c r="O6" s="2"/>
      <c r="P6" s="2"/>
    </row>
    <row r="7" spans="2:16" s="3" customFormat="1" ht="30.75" customHeight="1" thickBot="1">
      <c r="B7" s="137"/>
      <c r="C7" s="77" t="s">
        <v>214</v>
      </c>
      <c r="D7" s="12" t="s">
        <v>928</v>
      </c>
      <c r="E7" s="41"/>
      <c r="G7" s="2"/>
      <c r="H7" s="2"/>
      <c r="I7" s="2"/>
      <c r="J7" s="2"/>
      <c r="K7" s="2"/>
      <c r="L7" s="2"/>
      <c r="M7" s="2"/>
      <c r="N7" s="2"/>
      <c r="O7" s="2"/>
      <c r="P7" s="2"/>
    </row>
    <row r="8" spans="2:16" s="3" customFormat="1" hidden="1">
      <c r="B8" s="135"/>
      <c r="C8" s="136"/>
      <c r="D8" s="75"/>
      <c r="E8" s="41"/>
      <c r="G8" s="2"/>
      <c r="H8" s="2"/>
      <c r="I8" s="2"/>
      <c r="J8" s="2"/>
      <c r="K8" s="2"/>
      <c r="L8" s="2"/>
      <c r="M8" s="2"/>
      <c r="N8" s="2"/>
      <c r="O8" s="2"/>
      <c r="P8" s="2"/>
    </row>
    <row r="9" spans="2:16" s="3" customFormat="1" hidden="1">
      <c r="B9" s="135"/>
      <c r="C9" s="136"/>
      <c r="D9" s="75"/>
      <c r="E9" s="41"/>
      <c r="G9" s="2"/>
      <c r="H9" s="2"/>
      <c r="I9" s="2"/>
      <c r="J9" s="2"/>
      <c r="K9" s="2"/>
      <c r="L9" s="2"/>
      <c r="M9" s="2"/>
      <c r="N9" s="2"/>
      <c r="O9" s="2"/>
      <c r="P9" s="2"/>
    </row>
    <row r="10" spans="2:16" s="3" customFormat="1" hidden="1">
      <c r="B10" s="135"/>
      <c r="C10" s="136"/>
      <c r="D10" s="75"/>
      <c r="E10" s="41"/>
      <c r="G10" s="2"/>
      <c r="H10" s="2"/>
      <c r="I10" s="2"/>
      <c r="J10" s="2"/>
      <c r="K10" s="2"/>
      <c r="L10" s="2"/>
      <c r="M10" s="2"/>
      <c r="N10" s="2"/>
      <c r="O10" s="2"/>
      <c r="P10" s="2"/>
    </row>
    <row r="11" spans="2:16" s="3" customFormat="1" hidden="1">
      <c r="B11" s="135"/>
      <c r="C11" s="136"/>
      <c r="D11" s="75"/>
      <c r="E11" s="41"/>
      <c r="G11" s="2"/>
      <c r="H11" s="2"/>
      <c r="I11" s="2"/>
      <c r="J11" s="2"/>
      <c r="K11" s="2"/>
      <c r="L11" s="2"/>
      <c r="M11" s="2"/>
      <c r="N11" s="2"/>
      <c r="O11" s="2"/>
      <c r="P11" s="2"/>
    </row>
    <row r="12" spans="2:16" s="3" customFormat="1" ht="14.5" thickBot="1">
      <c r="B12" s="137"/>
      <c r="C12" s="83"/>
      <c r="D12" s="43"/>
      <c r="E12" s="41"/>
      <c r="G12" s="2"/>
      <c r="H12" s="2"/>
      <c r="I12" s="2"/>
      <c r="J12" s="2"/>
      <c r="K12" s="2"/>
      <c r="L12" s="2"/>
      <c r="M12" s="2"/>
      <c r="N12" s="2"/>
      <c r="O12" s="2"/>
      <c r="P12" s="2"/>
    </row>
    <row r="13" spans="2:16" s="3" customFormat="1" ht="320.25" customHeight="1" thickBot="1">
      <c r="B13" s="137"/>
      <c r="C13" s="78" t="s">
        <v>0</v>
      </c>
      <c r="D13" s="12" t="s">
        <v>943</v>
      </c>
      <c r="E13" s="41"/>
      <c r="G13" s="2"/>
      <c r="H13" s="2"/>
      <c r="I13" s="2"/>
      <c r="J13" s="2"/>
      <c r="K13" s="2"/>
      <c r="L13" s="2"/>
      <c r="M13" s="2"/>
      <c r="N13" s="2"/>
      <c r="O13" s="2"/>
      <c r="P13" s="2"/>
    </row>
    <row r="14" spans="2:16" s="3" customFormat="1" ht="14.5" thickBot="1">
      <c r="B14" s="137"/>
      <c r="C14" s="83"/>
      <c r="D14" s="43"/>
      <c r="E14" s="41"/>
      <c r="G14" s="2"/>
      <c r="H14" s="2" t="s">
        <v>1</v>
      </c>
      <c r="I14" s="2" t="s">
        <v>2</v>
      </c>
      <c r="J14" s="2"/>
      <c r="K14" s="2" t="s">
        <v>3</v>
      </c>
      <c r="L14" s="2" t="s">
        <v>4</v>
      </c>
      <c r="M14" s="2" t="s">
        <v>5</v>
      </c>
      <c r="N14" s="2" t="s">
        <v>6</v>
      </c>
      <c r="O14" s="2" t="s">
        <v>7</v>
      </c>
      <c r="P14" s="2" t="s">
        <v>8</v>
      </c>
    </row>
    <row r="15" spans="2:16" s="3" customFormat="1">
      <c r="B15" s="137"/>
      <c r="C15" s="79" t="s">
        <v>204</v>
      </c>
      <c r="D15" s="282" t="s">
        <v>785</v>
      </c>
      <c r="E15" s="41"/>
      <c r="G15" s="2"/>
      <c r="H15" s="4" t="s">
        <v>9</v>
      </c>
      <c r="I15" s="2" t="s">
        <v>10</v>
      </c>
      <c r="J15" s="2" t="s">
        <v>11</v>
      </c>
      <c r="K15" s="2" t="s">
        <v>12</v>
      </c>
      <c r="L15" s="2">
        <v>1</v>
      </c>
      <c r="M15" s="2">
        <v>1</v>
      </c>
      <c r="N15" s="2" t="s">
        <v>13</v>
      </c>
      <c r="O15" s="2" t="s">
        <v>14</v>
      </c>
      <c r="P15" s="2" t="s">
        <v>15</v>
      </c>
    </row>
    <row r="16" spans="2:16" s="3" customFormat="1" ht="30" customHeight="1">
      <c r="B16" s="483" t="s">
        <v>274</v>
      </c>
      <c r="C16" s="484"/>
      <c r="D16" s="13" t="s">
        <v>773</v>
      </c>
      <c r="E16" s="41"/>
      <c r="G16" s="2"/>
      <c r="H16" s="4" t="s">
        <v>16</v>
      </c>
      <c r="I16" s="2" t="s">
        <v>17</v>
      </c>
      <c r="J16" s="2" t="s">
        <v>18</v>
      </c>
      <c r="K16" s="2" t="s">
        <v>19</v>
      </c>
      <c r="L16" s="2">
        <v>2</v>
      </c>
      <c r="M16" s="2">
        <v>2</v>
      </c>
      <c r="N16" s="2" t="s">
        <v>20</v>
      </c>
      <c r="O16" s="2" t="s">
        <v>21</v>
      </c>
      <c r="P16" s="2" t="s">
        <v>22</v>
      </c>
    </row>
    <row r="17" spans="2:16" s="3" customFormat="1">
      <c r="B17" s="137"/>
      <c r="C17" s="79" t="s">
        <v>210</v>
      </c>
      <c r="D17" s="13"/>
      <c r="E17" s="41"/>
      <c r="G17" s="2"/>
      <c r="H17" s="4" t="s">
        <v>23</v>
      </c>
      <c r="I17" s="2" t="s">
        <v>24</v>
      </c>
      <c r="J17" s="2"/>
      <c r="K17" s="2" t="s">
        <v>25</v>
      </c>
      <c r="L17" s="2">
        <v>3</v>
      </c>
      <c r="M17" s="2">
        <v>3</v>
      </c>
      <c r="N17" s="2" t="s">
        <v>26</v>
      </c>
      <c r="O17" s="2" t="s">
        <v>27</v>
      </c>
      <c r="P17" s="2" t="s">
        <v>28</v>
      </c>
    </row>
    <row r="18" spans="2:16" s="3" customFormat="1" ht="14.5" thickBot="1">
      <c r="B18" s="138"/>
      <c r="C18" s="78" t="s">
        <v>205</v>
      </c>
      <c r="D18" s="130" t="s">
        <v>124</v>
      </c>
      <c r="E18" s="41"/>
      <c r="G18" s="2"/>
      <c r="H18" s="4" t="s">
        <v>29</v>
      </c>
      <c r="I18" s="2"/>
      <c r="J18" s="2"/>
      <c r="K18" s="2" t="s">
        <v>30</v>
      </c>
      <c r="L18" s="2">
        <v>5</v>
      </c>
      <c r="M18" s="2">
        <v>5</v>
      </c>
      <c r="N18" s="2" t="s">
        <v>31</v>
      </c>
      <c r="O18" s="2" t="s">
        <v>32</v>
      </c>
      <c r="P18" s="2" t="s">
        <v>33</v>
      </c>
    </row>
    <row r="19" spans="2:16" s="3" customFormat="1" ht="50.25" customHeight="1" thickBot="1">
      <c r="B19" s="486" t="s">
        <v>206</v>
      </c>
      <c r="C19" s="487"/>
      <c r="D19" s="283" t="s">
        <v>944</v>
      </c>
      <c r="E19" s="41"/>
      <c r="G19" s="2"/>
      <c r="H19" s="4" t="s">
        <v>34</v>
      </c>
      <c r="I19" s="2"/>
      <c r="J19" s="2"/>
      <c r="K19" s="2" t="s">
        <v>35</v>
      </c>
      <c r="L19" s="2"/>
      <c r="M19" s="2"/>
      <c r="N19" s="2"/>
      <c r="O19" s="2" t="s">
        <v>36</v>
      </c>
      <c r="P19" s="2" t="s">
        <v>37</v>
      </c>
    </row>
    <row r="20" spans="2:16" s="3" customFormat="1">
      <c r="B20" s="137"/>
      <c r="C20" s="78"/>
      <c r="D20" s="43"/>
      <c r="E20" s="76"/>
      <c r="F20" s="4"/>
      <c r="G20" s="2"/>
      <c r="H20" s="2"/>
      <c r="J20" s="2"/>
      <c r="K20" s="2"/>
      <c r="L20" s="2"/>
      <c r="M20" s="2" t="s">
        <v>38</v>
      </c>
      <c r="N20" s="2" t="s">
        <v>39</v>
      </c>
    </row>
    <row r="21" spans="2:16" s="3" customFormat="1">
      <c r="B21" s="137"/>
      <c r="C21" s="139" t="s">
        <v>209</v>
      </c>
      <c r="D21" s="43"/>
      <c r="E21" s="76"/>
      <c r="F21" s="4"/>
      <c r="G21" s="2"/>
      <c r="H21" s="2"/>
      <c r="J21" s="2"/>
      <c r="K21" s="2"/>
      <c r="L21" s="2"/>
      <c r="M21" s="2" t="s">
        <v>40</v>
      </c>
      <c r="N21" s="2" t="s">
        <v>41</v>
      </c>
    </row>
    <row r="22" spans="2:16" s="3" customFormat="1" ht="14.5" thickBot="1">
      <c r="B22" s="137"/>
      <c r="C22" s="140" t="s">
        <v>212</v>
      </c>
      <c r="D22" s="43"/>
      <c r="E22" s="41"/>
      <c r="G22" s="2"/>
      <c r="H22" s="4" t="s">
        <v>42</v>
      </c>
      <c r="I22" s="2"/>
      <c r="J22" s="2"/>
      <c r="L22" s="2"/>
      <c r="M22" s="2"/>
      <c r="N22" s="2"/>
      <c r="O22" s="2" t="s">
        <v>43</v>
      </c>
      <c r="P22" s="2" t="s">
        <v>44</v>
      </c>
    </row>
    <row r="23" spans="2:16" s="3" customFormat="1">
      <c r="B23" s="483" t="s">
        <v>211</v>
      </c>
      <c r="C23" s="484"/>
      <c r="D23" s="481">
        <v>43297</v>
      </c>
      <c r="E23" s="41"/>
      <c r="G23" s="2"/>
      <c r="H23" s="4"/>
      <c r="I23" s="2"/>
      <c r="J23" s="2"/>
      <c r="L23" s="2"/>
      <c r="M23" s="2"/>
      <c r="N23" s="2"/>
      <c r="O23" s="2"/>
      <c r="P23" s="2"/>
    </row>
    <row r="24" spans="2:16" s="3" customFormat="1" ht="4.5" customHeight="1">
      <c r="B24" s="483"/>
      <c r="C24" s="484"/>
      <c r="D24" s="482"/>
      <c r="E24" s="41"/>
      <c r="G24" s="2"/>
      <c r="H24" s="4"/>
      <c r="I24" s="2"/>
      <c r="J24" s="2"/>
      <c r="L24" s="2"/>
      <c r="M24" s="2"/>
      <c r="N24" s="2"/>
      <c r="O24" s="2"/>
      <c r="P24" s="2"/>
    </row>
    <row r="25" spans="2:16" s="3" customFormat="1" ht="27.75" customHeight="1">
      <c r="B25" s="483" t="s">
        <v>279</v>
      </c>
      <c r="C25" s="484"/>
      <c r="D25" s="299">
        <v>43367</v>
      </c>
      <c r="E25" s="41"/>
      <c r="F25" s="2"/>
      <c r="G25" s="4"/>
      <c r="H25" s="2"/>
      <c r="I25" s="2"/>
      <c r="K25" s="2"/>
      <c r="L25" s="2"/>
      <c r="M25" s="2"/>
      <c r="N25" s="2" t="s">
        <v>45</v>
      </c>
      <c r="O25" s="2" t="s">
        <v>46</v>
      </c>
    </row>
    <row r="26" spans="2:16" s="3" customFormat="1" ht="32.25" customHeight="1">
      <c r="B26" s="483" t="s">
        <v>213</v>
      </c>
      <c r="C26" s="484"/>
      <c r="D26" s="284">
        <v>43524</v>
      </c>
      <c r="E26" s="41"/>
      <c r="F26" s="2"/>
      <c r="G26" s="4"/>
      <c r="H26" s="2"/>
      <c r="I26" s="2"/>
      <c r="K26" s="2"/>
      <c r="L26" s="2"/>
      <c r="M26" s="2"/>
      <c r="N26" s="2" t="s">
        <v>47</v>
      </c>
      <c r="O26" s="2" t="s">
        <v>48</v>
      </c>
    </row>
    <row r="27" spans="2:16" s="3" customFormat="1" ht="28.5" customHeight="1">
      <c r="B27" s="483" t="s">
        <v>278</v>
      </c>
      <c r="C27" s="484"/>
      <c r="D27" s="476">
        <v>44228</v>
      </c>
      <c r="E27" s="80"/>
      <c r="F27" s="2"/>
      <c r="G27" s="4"/>
      <c r="H27" s="2"/>
      <c r="I27" s="2"/>
      <c r="J27" s="2"/>
      <c r="K27" s="2"/>
      <c r="L27" s="2"/>
      <c r="M27" s="2"/>
      <c r="N27" s="2"/>
      <c r="O27" s="2"/>
    </row>
    <row r="28" spans="2:16" s="3" customFormat="1" ht="14.5" thickBot="1">
      <c r="B28" s="137"/>
      <c r="C28" s="79" t="s">
        <v>282</v>
      </c>
      <c r="D28" s="477">
        <v>44958</v>
      </c>
      <c r="E28" s="41"/>
      <c r="F28" s="2"/>
      <c r="G28" s="4"/>
      <c r="H28" s="2"/>
      <c r="I28" s="2"/>
      <c r="J28" s="2"/>
      <c r="K28" s="2"/>
      <c r="L28" s="2"/>
      <c r="M28" s="2"/>
      <c r="N28" s="2"/>
      <c r="O28" s="2"/>
    </row>
    <row r="29" spans="2:16" s="3" customFormat="1">
      <c r="B29" s="137"/>
      <c r="C29" s="83"/>
      <c r="D29" s="81"/>
      <c r="E29" s="41"/>
      <c r="F29" s="2"/>
      <c r="G29" s="4"/>
      <c r="H29" s="2"/>
      <c r="I29" s="2"/>
      <c r="J29" s="2"/>
      <c r="K29" s="2"/>
      <c r="L29" s="2"/>
      <c r="M29" s="2"/>
      <c r="N29" s="2"/>
      <c r="O29" s="2"/>
    </row>
    <row r="30" spans="2:16" s="3" customFormat="1" ht="14.5" thickBot="1">
      <c r="B30" s="137"/>
      <c r="C30" s="83"/>
      <c r="D30" s="82" t="s">
        <v>49</v>
      </c>
      <c r="E30" s="41"/>
      <c r="G30" s="2"/>
      <c r="H30" s="4" t="s">
        <v>50</v>
      </c>
      <c r="I30" s="2"/>
      <c r="J30" s="2"/>
      <c r="K30" s="2"/>
      <c r="L30" s="2"/>
      <c r="M30" s="2"/>
      <c r="N30" s="2"/>
      <c r="O30" s="2"/>
      <c r="P30" s="2"/>
    </row>
    <row r="31" spans="2:16" s="3" customFormat="1" ht="14.5" thickBot="1">
      <c r="B31" s="137"/>
      <c r="C31" s="83"/>
      <c r="D31" s="14" t="s">
        <v>953</v>
      </c>
      <c r="E31" s="41"/>
      <c r="G31" s="2"/>
      <c r="H31" s="4"/>
      <c r="I31" s="2"/>
      <c r="J31" s="2"/>
      <c r="K31" s="2"/>
      <c r="L31" s="2"/>
      <c r="M31" s="2"/>
      <c r="N31" s="2"/>
      <c r="O31" s="2"/>
      <c r="P31" s="2"/>
    </row>
    <row r="32" spans="2:16" s="3" customFormat="1" ht="22.5" customHeight="1" thickBot="1">
      <c r="B32" s="137"/>
      <c r="C32" s="83"/>
      <c r="D32" s="14" t="s">
        <v>786</v>
      </c>
      <c r="E32" s="41"/>
      <c r="F32" s="5"/>
      <c r="G32" s="2"/>
      <c r="H32" s="4" t="s">
        <v>51</v>
      </c>
      <c r="I32" s="2"/>
      <c r="J32" s="2"/>
      <c r="K32" s="2"/>
      <c r="L32" s="2"/>
      <c r="M32" s="2"/>
      <c r="N32" s="2"/>
      <c r="O32" s="2"/>
      <c r="P32" s="2"/>
    </row>
    <row r="33" spans="1:16" s="3" customFormat="1" ht="32.25" customHeight="1" thickBot="1">
      <c r="B33" s="483" t="s">
        <v>52</v>
      </c>
      <c r="C33" s="485"/>
      <c r="D33" s="43"/>
      <c r="E33" s="41"/>
      <c r="G33" s="2"/>
      <c r="H33" s="4" t="s">
        <v>53</v>
      </c>
      <c r="I33" s="2"/>
      <c r="J33" s="2"/>
      <c r="K33" s="2"/>
      <c r="L33" s="2"/>
      <c r="M33" s="2"/>
      <c r="N33" s="2"/>
      <c r="O33" s="2"/>
      <c r="P33" s="2"/>
    </row>
    <row r="34" spans="1:16" s="3" customFormat="1" ht="17.25" customHeight="1" thickBot="1">
      <c r="B34" s="137"/>
      <c r="C34" s="83"/>
      <c r="D34" s="14"/>
      <c r="E34" s="41"/>
      <c r="G34" s="2"/>
      <c r="H34" s="4" t="s">
        <v>54</v>
      </c>
      <c r="I34" s="2"/>
      <c r="J34" s="2"/>
      <c r="K34" s="2"/>
      <c r="L34" s="2"/>
      <c r="M34" s="2"/>
      <c r="N34" s="2"/>
      <c r="O34" s="2"/>
      <c r="P34" s="2"/>
    </row>
    <row r="35" spans="1:16" s="3" customFormat="1">
      <c r="B35" s="137"/>
      <c r="C35" s="83"/>
      <c r="D35" s="43"/>
      <c r="E35" s="41"/>
      <c r="F35" s="5"/>
      <c r="G35" s="2"/>
      <c r="H35" s="4" t="s">
        <v>55</v>
      </c>
      <c r="I35" s="2"/>
      <c r="J35" s="2"/>
      <c r="K35" s="2"/>
      <c r="L35" s="2"/>
      <c r="M35" s="2"/>
      <c r="N35" s="2"/>
      <c r="O35" s="2"/>
      <c r="P35" s="2"/>
    </row>
    <row r="36" spans="1:16" s="3" customFormat="1">
      <c r="B36" s="137"/>
      <c r="C36" s="141" t="s">
        <v>56</v>
      </c>
      <c r="D36" s="43"/>
      <c r="E36" s="41"/>
      <c r="G36" s="2"/>
      <c r="H36" s="4" t="s">
        <v>57</v>
      </c>
      <c r="I36" s="2"/>
      <c r="J36" s="2"/>
      <c r="K36" s="2"/>
      <c r="L36" s="2"/>
      <c r="M36" s="2"/>
      <c r="N36" s="2"/>
      <c r="O36" s="2"/>
      <c r="P36" s="2"/>
    </row>
    <row r="37" spans="1:16" s="3" customFormat="1" ht="31.5" customHeight="1" thickBot="1">
      <c r="B37" s="483" t="s">
        <v>58</v>
      </c>
      <c r="C37" s="485"/>
      <c r="D37" s="43"/>
      <c r="E37" s="41"/>
      <c r="G37" s="2"/>
      <c r="H37" s="4" t="s">
        <v>59</v>
      </c>
      <c r="I37" s="2"/>
      <c r="J37" s="2"/>
      <c r="K37" s="2"/>
      <c r="L37" s="2"/>
      <c r="M37" s="2"/>
      <c r="N37" s="2"/>
      <c r="O37" s="2"/>
      <c r="P37" s="2"/>
    </row>
    <row r="38" spans="1:16" s="3" customFormat="1">
      <c r="B38" s="137"/>
      <c r="C38" s="83" t="s">
        <v>60</v>
      </c>
      <c r="D38" s="15" t="s">
        <v>862</v>
      </c>
      <c r="E38" s="41"/>
      <c r="G38" s="2"/>
      <c r="H38" s="4" t="s">
        <v>61</v>
      </c>
      <c r="I38" s="2"/>
      <c r="J38" s="2"/>
      <c r="K38" s="2"/>
      <c r="L38" s="2"/>
      <c r="M38" s="2"/>
      <c r="N38" s="2"/>
      <c r="O38" s="2"/>
      <c r="P38" s="2"/>
    </row>
    <row r="39" spans="1:16" s="3" customFormat="1" ht="14.5">
      <c r="B39" s="137"/>
      <c r="C39" s="83" t="s">
        <v>62</v>
      </c>
      <c r="D39" s="273" t="s">
        <v>774</v>
      </c>
      <c r="E39" s="41"/>
      <c r="G39" s="2"/>
      <c r="H39" s="4" t="s">
        <v>63</v>
      </c>
      <c r="I39" s="2"/>
      <c r="J39" s="2"/>
      <c r="K39" s="2"/>
      <c r="L39" s="2"/>
      <c r="M39" s="2"/>
      <c r="N39" s="2"/>
      <c r="O39" s="2"/>
      <c r="P39" s="2"/>
    </row>
    <row r="40" spans="1:16" s="3" customFormat="1" ht="14.5" thickBot="1">
      <c r="B40" s="137"/>
      <c r="C40" s="83" t="s">
        <v>64</v>
      </c>
      <c r="D40" s="16"/>
      <c r="E40" s="41"/>
      <c r="G40" s="2"/>
      <c r="H40" s="4" t="s">
        <v>65</v>
      </c>
      <c r="I40" s="2"/>
      <c r="J40" s="2"/>
      <c r="K40" s="2"/>
      <c r="L40" s="2"/>
      <c r="M40" s="2"/>
      <c r="N40" s="2"/>
      <c r="O40" s="2"/>
      <c r="P40" s="2"/>
    </row>
    <row r="41" spans="1:16" s="3" customFormat="1" ht="15" customHeight="1" thickBot="1">
      <c r="B41" s="137"/>
      <c r="C41" s="79" t="s">
        <v>208</v>
      </c>
      <c r="D41" s="43"/>
      <c r="E41" s="41"/>
      <c r="G41" s="2"/>
      <c r="H41" s="4" t="s">
        <v>66</v>
      </c>
      <c r="I41" s="2"/>
      <c r="J41" s="2"/>
      <c r="K41" s="2"/>
      <c r="L41" s="2"/>
      <c r="M41" s="2"/>
      <c r="N41" s="2"/>
      <c r="O41" s="2"/>
      <c r="P41" s="2"/>
    </row>
    <row r="42" spans="1:16" s="3" customFormat="1">
      <c r="B42" s="137"/>
      <c r="C42" s="83" t="s">
        <v>60</v>
      </c>
      <c r="D42" s="15" t="s">
        <v>814</v>
      </c>
      <c r="E42" s="41"/>
      <c r="G42" s="2"/>
      <c r="H42" s="4" t="s">
        <v>67</v>
      </c>
      <c r="I42" s="2"/>
      <c r="J42" s="2"/>
      <c r="K42" s="2"/>
      <c r="L42" s="2"/>
      <c r="M42" s="2"/>
      <c r="N42" s="2"/>
      <c r="O42" s="2"/>
      <c r="P42" s="2"/>
    </row>
    <row r="43" spans="1:16" s="3" customFormat="1" ht="14.5">
      <c r="B43" s="137"/>
      <c r="C43" s="83" t="s">
        <v>62</v>
      </c>
      <c r="D43" s="273" t="s">
        <v>775</v>
      </c>
      <c r="E43" s="41"/>
      <c r="G43" s="2"/>
      <c r="H43" s="4" t="s">
        <v>68</v>
      </c>
      <c r="I43" s="2"/>
      <c r="J43" s="2"/>
      <c r="K43" s="2"/>
      <c r="L43" s="2"/>
      <c r="M43" s="2"/>
      <c r="N43" s="2"/>
      <c r="O43" s="2"/>
      <c r="P43" s="2"/>
    </row>
    <row r="44" spans="1:16" s="3" customFormat="1" ht="14.5" thickBot="1">
      <c r="B44" s="137"/>
      <c r="C44" s="83" t="s">
        <v>64</v>
      </c>
      <c r="D44" s="16"/>
      <c r="E44" s="41"/>
      <c r="G44" s="2"/>
      <c r="H44" s="4" t="s">
        <v>69</v>
      </c>
      <c r="I44" s="2"/>
      <c r="J44" s="2"/>
      <c r="K44" s="2"/>
      <c r="L44" s="2"/>
      <c r="M44" s="2"/>
      <c r="N44" s="2"/>
      <c r="O44" s="2"/>
      <c r="P44" s="2"/>
    </row>
    <row r="45" spans="1:16" s="3" customFormat="1" ht="14.5" thickBot="1">
      <c r="B45" s="137"/>
      <c r="C45" s="79" t="s">
        <v>280</v>
      </c>
      <c r="D45" s="43"/>
      <c r="E45" s="41"/>
      <c r="G45" s="2"/>
      <c r="H45" s="4" t="s">
        <v>70</v>
      </c>
      <c r="I45" s="2"/>
      <c r="J45" s="2"/>
      <c r="K45" s="2"/>
      <c r="L45" s="2"/>
      <c r="M45" s="2"/>
      <c r="N45" s="2"/>
      <c r="O45" s="2"/>
      <c r="P45" s="2"/>
    </row>
    <row r="46" spans="1:16" s="3" customFormat="1">
      <c r="B46" s="137"/>
      <c r="C46" s="83" t="s">
        <v>60</v>
      </c>
      <c r="D46" s="15" t="s">
        <v>859</v>
      </c>
      <c r="E46" s="41"/>
      <c r="G46" s="2"/>
      <c r="H46" s="4" t="s">
        <v>71</v>
      </c>
      <c r="I46" s="2"/>
      <c r="J46" s="2"/>
      <c r="K46" s="2"/>
      <c r="L46" s="2"/>
      <c r="M46" s="2"/>
      <c r="N46" s="2"/>
      <c r="O46" s="2"/>
      <c r="P46" s="2"/>
    </row>
    <row r="47" spans="1:16" s="3" customFormat="1" ht="14.5">
      <c r="B47" s="137"/>
      <c r="C47" s="83" t="s">
        <v>62</v>
      </c>
      <c r="D47" s="273" t="s">
        <v>813</v>
      </c>
      <c r="E47" s="41"/>
      <c r="G47" s="2"/>
      <c r="H47" s="4" t="s">
        <v>72</v>
      </c>
      <c r="I47" s="2"/>
      <c r="J47" s="2"/>
      <c r="K47" s="2"/>
      <c r="L47" s="2"/>
      <c r="M47" s="2"/>
      <c r="N47" s="2"/>
      <c r="O47" s="2"/>
      <c r="P47" s="2"/>
    </row>
    <row r="48" spans="1:16" ht="14.5" thickBot="1">
      <c r="A48" s="3"/>
      <c r="B48" s="137"/>
      <c r="C48" s="83" t="s">
        <v>64</v>
      </c>
      <c r="D48" s="16"/>
      <c r="E48" s="41"/>
      <c r="H48" s="4" t="s">
        <v>73</v>
      </c>
    </row>
    <row r="49" spans="2:8" ht="14.5" thickBot="1">
      <c r="B49" s="137"/>
      <c r="C49" s="79" t="s">
        <v>207</v>
      </c>
      <c r="D49" s="43"/>
      <c r="E49" s="41"/>
      <c r="H49" s="4" t="s">
        <v>74</v>
      </c>
    </row>
    <row r="50" spans="2:8">
      <c r="B50" s="137"/>
      <c r="C50" s="83" t="s">
        <v>60</v>
      </c>
      <c r="D50" s="15" t="s">
        <v>861</v>
      </c>
      <c r="E50" s="41"/>
      <c r="H50" s="4" t="s">
        <v>75</v>
      </c>
    </row>
    <row r="51" spans="2:8" ht="14.5">
      <c r="B51" s="137"/>
      <c r="C51" s="83" t="s">
        <v>62</v>
      </c>
      <c r="D51" s="273" t="s">
        <v>930</v>
      </c>
      <c r="E51" s="41"/>
      <c r="H51" s="4" t="s">
        <v>76</v>
      </c>
    </row>
    <row r="52" spans="2:8" ht="14.5" thickBot="1">
      <c r="B52" s="137"/>
      <c r="C52" s="83" t="s">
        <v>64</v>
      </c>
      <c r="D52" s="16"/>
      <c r="E52" s="41"/>
      <c r="H52" s="4" t="s">
        <v>77</v>
      </c>
    </row>
    <row r="53" spans="2:8" ht="14.5" thickBot="1">
      <c r="B53" s="137"/>
      <c r="C53" s="79" t="s">
        <v>207</v>
      </c>
      <c r="D53" s="43"/>
      <c r="E53" s="41"/>
      <c r="H53" s="4" t="s">
        <v>78</v>
      </c>
    </row>
    <row r="54" spans="2:8">
      <c r="B54" s="137"/>
      <c r="C54" s="83" t="s">
        <v>60</v>
      </c>
      <c r="D54" s="15" t="s">
        <v>860</v>
      </c>
      <c r="E54" s="41"/>
      <c r="H54" s="4" t="s">
        <v>79</v>
      </c>
    </row>
    <row r="55" spans="2:8" ht="14.5">
      <c r="B55" s="137"/>
      <c r="C55" s="83" t="s">
        <v>62</v>
      </c>
      <c r="D55" s="273" t="s">
        <v>931</v>
      </c>
      <c r="E55" s="41"/>
      <c r="H55" s="4" t="s">
        <v>80</v>
      </c>
    </row>
    <row r="56" spans="2:8" ht="14.5" thickBot="1">
      <c r="B56" s="137"/>
      <c r="C56" s="83" t="s">
        <v>64</v>
      </c>
      <c r="D56" s="16"/>
      <c r="E56" s="41"/>
      <c r="H56" s="4" t="s">
        <v>81</v>
      </c>
    </row>
    <row r="57" spans="2:8" ht="14.5" thickBot="1">
      <c r="B57" s="137"/>
      <c r="C57" s="79" t="s">
        <v>207</v>
      </c>
      <c r="D57" s="43"/>
      <c r="E57" s="41"/>
      <c r="H57" s="4" t="s">
        <v>82</v>
      </c>
    </row>
    <row r="58" spans="2:8">
      <c r="B58" s="137"/>
      <c r="C58" s="83" t="s">
        <v>60</v>
      </c>
      <c r="D58" s="15" t="s">
        <v>815</v>
      </c>
      <c r="E58" s="41"/>
      <c r="H58" s="4" t="s">
        <v>83</v>
      </c>
    </row>
    <row r="59" spans="2:8" ht="14.5">
      <c r="B59" s="137"/>
      <c r="C59" s="83" t="s">
        <v>62</v>
      </c>
      <c r="D59" s="273" t="s">
        <v>932</v>
      </c>
      <c r="E59" s="41"/>
      <c r="H59" s="4" t="s">
        <v>84</v>
      </c>
    </row>
    <row r="60" spans="2:8" ht="14.5" thickBot="1">
      <c r="B60" s="137"/>
      <c r="C60" s="83" t="s">
        <v>64</v>
      </c>
      <c r="D60" s="16"/>
      <c r="E60" s="41"/>
      <c r="H60" s="4" t="s">
        <v>85</v>
      </c>
    </row>
    <row r="61" spans="2:8" ht="14.5" thickBot="1">
      <c r="B61" s="142"/>
      <c r="C61" s="143"/>
      <c r="D61" s="84"/>
      <c r="E61" s="53"/>
      <c r="H61" s="4" t="s">
        <v>86</v>
      </c>
    </row>
    <row r="62" spans="2:8">
      <c r="H62" s="4" t="s">
        <v>87</v>
      </c>
    </row>
    <row r="63" spans="2:8">
      <c r="H63" s="4" t="s">
        <v>88</v>
      </c>
    </row>
    <row r="64" spans="2:8">
      <c r="H64" s="4" t="s">
        <v>89</v>
      </c>
    </row>
    <row r="65" spans="8:8">
      <c r="H65" s="4" t="s">
        <v>90</v>
      </c>
    </row>
    <row r="66" spans="8:8">
      <c r="H66" s="4" t="s">
        <v>91</v>
      </c>
    </row>
    <row r="67" spans="8:8">
      <c r="H67" s="4" t="s">
        <v>92</v>
      </c>
    </row>
    <row r="68" spans="8:8">
      <c r="H68" s="4" t="s">
        <v>93</v>
      </c>
    </row>
    <row r="69" spans="8:8">
      <c r="H69" s="4" t="s">
        <v>94</v>
      </c>
    </row>
    <row r="70" spans="8:8">
      <c r="H70" s="4" t="s">
        <v>95</v>
      </c>
    </row>
    <row r="71" spans="8:8">
      <c r="H71" s="4" t="s">
        <v>96</v>
      </c>
    </row>
    <row r="72" spans="8:8">
      <c r="H72" s="4" t="s">
        <v>97</v>
      </c>
    </row>
    <row r="73" spans="8:8">
      <c r="H73" s="4" t="s">
        <v>98</v>
      </c>
    </row>
    <row r="74" spans="8:8">
      <c r="H74" s="4" t="s">
        <v>99</v>
      </c>
    </row>
    <row r="75" spans="8:8">
      <c r="H75" s="4" t="s">
        <v>100</v>
      </c>
    </row>
    <row r="76" spans="8:8">
      <c r="H76" s="4" t="s">
        <v>101</v>
      </c>
    </row>
    <row r="77" spans="8:8">
      <c r="H77" s="4" t="s">
        <v>102</v>
      </c>
    </row>
    <row r="78" spans="8:8">
      <c r="H78" s="4" t="s">
        <v>103</v>
      </c>
    </row>
    <row r="79" spans="8:8">
      <c r="H79" s="4" t="s">
        <v>104</v>
      </c>
    </row>
    <row r="80" spans="8:8">
      <c r="H80" s="4" t="s">
        <v>105</v>
      </c>
    </row>
    <row r="81" spans="8:8">
      <c r="H81" s="4" t="s">
        <v>106</v>
      </c>
    </row>
    <row r="82" spans="8:8">
      <c r="H82" s="4" t="s">
        <v>107</v>
      </c>
    </row>
    <row r="83" spans="8:8">
      <c r="H83" s="4" t="s">
        <v>108</v>
      </c>
    </row>
    <row r="84" spans="8:8">
      <c r="H84" s="4" t="s">
        <v>109</v>
      </c>
    </row>
    <row r="85" spans="8:8">
      <c r="H85" s="4" t="s">
        <v>110</v>
      </c>
    </row>
    <row r="86" spans="8:8">
      <c r="H86" s="4" t="s">
        <v>111</v>
      </c>
    </row>
    <row r="87" spans="8:8">
      <c r="H87" s="4" t="s">
        <v>112</v>
      </c>
    </row>
    <row r="88" spans="8:8">
      <c r="H88" s="4" t="s">
        <v>113</v>
      </c>
    </row>
    <row r="89" spans="8:8">
      <c r="H89" s="4" t="s">
        <v>114</v>
      </c>
    </row>
    <row r="90" spans="8:8">
      <c r="H90" s="4" t="s">
        <v>115</v>
      </c>
    </row>
    <row r="91" spans="8:8">
      <c r="H91" s="4" t="s">
        <v>116</v>
      </c>
    </row>
    <row r="92" spans="8:8">
      <c r="H92" s="4" t="s">
        <v>117</v>
      </c>
    </row>
    <row r="93" spans="8:8">
      <c r="H93" s="4" t="s">
        <v>118</v>
      </c>
    </row>
    <row r="94" spans="8:8">
      <c r="H94" s="4" t="s">
        <v>119</v>
      </c>
    </row>
    <row r="95" spans="8:8">
      <c r="H95" s="4" t="s">
        <v>120</v>
      </c>
    </row>
    <row r="96" spans="8:8">
      <c r="H96" s="4" t="s">
        <v>121</v>
      </c>
    </row>
    <row r="97" spans="8:8">
      <c r="H97" s="4" t="s">
        <v>122</v>
      </c>
    </row>
    <row r="98" spans="8:8">
      <c r="H98" s="4" t="s">
        <v>123</v>
      </c>
    </row>
    <row r="99" spans="8:8">
      <c r="H99" s="4" t="s">
        <v>124</v>
      </c>
    </row>
    <row r="100" spans="8:8">
      <c r="H100" s="4" t="s">
        <v>125</v>
      </c>
    </row>
    <row r="101" spans="8:8">
      <c r="H101" s="4" t="s">
        <v>126</v>
      </c>
    </row>
    <row r="102" spans="8:8">
      <c r="H102" s="4" t="s">
        <v>127</v>
      </c>
    </row>
    <row r="103" spans="8:8">
      <c r="H103" s="4" t="s">
        <v>128</v>
      </c>
    </row>
    <row r="104" spans="8:8">
      <c r="H104" s="4" t="s">
        <v>129</v>
      </c>
    </row>
    <row r="105" spans="8:8">
      <c r="H105" s="4" t="s">
        <v>130</v>
      </c>
    </row>
    <row r="106" spans="8:8">
      <c r="H106" s="4" t="s">
        <v>131</v>
      </c>
    </row>
    <row r="107" spans="8:8">
      <c r="H107" s="4" t="s">
        <v>132</v>
      </c>
    </row>
    <row r="108" spans="8:8">
      <c r="H108" s="4" t="s">
        <v>133</v>
      </c>
    </row>
    <row r="109" spans="8:8">
      <c r="H109" s="4" t="s">
        <v>134</v>
      </c>
    </row>
    <row r="110" spans="8:8">
      <c r="H110" s="4" t="s">
        <v>135</v>
      </c>
    </row>
    <row r="111" spans="8:8">
      <c r="H111" s="4" t="s">
        <v>136</v>
      </c>
    </row>
    <row r="112" spans="8:8">
      <c r="H112" s="4" t="s">
        <v>137</v>
      </c>
    </row>
    <row r="113" spans="8:8">
      <c r="H113" s="4" t="s">
        <v>138</v>
      </c>
    </row>
    <row r="114" spans="8:8">
      <c r="H114" s="4" t="s">
        <v>139</v>
      </c>
    </row>
    <row r="115" spans="8:8">
      <c r="H115" s="4" t="s">
        <v>140</v>
      </c>
    </row>
    <row r="116" spans="8:8">
      <c r="H116" s="4" t="s">
        <v>141</v>
      </c>
    </row>
    <row r="117" spans="8:8">
      <c r="H117" s="4" t="s">
        <v>142</v>
      </c>
    </row>
    <row r="118" spans="8:8">
      <c r="H118" s="4" t="s">
        <v>143</v>
      </c>
    </row>
    <row r="119" spans="8:8">
      <c r="H119" s="4" t="s">
        <v>144</v>
      </c>
    </row>
    <row r="120" spans="8:8">
      <c r="H120" s="4" t="s">
        <v>145</v>
      </c>
    </row>
    <row r="121" spans="8:8">
      <c r="H121" s="4" t="s">
        <v>146</v>
      </c>
    </row>
    <row r="122" spans="8:8">
      <c r="H122" s="4" t="s">
        <v>147</v>
      </c>
    </row>
    <row r="123" spans="8:8">
      <c r="H123" s="4" t="s">
        <v>148</v>
      </c>
    </row>
    <row r="124" spans="8:8">
      <c r="H124" s="4" t="s">
        <v>149</v>
      </c>
    </row>
    <row r="125" spans="8:8">
      <c r="H125" s="4" t="s">
        <v>150</v>
      </c>
    </row>
    <row r="126" spans="8:8">
      <c r="H126" s="4" t="s">
        <v>151</v>
      </c>
    </row>
    <row r="127" spans="8:8">
      <c r="H127" s="4" t="s">
        <v>152</v>
      </c>
    </row>
    <row r="128" spans="8:8">
      <c r="H128" s="4" t="s">
        <v>153</v>
      </c>
    </row>
    <row r="129" spans="8:8">
      <c r="H129" s="4" t="s">
        <v>154</v>
      </c>
    </row>
    <row r="130" spans="8:8">
      <c r="H130" s="4" t="s">
        <v>155</v>
      </c>
    </row>
    <row r="131" spans="8:8">
      <c r="H131" s="4" t="s">
        <v>156</v>
      </c>
    </row>
    <row r="132" spans="8:8">
      <c r="H132" s="4" t="s">
        <v>157</v>
      </c>
    </row>
    <row r="133" spans="8:8">
      <c r="H133" s="4" t="s">
        <v>158</v>
      </c>
    </row>
    <row r="134" spans="8:8">
      <c r="H134" s="4" t="s">
        <v>159</v>
      </c>
    </row>
    <row r="135" spans="8:8">
      <c r="H135" s="4" t="s">
        <v>160</v>
      </c>
    </row>
    <row r="136" spans="8:8">
      <c r="H136" s="4" t="s">
        <v>161</v>
      </c>
    </row>
    <row r="137" spans="8:8">
      <c r="H137" s="4" t="s">
        <v>162</v>
      </c>
    </row>
    <row r="138" spans="8:8">
      <c r="H138" s="4" t="s">
        <v>163</v>
      </c>
    </row>
    <row r="139" spans="8:8">
      <c r="H139" s="4" t="s">
        <v>164</v>
      </c>
    </row>
    <row r="140" spans="8:8">
      <c r="H140" s="4" t="s">
        <v>165</v>
      </c>
    </row>
    <row r="141" spans="8:8">
      <c r="H141" s="4" t="s">
        <v>166</v>
      </c>
    </row>
    <row r="142" spans="8:8">
      <c r="H142" s="4" t="s">
        <v>167</v>
      </c>
    </row>
    <row r="143" spans="8:8">
      <c r="H143" s="4" t="s">
        <v>168</v>
      </c>
    </row>
    <row r="144" spans="8:8">
      <c r="H144" s="4" t="s">
        <v>169</v>
      </c>
    </row>
    <row r="145" spans="8:8">
      <c r="H145" s="4" t="s">
        <v>170</v>
      </c>
    </row>
    <row r="146" spans="8:8">
      <c r="H146" s="4" t="s">
        <v>171</v>
      </c>
    </row>
    <row r="147" spans="8:8">
      <c r="H147" s="4" t="s">
        <v>172</v>
      </c>
    </row>
    <row r="148" spans="8:8">
      <c r="H148" s="4" t="s">
        <v>173</v>
      </c>
    </row>
    <row r="149" spans="8:8">
      <c r="H149" s="4" t="s">
        <v>174</v>
      </c>
    </row>
    <row r="150" spans="8:8">
      <c r="H150" s="4" t="s">
        <v>175</v>
      </c>
    </row>
    <row r="151" spans="8:8">
      <c r="H151" s="4" t="s">
        <v>176</v>
      </c>
    </row>
    <row r="152" spans="8:8">
      <c r="H152" s="4" t="s">
        <v>177</v>
      </c>
    </row>
    <row r="153" spans="8:8">
      <c r="H153" s="4" t="s">
        <v>178</v>
      </c>
    </row>
    <row r="154" spans="8:8">
      <c r="H154" s="4" t="s">
        <v>179</v>
      </c>
    </row>
    <row r="155" spans="8:8">
      <c r="H155" s="4" t="s">
        <v>180</v>
      </c>
    </row>
    <row r="156" spans="8:8">
      <c r="H156" s="4" t="s">
        <v>181</v>
      </c>
    </row>
    <row r="157" spans="8:8">
      <c r="H157" s="4" t="s">
        <v>182</v>
      </c>
    </row>
    <row r="158" spans="8:8">
      <c r="H158" s="4" t="s">
        <v>183</v>
      </c>
    </row>
    <row r="159" spans="8:8">
      <c r="H159" s="4" t="s">
        <v>184</v>
      </c>
    </row>
    <row r="160" spans="8:8">
      <c r="H160" s="4" t="s">
        <v>185</v>
      </c>
    </row>
    <row r="161" spans="8:8">
      <c r="H161" s="4" t="s">
        <v>186</v>
      </c>
    </row>
    <row r="162" spans="8:8">
      <c r="H162" s="4" t="s">
        <v>187</v>
      </c>
    </row>
    <row r="163" spans="8:8">
      <c r="H163" s="4" t="s">
        <v>188</v>
      </c>
    </row>
    <row r="164" spans="8:8">
      <c r="H164" s="4" t="s">
        <v>189</v>
      </c>
    </row>
    <row r="165" spans="8:8">
      <c r="H165" s="4" t="s">
        <v>190</v>
      </c>
    </row>
    <row r="166" spans="8:8">
      <c r="H166" s="4" t="s">
        <v>191</v>
      </c>
    </row>
    <row r="167" spans="8:8">
      <c r="H167" s="4" t="s">
        <v>192</v>
      </c>
    </row>
    <row r="168" spans="8:8">
      <c r="H168" s="4" t="s">
        <v>193</v>
      </c>
    </row>
    <row r="169" spans="8:8">
      <c r="H169" s="4" t="s">
        <v>194</v>
      </c>
    </row>
    <row r="170" spans="8:8">
      <c r="H170" s="4" t="s">
        <v>195</v>
      </c>
    </row>
    <row r="171" spans="8:8">
      <c r="H171" s="4" t="s">
        <v>196</v>
      </c>
    </row>
    <row r="172" spans="8:8">
      <c r="H172" s="4" t="s">
        <v>197</v>
      </c>
    </row>
    <row r="173" spans="8:8">
      <c r="H173" s="4" t="s">
        <v>198</v>
      </c>
    </row>
    <row r="174" spans="8:8">
      <c r="H174" s="4" t="s">
        <v>199</v>
      </c>
    </row>
    <row r="175" spans="8:8">
      <c r="H175" s="4" t="s">
        <v>200</v>
      </c>
    </row>
    <row r="176" spans="8:8">
      <c r="H176" s="4" t="s">
        <v>201</v>
      </c>
    </row>
    <row r="177" spans="8:8">
      <c r="H177" s="4" t="s">
        <v>202</v>
      </c>
    </row>
    <row r="178" spans="8:8">
      <c r="H178" s="4" t="s">
        <v>203</v>
      </c>
    </row>
  </sheetData>
  <customSheetViews>
    <customSheetView guid="{8F0D285A-0224-4C31-92C2-6C61BAA6C63C}" hiddenRows="1" hiddenColumns="1">
      <pageMargins left="0.7" right="0.7" top="0.75" bottom="0.75" header="0.3" footer="0.3"/>
      <pageSetup orientation="landscape"/>
    </customSheetView>
  </customSheetViews>
  <mergeCells count="9">
    <mergeCell ref="D23:D24"/>
    <mergeCell ref="B16:C16"/>
    <mergeCell ref="B27:C27"/>
    <mergeCell ref="B37:C37"/>
    <mergeCell ref="B26:C26"/>
    <mergeCell ref="B19:C19"/>
    <mergeCell ref="B23:C24"/>
    <mergeCell ref="B25:C25"/>
    <mergeCell ref="B33:C33"/>
  </mergeCells>
  <dataValidations count="5">
    <dataValidation type="list" allowBlank="1" showInputMessage="1" showErrorMessage="1" sqref="D65535" xr:uid="{00000000-0002-0000-0000-000000000000}">
      <formula1>$P$15:$P$26</formula1>
    </dataValidation>
    <dataValidation type="list" allowBlank="1" showInputMessage="1" showErrorMessage="1" sqref="IV65533" xr:uid="{00000000-0002-0000-0000-000001000000}">
      <formula1>$K$15:$K$19</formula1>
    </dataValidation>
    <dataValidation type="list" allowBlank="1" showInputMessage="1" showErrorMessage="1" sqref="D65534" xr:uid="{00000000-0002-0000-0000-000002000000}">
      <formula1>$O$15:$O$26</formula1>
    </dataValidation>
    <dataValidation type="list" allowBlank="1" showInputMessage="1" showErrorMessage="1" sqref="IV65526 D65526" xr:uid="{00000000-0002-0000-0000-000003000000}">
      <formula1>$I$15:$I$17</formula1>
    </dataValidation>
    <dataValidation type="list" allowBlank="1" showInputMessage="1" showErrorMessage="1" sqref="IV65527:IV65531 D65527:D65531" xr:uid="{00000000-0002-0000-0000-000004000000}">
      <formula1>$H$15:$H$178</formula1>
    </dataValidation>
  </dataValidations>
  <hyperlinks>
    <hyperlink ref="D39" r:id="rId1" xr:uid="{00000000-0004-0000-0000-000000000000}"/>
    <hyperlink ref="D43" r:id="rId2" xr:uid="{00000000-0004-0000-0000-000001000000}"/>
    <hyperlink ref="D47" r:id="rId3" xr:uid="{00000000-0004-0000-0000-000002000000}"/>
    <hyperlink ref="D51" r:id="rId4" xr:uid="{00000000-0004-0000-0000-000003000000}"/>
    <hyperlink ref="D55" r:id="rId5" xr:uid="{00000000-0004-0000-0000-000004000000}"/>
    <hyperlink ref="D59" r:id="rId6" xr:uid="{00000000-0004-0000-0000-000005000000}"/>
  </hyperlinks>
  <pageMargins left="0.7" right="0.7" top="0.75" bottom="0.75" header="0.3" footer="0.3"/>
  <pageSetup orientation="landscape"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1:S321"/>
  <sheetViews>
    <sheetView showGridLines="0" topLeftCell="D123" zoomScale="60" zoomScaleNormal="60" zoomScalePageLayoutView="85" workbookViewId="0">
      <selection activeCell="K59" sqref="K59"/>
    </sheetView>
  </sheetViews>
  <sheetFormatPr defaultColWidth="8.81640625" defaultRowHeight="14.5" outlineLevelRow="1"/>
  <cols>
    <col min="1" max="1" width="3" style="367" customWidth="1"/>
    <col min="2" max="2" width="28.453125" style="367" customWidth="1"/>
    <col min="3" max="3" width="50.453125" style="367" customWidth="1"/>
    <col min="4" max="4" width="34.453125" style="367" customWidth="1"/>
    <col min="5" max="5" width="32" style="367" customWidth="1"/>
    <col min="6" max="6" width="26.453125" style="367" customWidth="1"/>
    <col min="7" max="7" width="26.453125" style="367" bestFit="1" customWidth="1"/>
    <col min="8" max="8" width="30" style="367" customWidth="1"/>
    <col min="9" max="9" width="26.1796875" style="367" customWidth="1"/>
    <col min="10" max="10" width="25.81640625" style="367" customWidth="1"/>
    <col min="11" max="11" width="31" style="367" bestFit="1" customWidth="1"/>
    <col min="12" max="12" width="30.453125" style="367" customWidth="1"/>
    <col min="13" max="13" width="27.1796875" style="367" bestFit="1" customWidth="1"/>
    <col min="14" max="14" width="25" style="367" customWidth="1"/>
    <col min="15" max="15" width="25.81640625" style="367" bestFit="1" customWidth="1"/>
    <col min="16" max="16" width="30.453125" style="367" customWidth="1"/>
    <col min="17" max="17" width="27.1796875" style="367" bestFit="1" customWidth="1"/>
    <col min="18" max="18" width="24.453125" style="367" customWidth="1"/>
    <col min="19" max="19" width="23.1796875" style="367" bestFit="1" customWidth="1"/>
    <col min="20" max="20" width="27.453125" style="367" customWidth="1"/>
    <col min="21" max="16384" width="8.81640625" style="367"/>
  </cols>
  <sheetData>
    <row r="1" spans="2:19" ht="15" thickBot="1"/>
    <row r="2" spans="2:19">
      <c r="B2" s="368"/>
      <c r="C2" s="827"/>
      <c r="D2" s="827"/>
      <c r="E2" s="827"/>
      <c r="F2" s="827"/>
      <c r="G2" s="827"/>
      <c r="H2" s="369"/>
      <c r="I2" s="369"/>
      <c r="J2" s="369"/>
      <c r="K2" s="369"/>
      <c r="L2" s="369"/>
      <c r="M2" s="369"/>
      <c r="N2" s="369"/>
      <c r="O2" s="369"/>
      <c r="P2" s="369"/>
      <c r="Q2" s="369"/>
      <c r="R2" s="369"/>
      <c r="S2" s="370"/>
    </row>
    <row r="3" spans="2:19">
      <c r="B3" s="371"/>
      <c r="C3" s="833" t="s">
        <v>288</v>
      </c>
      <c r="D3" s="834"/>
      <c r="E3" s="834"/>
      <c r="F3" s="834"/>
      <c r="G3" s="835"/>
      <c r="H3" s="372"/>
      <c r="I3" s="372"/>
      <c r="J3" s="372"/>
      <c r="K3" s="372"/>
      <c r="L3" s="372"/>
      <c r="M3" s="372"/>
      <c r="N3" s="372"/>
      <c r="O3" s="372"/>
      <c r="P3" s="372"/>
      <c r="Q3" s="372"/>
      <c r="R3" s="372"/>
      <c r="S3" s="373"/>
    </row>
    <row r="4" spans="2:19">
      <c r="B4" s="371"/>
      <c r="C4" s="374"/>
      <c r="D4" s="374"/>
      <c r="E4" s="374"/>
      <c r="F4" s="374"/>
      <c r="G4" s="374"/>
      <c r="H4" s="372"/>
      <c r="I4" s="372"/>
      <c r="J4" s="372"/>
      <c r="K4" s="372"/>
      <c r="L4" s="372"/>
      <c r="M4" s="372"/>
      <c r="N4" s="372"/>
      <c r="O4" s="372"/>
      <c r="P4" s="372"/>
      <c r="Q4" s="372"/>
      <c r="R4" s="372"/>
      <c r="S4" s="373"/>
    </row>
    <row r="5" spans="2:19" ht="15" thickBot="1">
      <c r="B5" s="375"/>
      <c r="C5" s="372"/>
      <c r="D5" s="372"/>
      <c r="E5" s="372"/>
      <c r="F5" s="372"/>
      <c r="G5" s="372"/>
      <c r="H5" s="372"/>
      <c r="I5" s="372"/>
      <c r="J5" s="372"/>
      <c r="K5" s="372"/>
      <c r="L5" s="372"/>
      <c r="M5" s="372"/>
      <c r="N5" s="372"/>
      <c r="O5" s="372"/>
      <c r="P5" s="372"/>
      <c r="Q5" s="372"/>
      <c r="R5" s="372"/>
      <c r="S5" s="373"/>
    </row>
    <row r="6" spans="2:19" ht="34.5" customHeight="1" thickBot="1">
      <c r="B6" s="828" t="s">
        <v>954</v>
      </c>
      <c r="C6" s="829"/>
      <c r="D6" s="829"/>
      <c r="E6" s="829"/>
      <c r="F6" s="829"/>
      <c r="G6" s="829"/>
      <c r="H6" s="376"/>
      <c r="I6" s="376"/>
      <c r="J6" s="376"/>
      <c r="K6" s="376"/>
      <c r="L6" s="376"/>
      <c r="M6" s="376"/>
      <c r="N6" s="376"/>
      <c r="O6" s="376"/>
      <c r="P6" s="376"/>
      <c r="Q6" s="376"/>
      <c r="R6" s="376"/>
      <c r="S6" s="377"/>
    </row>
    <row r="7" spans="2:19" ht="15.75" customHeight="1">
      <c r="B7" s="828" t="s">
        <v>955</v>
      </c>
      <c r="C7" s="830"/>
      <c r="D7" s="830"/>
      <c r="E7" s="830"/>
      <c r="F7" s="830"/>
      <c r="G7" s="830"/>
      <c r="H7" s="376"/>
      <c r="I7" s="376"/>
      <c r="J7" s="376"/>
      <c r="K7" s="376"/>
      <c r="L7" s="376"/>
      <c r="M7" s="376"/>
      <c r="N7" s="376"/>
      <c r="O7" s="376"/>
      <c r="P7" s="376"/>
      <c r="Q7" s="376"/>
      <c r="R7" s="376"/>
      <c r="S7" s="377"/>
    </row>
    <row r="8" spans="2:19" ht="15.75" customHeight="1" thickBot="1">
      <c r="B8" s="831" t="s">
        <v>242</v>
      </c>
      <c r="C8" s="832"/>
      <c r="D8" s="832"/>
      <c r="E8" s="832"/>
      <c r="F8" s="832"/>
      <c r="G8" s="832"/>
      <c r="H8" s="378"/>
      <c r="I8" s="378"/>
      <c r="J8" s="378"/>
      <c r="K8" s="378"/>
      <c r="L8" s="378"/>
      <c r="M8" s="378"/>
      <c r="N8" s="378"/>
      <c r="O8" s="378"/>
      <c r="P8" s="378"/>
      <c r="Q8" s="378"/>
      <c r="R8" s="378"/>
      <c r="S8" s="379"/>
    </row>
    <row r="10" spans="2:19">
      <c r="B10" s="749" t="s">
        <v>314</v>
      </c>
      <c r="C10" s="749"/>
    </row>
    <row r="11" spans="2:19" ht="15" thickBot="1"/>
    <row r="12" spans="2:19" ht="15" customHeight="1" thickBot="1">
      <c r="B12" s="380" t="s">
        <v>315</v>
      </c>
      <c r="C12" s="381"/>
    </row>
    <row r="13" spans="2:19" ht="15.75" customHeight="1" thickBot="1">
      <c r="B13" s="380" t="s">
        <v>280</v>
      </c>
      <c r="C13" s="381" t="s">
        <v>929</v>
      </c>
    </row>
    <row r="14" spans="2:19" ht="15.75" customHeight="1" thickBot="1">
      <c r="B14" s="380" t="s">
        <v>663</v>
      </c>
      <c r="C14" s="381" t="s">
        <v>603</v>
      </c>
    </row>
    <row r="15" spans="2:19" ht="15.75" customHeight="1" thickBot="1">
      <c r="B15" s="380" t="s">
        <v>316</v>
      </c>
      <c r="C15" s="381" t="s">
        <v>124</v>
      </c>
    </row>
    <row r="16" spans="2:19" ht="15" thickBot="1">
      <c r="B16" s="380" t="s">
        <v>317</v>
      </c>
      <c r="C16" s="381" t="s">
        <v>605</v>
      </c>
    </row>
    <row r="17" spans="2:19" ht="15" thickBot="1">
      <c r="B17" s="380" t="s">
        <v>318</v>
      </c>
      <c r="C17" s="381" t="s">
        <v>475</v>
      </c>
    </row>
    <row r="18" spans="2:19" ht="15" thickBot="1"/>
    <row r="19" spans="2:19" ht="15" thickBot="1">
      <c r="D19" s="750" t="s">
        <v>319</v>
      </c>
      <c r="E19" s="751"/>
      <c r="F19" s="751"/>
      <c r="G19" s="752"/>
      <c r="H19" s="750" t="s">
        <v>320</v>
      </c>
      <c r="I19" s="751"/>
      <c r="J19" s="751"/>
      <c r="K19" s="752"/>
      <c r="L19" s="750" t="s">
        <v>321</v>
      </c>
      <c r="M19" s="751"/>
      <c r="N19" s="751"/>
      <c r="O19" s="752"/>
      <c r="P19" s="750" t="s">
        <v>322</v>
      </c>
      <c r="Q19" s="751"/>
      <c r="R19" s="751"/>
      <c r="S19" s="752"/>
    </row>
    <row r="20" spans="2:19" ht="45" customHeight="1" thickBot="1">
      <c r="B20" s="753" t="s">
        <v>323</v>
      </c>
      <c r="C20" s="756" t="s">
        <v>956</v>
      </c>
      <c r="D20" s="382"/>
      <c r="E20" s="383" t="s">
        <v>324</v>
      </c>
      <c r="F20" s="384" t="s">
        <v>325</v>
      </c>
      <c r="G20" s="385" t="s">
        <v>326</v>
      </c>
      <c r="H20" s="382"/>
      <c r="I20" s="383" t="s">
        <v>324</v>
      </c>
      <c r="J20" s="384" t="s">
        <v>325</v>
      </c>
      <c r="K20" s="385" t="s">
        <v>326</v>
      </c>
      <c r="L20" s="382"/>
      <c r="M20" s="383" t="s">
        <v>324</v>
      </c>
      <c r="N20" s="384" t="s">
        <v>325</v>
      </c>
      <c r="O20" s="385" t="s">
        <v>326</v>
      </c>
      <c r="P20" s="382"/>
      <c r="Q20" s="383" t="s">
        <v>324</v>
      </c>
      <c r="R20" s="384" t="s">
        <v>325</v>
      </c>
      <c r="S20" s="385" t="s">
        <v>326</v>
      </c>
    </row>
    <row r="21" spans="2:19" ht="40.5" customHeight="1">
      <c r="B21" s="754"/>
      <c r="C21" s="757"/>
      <c r="D21" s="155" t="s">
        <v>327</v>
      </c>
      <c r="E21" s="156">
        <v>0</v>
      </c>
      <c r="F21" s="157">
        <v>0</v>
      </c>
      <c r="G21" s="158">
        <v>0</v>
      </c>
      <c r="H21" s="159" t="s">
        <v>327</v>
      </c>
      <c r="I21" s="160">
        <f>SUM(J21:K21)</f>
        <v>194149</v>
      </c>
      <c r="J21" s="161">
        <v>89439</v>
      </c>
      <c r="K21" s="162">
        <v>104710</v>
      </c>
      <c r="L21" s="155" t="s">
        <v>327</v>
      </c>
      <c r="M21" s="160"/>
      <c r="N21" s="161"/>
      <c r="O21" s="162"/>
      <c r="P21" s="155" t="s">
        <v>327</v>
      </c>
      <c r="Q21" s="160"/>
      <c r="R21" s="161"/>
      <c r="S21" s="162"/>
    </row>
    <row r="22" spans="2:19" ht="39.75" customHeight="1">
      <c r="B22" s="754"/>
      <c r="C22" s="757"/>
      <c r="D22" s="163" t="s">
        <v>328</v>
      </c>
      <c r="E22" s="164">
        <v>0</v>
      </c>
      <c r="F22" s="164">
        <v>0</v>
      </c>
      <c r="G22" s="165">
        <v>0</v>
      </c>
      <c r="H22" s="166" t="s">
        <v>328</v>
      </c>
      <c r="I22" s="167">
        <v>0.51</v>
      </c>
      <c r="J22" s="167">
        <v>0.51</v>
      </c>
      <c r="K22" s="168">
        <v>0.51</v>
      </c>
      <c r="L22" s="163" t="s">
        <v>328</v>
      </c>
      <c r="M22" s="167"/>
      <c r="N22" s="167"/>
      <c r="O22" s="168"/>
      <c r="P22" s="163" t="s">
        <v>328</v>
      </c>
      <c r="Q22" s="167"/>
      <c r="R22" s="167"/>
      <c r="S22" s="168"/>
    </row>
    <row r="23" spans="2:19" ht="37.5" customHeight="1">
      <c r="B23" s="755"/>
      <c r="C23" s="758"/>
      <c r="D23" s="163" t="s">
        <v>329</v>
      </c>
      <c r="E23" s="164"/>
      <c r="F23" s="164"/>
      <c r="G23" s="165"/>
      <c r="H23" s="166" t="s">
        <v>329</v>
      </c>
      <c r="I23" s="167"/>
      <c r="J23" s="167"/>
      <c r="K23" s="168"/>
      <c r="L23" s="163" t="s">
        <v>329</v>
      </c>
      <c r="M23" s="167"/>
      <c r="N23" s="167"/>
      <c r="O23" s="168"/>
      <c r="P23" s="163" t="s">
        <v>329</v>
      </c>
      <c r="Q23" s="167"/>
      <c r="R23" s="167"/>
      <c r="S23" s="168"/>
    </row>
    <row r="24" spans="2:19" ht="15" thickBot="1">
      <c r="B24" s="386"/>
      <c r="C24" s="386"/>
      <c r="Q24" s="387"/>
      <c r="R24" s="387"/>
      <c r="S24" s="387"/>
    </row>
    <row r="25" spans="2:19" ht="30" customHeight="1" thickBot="1">
      <c r="B25" s="386"/>
      <c r="C25" s="386"/>
      <c r="D25" s="750" t="s">
        <v>319</v>
      </c>
      <c r="E25" s="751"/>
      <c r="F25" s="751"/>
      <c r="G25" s="752"/>
      <c r="H25" s="750" t="s">
        <v>320</v>
      </c>
      <c r="I25" s="751"/>
      <c r="J25" s="751"/>
      <c r="K25" s="752"/>
      <c r="L25" s="750" t="s">
        <v>321</v>
      </c>
      <c r="M25" s="751"/>
      <c r="N25" s="751"/>
      <c r="O25" s="752"/>
      <c r="P25" s="750" t="s">
        <v>322</v>
      </c>
      <c r="Q25" s="751"/>
      <c r="R25" s="751"/>
      <c r="S25" s="752"/>
    </row>
    <row r="26" spans="2:19" ht="47.25" customHeight="1">
      <c r="B26" s="753" t="s">
        <v>330</v>
      </c>
      <c r="C26" s="753" t="s">
        <v>331</v>
      </c>
      <c r="D26" s="759" t="s">
        <v>332</v>
      </c>
      <c r="E26" s="760"/>
      <c r="F26" s="388" t="s">
        <v>333</v>
      </c>
      <c r="G26" s="389" t="s">
        <v>334</v>
      </c>
      <c r="H26" s="759" t="s">
        <v>332</v>
      </c>
      <c r="I26" s="760"/>
      <c r="J26" s="388" t="s">
        <v>333</v>
      </c>
      <c r="K26" s="389" t="s">
        <v>334</v>
      </c>
      <c r="L26" s="759" t="s">
        <v>332</v>
      </c>
      <c r="M26" s="760"/>
      <c r="N26" s="388" t="s">
        <v>333</v>
      </c>
      <c r="O26" s="389" t="s">
        <v>334</v>
      </c>
      <c r="P26" s="759" t="s">
        <v>332</v>
      </c>
      <c r="Q26" s="760"/>
      <c r="R26" s="388" t="s">
        <v>333</v>
      </c>
      <c r="S26" s="389" t="s">
        <v>334</v>
      </c>
    </row>
    <row r="27" spans="2:19" ht="51" customHeight="1">
      <c r="B27" s="754"/>
      <c r="C27" s="754"/>
      <c r="D27" s="169" t="s">
        <v>327</v>
      </c>
      <c r="E27" s="390"/>
      <c r="F27" s="775"/>
      <c r="G27" s="777"/>
      <c r="H27" s="169" t="s">
        <v>327</v>
      </c>
      <c r="I27" s="391"/>
      <c r="J27" s="761"/>
      <c r="K27" s="763"/>
      <c r="L27" s="169" t="s">
        <v>327</v>
      </c>
      <c r="M27" s="391"/>
      <c r="N27" s="761"/>
      <c r="O27" s="763"/>
      <c r="P27" s="169" t="s">
        <v>327</v>
      </c>
      <c r="Q27" s="391"/>
      <c r="R27" s="761"/>
      <c r="S27" s="763"/>
    </row>
    <row r="28" spans="2:19" ht="51" customHeight="1">
      <c r="B28" s="755"/>
      <c r="C28" s="755"/>
      <c r="D28" s="170" t="s">
        <v>335</v>
      </c>
      <c r="E28" s="392"/>
      <c r="F28" s="776"/>
      <c r="G28" s="778"/>
      <c r="H28" s="170" t="s">
        <v>335</v>
      </c>
      <c r="I28" s="393"/>
      <c r="J28" s="762"/>
      <c r="K28" s="764"/>
      <c r="L28" s="170" t="s">
        <v>335</v>
      </c>
      <c r="M28" s="393"/>
      <c r="N28" s="762"/>
      <c r="O28" s="764"/>
      <c r="P28" s="170" t="s">
        <v>335</v>
      </c>
      <c r="Q28" s="393"/>
      <c r="R28" s="762"/>
      <c r="S28" s="764"/>
    </row>
    <row r="29" spans="2:19" ht="33.75" customHeight="1">
      <c r="B29" s="765" t="s">
        <v>336</v>
      </c>
      <c r="C29" s="768" t="s">
        <v>337</v>
      </c>
      <c r="D29" s="394" t="s">
        <v>338</v>
      </c>
      <c r="E29" s="395" t="s">
        <v>318</v>
      </c>
      <c r="F29" s="395" t="s">
        <v>339</v>
      </c>
      <c r="G29" s="396" t="s">
        <v>340</v>
      </c>
      <c r="H29" s="394" t="s">
        <v>338</v>
      </c>
      <c r="I29" s="395" t="s">
        <v>318</v>
      </c>
      <c r="J29" s="395" t="s">
        <v>339</v>
      </c>
      <c r="K29" s="396" t="s">
        <v>340</v>
      </c>
      <c r="L29" s="394" t="s">
        <v>338</v>
      </c>
      <c r="M29" s="395" t="s">
        <v>318</v>
      </c>
      <c r="N29" s="395" t="s">
        <v>339</v>
      </c>
      <c r="O29" s="396" t="s">
        <v>340</v>
      </c>
      <c r="P29" s="394" t="s">
        <v>338</v>
      </c>
      <c r="Q29" s="395" t="s">
        <v>318</v>
      </c>
      <c r="R29" s="395" t="s">
        <v>339</v>
      </c>
      <c r="S29" s="396" t="s">
        <v>340</v>
      </c>
    </row>
    <row r="30" spans="2:19" ht="30" customHeight="1">
      <c r="B30" s="766"/>
      <c r="C30" s="769"/>
      <c r="D30" s="397">
        <v>0</v>
      </c>
      <c r="E30" s="156"/>
      <c r="F30" s="156"/>
      <c r="G30" s="398"/>
      <c r="H30" s="160">
        <v>1</v>
      </c>
      <c r="I30" s="399" t="s">
        <v>488</v>
      </c>
      <c r="J30" s="160" t="s">
        <v>485</v>
      </c>
      <c r="K30" s="400" t="s">
        <v>547</v>
      </c>
      <c r="L30" s="160"/>
      <c r="M30" s="399"/>
      <c r="N30" s="160"/>
      <c r="O30" s="400"/>
      <c r="P30" s="160"/>
      <c r="Q30" s="399"/>
      <c r="R30" s="160"/>
      <c r="S30" s="400"/>
    </row>
    <row r="31" spans="2:19" ht="36.75" hidden="1" customHeight="1" outlineLevel="1">
      <c r="B31" s="766"/>
      <c r="C31" s="769"/>
      <c r="D31" s="394" t="s">
        <v>338</v>
      </c>
      <c r="E31" s="395" t="s">
        <v>318</v>
      </c>
      <c r="F31" s="395" t="s">
        <v>339</v>
      </c>
      <c r="G31" s="396" t="s">
        <v>340</v>
      </c>
      <c r="H31" s="394" t="s">
        <v>338</v>
      </c>
      <c r="I31" s="395" t="s">
        <v>318</v>
      </c>
      <c r="J31" s="395" t="s">
        <v>339</v>
      </c>
      <c r="K31" s="396" t="s">
        <v>340</v>
      </c>
      <c r="L31" s="394" t="s">
        <v>338</v>
      </c>
      <c r="M31" s="395" t="s">
        <v>318</v>
      </c>
      <c r="N31" s="395" t="s">
        <v>339</v>
      </c>
      <c r="O31" s="396" t="s">
        <v>340</v>
      </c>
      <c r="P31" s="394" t="s">
        <v>338</v>
      </c>
      <c r="Q31" s="395" t="s">
        <v>318</v>
      </c>
      <c r="R31" s="395" t="s">
        <v>339</v>
      </c>
      <c r="S31" s="396" t="s">
        <v>340</v>
      </c>
    </row>
    <row r="32" spans="2:19" ht="30" hidden="1" customHeight="1" outlineLevel="1">
      <c r="B32" s="766"/>
      <c r="C32" s="769"/>
      <c r="D32" s="397"/>
      <c r="E32" s="156"/>
      <c r="F32" s="156"/>
      <c r="G32" s="398"/>
      <c r="H32" s="160"/>
      <c r="I32" s="399"/>
      <c r="J32" s="160"/>
      <c r="K32" s="400"/>
      <c r="L32" s="160"/>
      <c r="M32" s="399"/>
      <c r="N32" s="160"/>
      <c r="O32" s="400"/>
      <c r="P32" s="160"/>
      <c r="Q32" s="399"/>
      <c r="R32" s="160"/>
      <c r="S32" s="400"/>
    </row>
    <row r="33" spans="2:19" ht="36" hidden="1" customHeight="1" outlineLevel="1">
      <c r="B33" s="766"/>
      <c r="C33" s="769"/>
      <c r="D33" s="394" t="s">
        <v>338</v>
      </c>
      <c r="E33" s="395" t="s">
        <v>318</v>
      </c>
      <c r="F33" s="395" t="s">
        <v>339</v>
      </c>
      <c r="G33" s="396" t="s">
        <v>340</v>
      </c>
      <c r="H33" s="394" t="s">
        <v>338</v>
      </c>
      <c r="I33" s="395" t="s">
        <v>318</v>
      </c>
      <c r="J33" s="395" t="s">
        <v>339</v>
      </c>
      <c r="K33" s="396" t="s">
        <v>340</v>
      </c>
      <c r="L33" s="394" t="s">
        <v>338</v>
      </c>
      <c r="M33" s="395" t="s">
        <v>318</v>
      </c>
      <c r="N33" s="395" t="s">
        <v>339</v>
      </c>
      <c r="O33" s="396" t="s">
        <v>340</v>
      </c>
      <c r="P33" s="394" t="s">
        <v>338</v>
      </c>
      <c r="Q33" s="395" t="s">
        <v>318</v>
      </c>
      <c r="R33" s="395" t="s">
        <v>339</v>
      </c>
      <c r="S33" s="396" t="s">
        <v>340</v>
      </c>
    </row>
    <row r="34" spans="2:19" ht="30" hidden="1" customHeight="1" outlineLevel="1">
      <c r="B34" s="766"/>
      <c r="C34" s="769"/>
      <c r="D34" s="397"/>
      <c r="E34" s="156"/>
      <c r="F34" s="156"/>
      <c r="G34" s="398"/>
      <c r="H34" s="160"/>
      <c r="I34" s="399"/>
      <c r="J34" s="160"/>
      <c r="K34" s="400"/>
      <c r="L34" s="160"/>
      <c r="M34" s="399"/>
      <c r="N34" s="160"/>
      <c r="O34" s="400"/>
      <c r="P34" s="160"/>
      <c r="Q34" s="399"/>
      <c r="R34" s="160"/>
      <c r="S34" s="400"/>
    </row>
    <row r="35" spans="2:19" ht="39" hidden="1" customHeight="1" outlineLevel="1">
      <c r="B35" s="766"/>
      <c r="C35" s="769"/>
      <c r="D35" s="394" t="s">
        <v>338</v>
      </c>
      <c r="E35" s="395" t="s">
        <v>318</v>
      </c>
      <c r="F35" s="395" t="s">
        <v>339</v>
      </c>
      <c r="G35" s="396" t="s">
        <v>340</v>
      </c>
      <c r="H35" s="394" t="s">
        <v>338</v>
      </c>
      <c r="I35" s="395" t="s">
        <v>318</v>
      </c>
      <c r="J35" s="395" t="s">
        <v>339</v>
      </c>
      <c r="K35" s="396" t="s">
        <v>340</v>
      </c>
      <c r="L35" s="394" t="s">
        <v>338</v>
      </c>
      <c r="M35" s="395" t="s">
        <v>318</v>
      </c>
      <c r="N35" s="395" t="s">
        <v>339</v>
      </c>
      <c r="O35" s="396" t="s">
        <v>340</v>
      </c>
      <c r="P35" s="394" t="s">
        <v>338</v>
      </c>
      <c r="Q35" s="395" t="s">
        <v>318</v>
      </c>
      <c r="R35" s="395" t="s">
        <v>339</v>
      </c>
      <c r="S35" s="396" t="s">
        <v>340</v>
      </c>
    </row>
    <row r="36" spans="2:19" ht="30" hidden="1" customHeight="1" outlineLevel="1">
      <c r="B36" s="766"/>
      <c r="C36" s="769"/>
      <c r="D36" s="397"/>
      <c r="E36" s="156"/>
      <c r="F36" s="156"/>
      <c r="G36" s="398"/>
      <c r="H36" s="160"/>
      <c r="I36" s="399"/>
      <c r="J36" s="160"/>
      <c r="K36" s="400"/>
      <c r="L36" s="160"/>
      <c r="M36" s="399"/>
      <c r="N36" s="160"/>
      <c r="O36" s="400"/>
      <c r="P36" s="160"/>
      <c r="Q36" s="399"/>
      <c r="R36" s="160"/>
      <c r="S36" s="400"/>
    </row>
    <row r="37" spans="2:19" ht="36.75" hidden="1" customHeight="1" outlineLevel="1">
      <c r="B37" s="766"/>
      <c r="C37" s="769"/>
      <c r="D37" s="394" t="s">
        <v>338</v>
      </c>
      <c r="E37" s="395" t="s">
        <v>318</v>
      </c>
      <c r="F37" s="395" t="s">
        <v>339</v>
      </c>
      <c r="G37" s="396" t="s">
        <v>340</v>
      </c>
      <c r="H37" s="394" t="s">
        <v>338</v>
      </c>
      <c r="I37" s="395" t="s">
        <v>318</v>
      </c>
      <c r="J37" s="395" t="s">
        <v>339</v>
      </c>
      <c r="K37" s="396" t="s">
        <v>340</v>
      </c>
      <c r="L37" s="394" t="s">
        <v>338</v>
      </c>
      <c r="M37" s="395" t="s">
        <v>318</v>
      </c>
      <c r="N37" s="395" t="s">
        <v>339</v>
      </c>
      <c r="O37" s="396" t="s">
        <v>340</v>
      </c>
      <c r="P37" s="394" t="s">
        <v>338</v>
      </c>
      <c r="Q37" s="395" t="s">
        <v>318</v>
      </c>
      <c r="R37" s="395" t="s">
        <v>339</v>
      </c>
      <c r="S37" s="396" t="s">
        <v>340</v>
      </c>
    </row>
    <row r="38" spans="2:19" ht="30" hidden="1" customHeight="1" outlineLevel="1">
      <c r="B38" s="767"/>
      <c r="C38" s="770"/>
      <c r="D38" s="397"/>
      <c r="E38" s="156"/>
      <c r="F38" s="156"/>
      <c r="G38" s="398"/>
      <c r="H38" s="160"/>
      <c r="I38" s="399"/>
      <c r="J38" s="160"/>
      <c r="K38" s="400"/>
      <c r="L38" s="160"/>
      <c r="M38" s="399"/>
      <c r="N38" s="160"/>
      <c r="O38" s="400"/>
      <c r="P38" s="160"/>
      <c r="Q38" s="399"/>
      <c r="R38" s="160"/>
      <c r="S38" s="400"/>
    </row>
    <row r="39" spans="2:19" ht="30" customHeight="1" collapsed="1">
      <c r="B39" s="765" t="s">
        <v>341</v>
      </c>
      <c r="C39" s="765" t="s">
        <v>957</v>
      </c>
      <c r="D39" s="395" t="s">
        <v>342</v>
      </c>
      <c r="E39" s="395" t="s">
        <v>343</v>
      </c>
      <c r="F39" s="384" t="s">
        <v>344</v>
      </c>
      <c r="G39" s="401"/>
      <c r="H39" s="395" t="s">
        <v>342</v>
      </c>
      <c r="I39" s="395" t="s">
        <v>343</v>
      </c>
      <c r="J39" s="384" t="s">
        <v>344</v>
      </c>
      <c r="K39" s="402"/>
      <c r="L39" s="395" t="s">
        <v>342</v>
      </c>
      <c r="M39" s="395" t="s">
        <v>343</v>
      </c>
      <c r="N39" s="384" t="s">
        <v>344</v>
      </c>
      <c r="O39" s="402"/>
      <c r="P39" s="395" t="s">
        <v>342</v>
      </c>
      <c r="Q39" s="395" t="s">
        <v>343</v>
      </c>
      <c r="R39" s="384" t="s">
        <v>344</v>
      </c>
      <c r="S39" s="402"/>
    </row>
    <row r="40" spans="2:19" ht="30" customHeight="1">
      <c r="B40" s="766"/>
      <c r="C40" s="766"/>
      <c r="D40" s="771"/>
      <c r="E40" s="771"/>
      <c r="F40" s="384" t="s">
        <v>345</v>
      </c>
      <c r="G40" s="403"/>
      <c r="H40" s="773"/>
      <c r="I40" s="773"/>
      <c r="J40" s="384" t="s">
        <v>345</v>
      </c>
      <c r="K40" s="404"/>
      <c r="L40" s="773"/>
      <c r="M40" s="773"/>
      <c r="N40" s="384" t="s">
        <v>345</v>
      </c>
      <c r="O40" s="404"/>
      <c r="P40" s="773"/>
      <c r="Q40" s="773"/>
      <c r="R40" s="384" t="s">
        <v>345</v>
      </c>
      <c r="S40" s="404"/>
    </row>
    <row r="41" spans="2:19" ht="30" customHeight="1">
      <c r="B41" s="766"/>
      <c r="C41" s="766"/>
      <c r="D41" s="772"/>
      <c r="E41" s="772"/>
      <c r="F41" s="384" t="s">
        <v>346</v>
      </c>
      <c r="G41" s="398"/>
      <c r="H41" s="774"/>
      <c r="I41" s="774"/>
      <c r="J41" s="384" t="s">
        <v>346</v>
      </c>
      <c r="K41" s="400"/>
      <c r="L41" s="774"/>
      <c r="M41" s="774"/>
      <c r="N41" s="384" t="s">
        <v>346</v>
      </c>
      <c r="O41" s="400"/>
      <c r="P41" s="774"/>
      <c r="Q41" s="774"/>
      <c r="R41" s="384" t="s">
        <v>346</v>
      </c>
      <c r="S41" s="400"/>
    </row>
    <row r="42" spans="2:19" ht="30" customHeight="1" outlineLevel="1">
      <c r="B42" s="766"/>
      <c r="C42" s="766"/>
      <c r="D42" s="395" t="s">
        <v>342</v>
      </c>
      <c r="E42" s="395" t="s">
        <v>343</v>
      </c>
      <c r="F42" s="384" t="s">
        <v>344</v>
      </c>
      <c r="G42" s="401"/>
      <c r="H42" s="395" t="s">
        <v>342</v>
      </c>
      <c r="I42" s="395" t="s">
        <v>343</v>
      </c>
      <c r="J42" s="384" t="s">
        <v>344</v>
      </c>
      <c r="K42" s="402"/>
      <c r="L42" s="395" t="s">
        <v>342</v>
      </c>
      <c r="M42" s="395" t="s">
        <v>343</v>
      </c>
      <c r="N42" s="384" t="s">
        <v>344</v>
      </c>
      <c r="O42" s="402"/>
      <c r="P42" s="395" t="s">
        <v>342</v>
      </c>
      <c r="Q42" s="395" t="s">
        <v>343</v>
      </c>
      <c r="R42" s="384" t="s">
        <v>344</v>
      </c>
      <c r="S42" s="402"/>
    </row>
    <row r="43" spans="2:19" ht="30" customHeight="1" outlineLevel="1">
      <c r="B43" s="766"/>
      <c r="C43" s="766"/>
      <c r="D43" s="771"/>
      <c r="E43" s="771"/>
      <c r="F43" s="384" t="s">
        <v>345</v>
      </c>
      <c r="G43" s="403"/>
      <c r="H43" s="773"/>
      <c r="I43" s="773"/>
      <c r="J43" s="384" t="s">
        <v>345</v>
      </c>
      <c r="K43" s="404"/>
      <c r="L43" s="773"/>
      <c r="M43" s="773"/>
      <c r="N43" s="384" t="s">
        <v>345</v>
      </c>
      <c r="O43" s="404"/>
      <c r="P43" s="773"/>
      <c r="Q43" s="773"/>
      <c r="R43" s="384" t="s">
        <v>345</v>
      </c>
      <c r="S43" s="404"/>
    </row>
    <row r="44" spans="2:19" ht="30" customHeight="1" outlineLevel="1">
      <c r="B44" s="766"/>
      <c r="C44" s="766"/>
      <c r="D44" s="772"/>
      <c r="E44" s="772"/>
      <c r="F44" s="384" t="s">
        <v>346</v>
      </c>
      <c r="G44" s="398"/>
      <c r="H44" s="774"/>
      <c r="I44" s="774"/>
      <c r="J44" s="384" t="s">
        <v>346</v>
      </c>
      <c r="K44" s="400"/>
      <c r="L44" s="774"/>
      <c r="M44" s="774"/>
      <c r="N44" s="384" t="s">
        <v>346</v>
      </c>
      <c r="O44" s="400"/>
      <c r="P44" s="774"/>
      <c r="Q44" s="774"/>
      <c r="R44" s="384" t="s">
        <v>346</v>
      </c>
      <c r="S44" s="400"/>
    </row>
    <row r="45" spans="2:19" ht="30" customHeight="1" outlineLevel="1">
      <c r="B45" s="766"/>
      <c r="C45" s="766"/>
      <c r="D45" s="395" t="s">
        <v>342</v>
      </c>
      <c r="E45" s="395" t="s">
        <v>343</v>
      </c>
      <c r="F45" s="384" t="s">
        <v>344</v>
      </c>
      <c r="G45" s="401"/>
      <c r="H45" s="395" t="s">
        <v>342</v>
      </c>
      <c r="I45" s="395" t="s">
        <v>343</v>
      </c>
      <c r="J45" s="384" t="s">
        <v>344</v>
      </c>
      <c r="K45" s="402"/>
      <c r="L45" s="395" t="s">
        <v>342</v>
      </c>
      <c r="M45" s="395" t="s">
        <v>343</v>
      </c>
      <c r="N45" s="384" t="s">
        <v>344</v>
      </c>
      <c r="O45" s="402"/>
      <c r="P45" s="395" t="s">
        <v>342</v>
      </c>
      <c r="Q45" s="395" t="s">
        <v>343</v>
      </c>
      <c r="R45" s="384" t="s">
        <v>344</v>
      </c>
      <c r="S45" s="402"/>
    </row>
    <row r="46" spans="2:19" ht="30" customHeight="1" outlineLevel="1">
      <c r="B46" s="766"/>
      <c r="C46" s="766"/>
      <c r="D46" s="771"/>
      <c r="E46" s="771"/>
      <c r="F46" s="384" t="s">
        <v>345</v>
      </c>
      <c r="G46" s="403"/>
      <c r="H46" s="773"/>
      <c r="I46" s="773"/>
      <c r="J46" s="384" t="s">
        <v>345</v>
      </c>
      <c r="K46" s="404"/>
      <c r="L46" s="773"/>
      <c r="M46" s="773"/>
      <c r="N46" s="384" t="s">
        <v>345</v>
      </c>
      <c r="O46" s="404"/>
      <c r="P46" s="773"/>
      <c r="Q46" s="773"/>
      <c r="R46" s="384" t="s">
        <v>345</v>
      </c>
      <c r="S46" s="404"/>
    </row>
    <row r="47" spans="2:19" ht="30" customHeight="1" outlineLevel="1">
      <c r="B47" s="766"/>
      <c r="C47" s="766"/>
      <c r="D47" s="772"/>
      <c r="E47" s="772"/>
      <c r="F47" s="384" t="s">
        <v>346</v>
      </c>
      <c r="G47" s="398"/>
      <c r="H47" s="774"/>
      <c r="I47" s="774"/>
      <c r="J47" s="384" t="s">
        <v>346</v>
      </c>
      <c r="K47" s="400"/>
      <c r="L47" s="774"/>
      <c r="M47" s="774"/>
      <c r="N47" s="384" t="s">
        <v>346</v>
      </c>
      <c r="O47" s="400"/>
      <c r="P47" s="774"/>
      <c r="Q47" s="774"/>
      <c r="R47" s="384" t="s">
        <v>346</v>
      </c>
      <c r="S47" s="400"/>
    </row>
    <row r="48" spans="2:19" ht="30" customHeight="1" outlineLevel="1">
      <c r="B48" s="766"/>
      <c r="C48" s="766"/>
      <c r="D48" s="395" t="s">
        <v>342</v>
      </c>
      <c r="E48" s="395" t="s">
        <v>343</v>
      </c>
      <c r="F48" s="384" t="s">
        <v>344</v>
      </c>
      <c r="G48" s="401"/>
      <c r="H48" s="395" t="s">
        <v>342</v>
      </c>
      <c r="I48" s="395" t="s">
        <v>343</v>
      </c>
      <c r="J48" s="384" t="s">
        <v>344</v>
      </c>
      <c r="K48" s="402"/>
      <c r="L48" s="395" t="s">
        <v>342</v>
      </c>
      <c r="M48" s="395" t="s">
        <v>343</v>
      </c>
      <c r="N48" s="384" t="s">
        <v>344</v>
      </c>
      <c r="O48" s="402"/>
      <c r="P48" s="395" t="s">
        <v>342</v>
      </c>
      <c r="Q48" s="395" t="s">
        <v>343</v>
      </c>
      <c r="R48" s="384" t="s">
        <v>344</v>
      </c>
      <c r="S48" s="402"/>
    </row>
    <row r="49" spans="2:19" ht="30" customHeight="1" outlineLevel="1">
      <c r="B49" s="766"/>
      <c r="C49" s="766"/>
      <c r="D49" s="771"/>
      <c r="E49" s="771"/>
      <c r="F49" s="384" t="s">
        <v>345</v>
      </c>
      <c r="G49" s="403"/>
      <c r="H49" s="773"/>
      <c r="I49" s="773"/>
      <c r="J49" s="384" t="s">
        <v>345</v>
      </c>
      <c r="K49" s="404"/>
      <c r="L49" s="773"/>
      <c r="M49" s="773"/>
      <c r="N49" s="384" t="s">
        <v>345</v>
      </c>
      <c r="O49" s="404"/>
      <c r="P49" s="773"/>
      <c r="Q49" s="773"/>
      <c r="R49" s="384" t="s">
        <v>345</v>
      </c>
      <c r="S49" s="404"/>
    </row>
    <row r="50" spans="2:19" ht="30" customHeight="1" outlineLevel="1">
      <c r="B50" s="767"/>
      <c r="C50" s="767"/>
      <c r="D50" s="772"/>
      <c r="E50" s="772"/>
      <c r="F50" s="384" t="s">
        <v>346</v>
      </c>
      <c r="G50" s="398"/>
      <c r="H50" s="774"/>
      <c r="I50" s="774"/>
      <c r="J50" s="384" t="s">
        <v>346</v>
      </c>
      <c r="K50" s="400"/>
      <c r="L50" s="774"/>
      <c r="M50" s="774"/>
      <c r="N50" s="384" t="s">
        <v>346</v>
      </c>
      <c r="O50" s="400"/>
      <c r="P50" s="774"/>
      <c r="Q50" s="774"/>
      <c r="R50" s="384" t="s">
        <v>346</v>
      </c>
      <c r="S50" s="400"/>
    </row>
    <row r="51" spans="2:19" ht="30" customHeight="1" thickBot="1">
      <c r="C51" s="405"/>
      <c r="D51" s="406"/>
    </row>
    <row r="52" spans="2:19" ht="30" customHeight="1" thickBot="1">
      <c r="D52" s="750" t="s">
        <v>319</v>
      </c>
      <c r="E52" s="751"/>
      <c r="F52" s="751"/>
      <c r="G52" s="752"/>
      <c r="H52" s="750" t="s">
        <v>320</v>
      </c>
      <c r="I52" s="751"/>
      <c r="J52" s="751"/>
      <c r="K52" s="752"/>
      <c r="L52" s="750" t="s">
        <v>321</v>
      </c>
      <c r="M52" s="751"/>
      <c r="N52" s="751"/>
      <c r="O52" s="752"/>
      <c r="P52" s="750" t="s">
        <v>322</v>
      </c>
      <c r="Q52" s="751"/>
      <c r="R52" s="751"/>
      <c r="S52" s="752"/>
    </row>
    <row r="53" spans="2:19" ht="30" customHeight="1">
      <c r="B53" s="753" t="s">
        <v>347</v>
      </c>
      <c r="C53" s="753" t="s">
        <v>348</v>
      </c>
      <c r="D53" s="781" t="s">
        <v>349</v>
      </c>
      <c r="E53" s="782"/>
      <c r="F53" s="407" t="s">
        <v>318</v>
      </c>
      <c r="G53" s="408" t="s">
        <v>350</v>
      </c>
      <c r="H53" s="781" t="s">
        <v>349</v>
      </c>
      <c r="I53" s="782"/>
      <c r="J53" s="407" t="s">
        <v>318</v>
      </c>
      <c r="K53" s="408" t="s">
        <v>350</v>
      </c>
      <c r="L53" s="781" t="s">
        <v>349</v>
      </c>
      <c r="M53" s="782"/>
      <c r="N53" s="407" t="s">
        <v>318</v>
      </c>
      <c r="O53" s="408" t="s">
        <v>350</v>
      </c>
      <c r="P53" s="781" t="s">
        <v>349</v>
      </c>
      <c r="Q53" s="782"/>
      <c r="R53" s="407" t="s">
        <v>318</v>
      </c>
      <c r="S53" s="408" t="s">
        <v>350</v>
      </c>
    </row>
    <row r="54" spans="2:19" ht="45" customHeight="1">
      <c r="B54" s="754"/>
      <c r="C54" s="754"/>
      <c r="D54" s="169" t="s">
        <v>327</v>
      </c>
      <c r="E54" s="390"/>
      <c r="F54" s="775"/>
      <c r="G54" s="777"/>
      <c r="H54" s="169" t="s">
        <v>327</v>
      </c>
      <c r="I54" s="391"/>
      <c r="J54" s="761"/>
      <c r="K54" s="763"/>
      <c r="L54" s="169" t="s">
        <v>327</v>
      </c>
      <c r="M54" s="391"/>
      <c r="N54" s="761"/>
      <c r="O54" s="763"/>
      <c r="P54" s="169" t="s">
        <v>327</v>
      </c>
      <c r="Q54" s="391"/>
      <c r="R54" s="761"/>
      <c r="S54" s="763"/>
    </row>
    <row r="55" spans="2:19" ht="45" customHeight="1">
      <c r="B55" s="755"/>
      <c r="C55" s="755"/>
      <c r="D55" s="170" t="s">
        <v>335</v>
      </c>
      <c r="E55" s="392"/>
      <c r="F55" s="776"/>
      <c r="G55" s="778"/>
      <c r="H55" s="170" t="s">
        <v>335</v>
      </c>
      <c r="I55" s="393"/>
      <c r="J55" s="762"/>
      <c r="K55" s="764"/>
      <c r="L55" s="170" t="s">
        <v>335</v>
      </c>
      <c r="M55" s="393"/>
      <c r="N55" s="762"/>
      <c r="O55" s="764"/>
      <c r="P55" s="170" t="s">
        <v>335</v>
      </c>
      <c r="Q55" s="393"/>
      <c r="R55" s="762"/>
      <c r="S55" s="764"/>
    </row>
    <row r="56" spans="2:19" ht="30" customHeight="1">
      <c r="B56" s="765" t="s">
        <v>351</v>
      </c>
      <c r="C56" s="765" t="s">
        <v>352</v>
      </c>
      <c r="D56" s="395" t="s">
        <v>353</v>
      </c>
      <c r="E56" s="409" t="s">
        <v>354</v>
      </c>
      <c r="F56" s="779" t="s">
        <v>355</v>
      </c>
      <c r="G56" s="780"/>
      <c r="H56" s="395" t="s">
        <v>353</v>
      </c>
      <c r="I56" s="409" t="s">
        <v>354</v>
      </c>
      <c r="J56" s="779" t="s">
        <v>355</v>
      </c>
      <c r="K56" s="780"/>
      <c r="L56" s="395" t="s">
        <v>353</v>
      </c>
      <c r="M56" s="409" t="s">
        <v>354</v>
      </c>
      <c r="N56" s="779" t="s">
        <v>355</v>
      </c>
      <c r="O56" s="780"/>
      <c r="P56" s="395" t="s">
        <v>353</v>
      </c>
      <c r="Q56" s="409" t="s">
        <v>354</v>
      </c>
      <c r="R56" s="779" t="s">
        <v>355</v>
      </c>
      <c r="S56" s="780"/>
    </row>
    <row r="57" spans="2:19" ht="30" customHeight="1">
      <c r="B57" s="766"/>
      <c r="C57" s="767"/>
      <c r="D57" s="156"/>
      <c r="E57" s="410"/>
      <c r="F57" s="783"/>
      <c r="G57" s="784"/>
      <c r="H57" s="160"/>
      <c r="I57" s="411"/>
      <c r="J57" s="785"/>
      <c r="K57" s="786"/>
      <c r="L57" s="160"/>
      <c r="M57" s="411"/>
      <c r="N57" s="785"/>
      <c r="O57" s="786"/>
      <c r="P57" s="160"/>
      <c r="Q57" s="411"/>
      <c r="R57" s="785"/>
      <c r="S57" s="786"/>
    </row>
    <row r="58" spans="2:19" ht="30" customHeight="1">
      <c r="B58" s="766"/>
      <c r="C58" s="765" t="s">
        <v>356</v>
      </c>
      <c r="D58" s="412" t="s">
        <v>355</v>
      </c>
      <c r="E58" s="413" t="s">
        <v>339</v>
      </c>
      <c r="F58" s="395" t="s">
        <v>318</v>
      </c>
      <c r="G58" s="414" t="s">
        <v>350</v>
      </c>
      <c r="H58" s="412" t="s">
        <v>355</v>
      </c>
      <c r="I58" s="413" t="s">
        <v>339</v>
      </c>
      <c r="J58" s="395" t="s">
        <v>318</v>
      </c>
      <c r="K58" s="414" t="s">
        <v>350</v>
      </c>
      <c r="L58" s="412" t="s">
        <v>355</v>
      </c>
      <c r="M58" s="413" t="s">
        <v>339</v>
      </c>
      <c r="N58" s="395" t="s">
        <v>318</v>
      </c>
      <c r="O58" s="414" t="s">
        <v>350</v>
      </c>
      <c r="P58" s="412" t="s">
        <v>355</v>
      </c>
      <c r="Q58" s="413" t="s">
        <v>339</v>
      </c>
      <c r="R58" s="395" t="s">
        <v>318</v>
      </c>
      <c r="S58" s="414" t="s">
        <v>350</v>
      </c>
    </row>
    <row r="59" spans="2:19" ht="30" customHeight="1">
      <c r="B59" s="767"/>
      <c r="C59" s="790"/>
      <c r="D59" s="415" t="s">
        <v>468</v>
      </c>
      <c r="E59" s="416" t="s">
        <v>490</v>
      </c>
      <c r="F59" s="156" t="s">
        <v>488</v>
      </c>
      <c r="G59" s="417" t="s">
        <v>514</v>
      </c>
      <c r="H59" s="418" t="s">
        <v>468</v>
      </c>
      <c r="I59" s="419" t="s">
        <v>490</v>
      </c>
      <c r="J59" s="160" t="s">
        <v>488</v>
      </c>
      <c r="K59" s="420" t="s">
        <v>498</v>
      </c>
      <c r="L59" s="418"/>
      <c r="M59" s="419"/>
      <c r="N59" s="160"/>
      <c r="O59" s="420"/>
      <c r="P59" s="418"/>
      <c r="Q59" s="419"/>
      <c r="R59" s="160"/>
      <c r="S59" s="420"/>
    </row>
    <row r="60" spans="2:19" ht="30" customHeight="1" thickBot="1">
      <c r="B60" s="386"/>
      <c r="C60" s="421"/>
      <c r="D60" s="406"/>
    </row>
    <row r="61" spans="2:19" ht="30" customHeight="1" thickBot="1">
      <c r="B61" s="386"/>
      <c r="C61" s="386"/>
      <c r="D61" s="750" t="s">
        <v>319</v>
      </c>
      <c r="E61" s="751"/>
      <c r="F61" s="751"/>
      <c r="G61" s="751"/>
      <c r="H61" s="750" t="s">
        <v>320</v>
      </c>
      <c r="I61" s="751"/>
      <c r="J61" s="751"/>
      <c r="K61" s="752"/>
      <c r="L61" s="751" t="s">
        <v>321</v>
      </c>
      <c r="M61" s="751"/>
      <c r="N61" s="751"/>
      <c r="O61" s="751"/>
      <c r="P61" s="750" t="s">
        <v>322</v>
      </c>
      <c r="Q61" s="751"/>
      <c r="R61" s="751"/>
      <c r="S61" s="752"/>
    </row>
    <row r="62" spans="2:19" ht="30" customHeight="1">
      <c r="B62" s="753" t="s">
        <v>357</v>
      </c>
      <c r="C62" s="753" t="s">
        <v>358</v>
      </c>
      <c r="D62" s="759" t="s">
        <v>359</v>
      </c>
      <c r="E62" s="760"/>
      <c r="F62" s="781" t="s">
        <v>318</v>
      </c>
      <c r="G62" s="787"/>
      <c r="H62" s="788" t="s">
        <v>359</v>
      </c>
      <c r="I62" s="760"/>
      <c r="J62" s="781" t="s">
        <v>318</v>
      </c>
      <c r="K62" s="789"/>
      <c r="L62" s="788" t="s">
        <v>359</v>
      </c>
      <c r="M62" s="760"/>
      <c r="N62" s="781" t="s">
        <v>318</v>
      </c>
      <c r="O62" s="789"/>
      <c r="P62" s="788" t="s">
        <v>359</v>
      </c>
      <c r="Q62" s="760"/>
      <c r="R62" s="781" t="s">
        <v>318</v>
      </c>
      <c r="S62" s="789"/>
    </row>
    <row r="63" spans="2:19" ht="36.75" customHeight="1">
      <c r="B63" s="755"/>
      <c r="C63" s="755"/>
      <c r="D63" s="797"/>
      <c r="E63" s="798"/>
      <c r="F63" s="783"/>
      <c r="G63" s="799"/>
      <c r="H63" s="793"/>
      <c r="I63" s="794"/>
      <c r="J63" s="785"/>
      <c r="K63" s="786"/>
      <c r="L63" s="793"/>
      <c r="M63" s="794"/>
      <c r="N63" s="785"/>
      <c r="O63" s="786"/>
      <c r="P63" s="793"/>
      <c r="Q63" s="794"/>
      <c r="R63" s="785"/>
      <c r="S63" s="786"/>
    </row>
    <row r="64" spans="2:19" ht="45" customHeight="1">
      <c r="B64" s="765" t="s">
        <v>360</v>
      </c>
      <c r="C64" s="765" t="s">
        <v>665</v>
      </c>
      <c r="D64" s="395" t="s">
        <v>361</v>
      </c>
      <c r="E64" s="395" t="s">
        <v>362</v>
      </c>
      <c r="F64" s="779" t="s">
        <v>363</v>
      </c>
      <c r="G64" s="780"/>
      <c r="H64" s="422" t="s">
        <v>361</v>
      </c>
      <c r="I64" s="395" t="s">
        <v>362</v>
      </c>
      <c r="J64" s="795" t="s">
        <v>363</v>
      </c>
      <c r="K64" s="780"/>
      <c r="L64" s="422" t="s">
        <v>361</v>
      </c>
      <c r="M64" s="395" t="s">
        <v>362</v>
      </c>
      <c r="N64" s="795" t="s">
        <v>363</v>
      </c>
      <c r="O64" s="780"/>
      <c r="P64" s="422" t="s">
        <v>361</v>
      </c>
      <c r="Q64" s="395" t="s">
        <v>362</v>
      </c>
      <c r="R64" s="795" t="s">
        <v>363</v>
      </c>
      <c r="S64" s="780"/>
    </row>
    <row r="65" spans="2:19" ht="27" customHeight="1">
      <c r="B65" s="767"/>
      <c r="C65" s="767"/>
      <c r="D65" s="156">
        <v>0</v>
      </c>
      <c r="E65" s="410">
        <v>0</v>
      </c>
      <c r="F65" s="796" t="s">
        <v>526</v>
      </c>
      <c r="G65" s="796"/>
      <c r="H65" s="471">
        <v>97075</v>
      </c>
      <c r="I65" s="411">
        <v>0.5</v>
      </c>
      <c r="J65" s="791"/>
      <c r="K65" s="792"/>
      <c r="L65" s="160"/>
      <c r="M65" s="411"/>
      <c r="N65" s="791"/>
      <c r="O65" s="792"/>
      <c r="P65" s="160"/>
      <c r="Q65" s="411"/>
      <c r="R65" s="791"/>
      <c r="S65" s="792"/>
    </row>
    <row r="66" spans="2:19" ht="33.75" customHeight="1" thickBot="1">
      <c r="B66" s="386"/>
      <c r="C66" s="386"/>
    </row>
    <row r="67" spans="2:19" ht="37.5" customHeight="1" thickBot="1">
      <c r="B67" s="386"/>
      <c r="C67" s="386"/>
      <c r="D67" s="750" t="s">
        <v>319</v>
      </c>
      <c r="E67" s="751"/>
      <c r="F67" s="751"/>
      <c r="G67" s="752"/>
      <c r="H67" s="751" t="s">
        <v>320</v>
      </c>
      <c r="I67" s="751"/>
      <c r="J67" s="751"/>
      <c r="K67" s="752"/>
      <c r="L67" s="751" t="s">
        <v>321</v>
      </c>
      <c r="M67" s="751"/>
      <c r="N67" s="751"/>
      <c r="O67" s="751"/>
      <c r="P67" s="751" t="s">
        <v>320</v>
      </c>
      <c r="Q67" s="751"/>
      <c r="R67" s="751"/>
      <c r="S67" s="752"/>
    </row>
    <row r="68" spans="2:19" ht="37.5" customHeight="1">
      <c r="B68" s="753" t="s">
        <v>364</v>
      </c>
      <c r="C68" s="753" t="s">
        <v>365</v>
      </c>
      <c r="D68" s="423" t="s">
        <v>366</v>
      </c>
      <c r="E68" s="407" t="s">
        <v>367</v>
      </c>
      <c r="F68" s="781" t="s">
        <v>368</v>
      </c>
      <c r="G68" s="789"/>
      <c r="H68" s="423" t="s">
        <v>366</v>
      </c>
      <c r="I68" s="407" t="s">
        <v>367</v>
      </c>
      <c r="J68" s="781" t="s">
        <v>368</v>
      </c>
      <c r="K68" s="789"/>
      <c r="L68" s="423" t="s">
        <v>366</v>
      </c>
      <c r="M68" s="407" t="s">
        <v>367</v>
      </c>
      <c r="N68" s="781" t="s">
        <v>368</v>
      </c>
      <c r="O68" s="789"/>
      <c r="P68" s="423" t="s">
        <v>366</v>
      </c>
      <c r="Q68" s="407" t="s">
        <v>367</v>
      </c>
      <c r="R68" s="781" t="s">
        <v>368</v>
      </c>
      <c r="S68" s="789"/>
    </row>
    <row r="69" spans="2:19" ht="44.25" customHeight="1">
      <c r="B69" s="754"/>
      <c r="C69" s="755"/>
      <c r="D69" s="424"/>
      <c r="E69" s="397"/>
      <c r="F69" s="800"/>
      <c r="G69" s="801"/>
      <c r="H69" s="425"/>
      <c r="I69" s="399"/>
      <c r="J69" s="842"/>
      <c r="K69" s="843"/>
      <c r="L69" s="425"/>
      <c r="M69" s="399"/>
      <c r="N69" s="842"/>
      <c r="O69" s="843"/>
      <c r="P69" s="425"/>
      <c r="Q69" s="399"/>
      <c r="R69" s="842"/>
      <c r="S69" s="843"/>
    </row>
    <row r="70" spans="2:19" ht="36.75" customHeight="1">
      <c r="B70" s="754"/>
      <c r="C70" s="753" t="s">
        <v>958</v>
      </c>
      <c r="D70" s="395" t="s">
        <v>318</v>
      </c>
      <c r="E70" s="394" t="s">
        <v>369</v>
      </c>
      <c r="F70" s="779" t="s">
        <v>370</v>
      </c>
      <c r="G70" s="780"/>
      <c r="H70" s="395" t="s">
        <v>318</v>
      </c>
      <c r="I70" s="394" t="s">
        <v>369</v>
      </c>
      <c r="J70" s="779" t="s">
        <v>370</v>
      </c>
      <c r="K70" s="780"/>
      <c r="L70" s="395" t="s">
        <v>318</v>
      </c>
      <c r="M70" s="394" t="s">
        <v>369</v>
      </c>
      <c r="N70" s="779" t="s">
        <v>370</v>
      </c>
      <c r="O70" s="780"/>
      <c r="P70" s="395" t="s">
        <v>318</v>
      </c>
      <c r="Q70" s="394" t="s">
        <v>369</v>
      </c>
      <c r="R70" s="779" t="s">
        <v>370</v>
      </c>
      <c r="S70" s="780"/>
    </row>
    <row r="71" spans="2:19" ht="30" customHeight="1">
      <c r="B71" s="754"/>
      <c r="C71" s="754"/>
      <c r="D71" s="156" t="s">
        <v>488</v>
      </c>
      <c r="E71" s="397" t="s">
        <v>1047</v>
      </c>
      <c r="F71" s="783" t="s">
        <v>528</v>
      </c>
      <c r="G71" s="784"/>
      <c r="H71" s="160" t="s">
        <v>488</v>
      </c>
      <c r="I71" s="399" t="s">
        <v>1047</v>
      </c>
      <c r="J71" s="785" t="s">
        <v>501</v>
      </c>
      <c r="K71" s="786"/>
      <c r="L71" s="160"/>
      <c r="M71" s="399"/>
      <c r="N71" s="785"/>
      <c r="O71" s="786"/>
      <c r="P71" s="160"/>
      <c r="Q71" s="399"/>
      <c r="R71" s="785"/>
      <c r="S71" s="786"/>
    </row>
    <row r="72" spans="2:19" ht="30" customHeight="1" outlineLevel="1">
      <c r="B72" s="754"/>
      <c r="C72" s="754"/>
      <c r="D72" s="156" t="s">
        <v>488</v>
      </c>
      <c r="E72" s="397" t="s">
        <v>1048</v>
      </c>
      <c r="F72" s="783" t="s">
        <v>528</v>
      </c>
      <c r="G72" s="784"/>
      <c r="H72" s="160" t="s">
        <v>488</v>
      </c>
      <c r="I72" s="399" t="s">
        <v>1048</v>
      </c>
      <c r="J72" s="785" t="s">
        <v>509</v>
      </c>
      <c r="K72" s="786"/>
      <c r="L72" s="160"/>
      <c r="M72" s="399"/>
      <c r="N72" s="785"/>
      <c r="O72" s="786"/>
      <c r="P72" s="160"/>
      <c r="Q72" s="399"/>
      <c r="R72" s="785"/>
      <c r="S72" s="786"/>
    </row>
    <row r="73" spans="2:19" ht="30" customHeight="1" outlineLevel="1">
      <c r="B73" s="754"/>
      <c r="C73" s="754"/>
      <c r="D73" s="156"/>
      <c r="E73" s="397"/>
      <c r="F73" s="783"/>
      <c r="G73" s="784"/>
      <c r="H73" s="160"/>
      <c r="I73" s="399"/>
      <c r="J73" s="785"/>
      <c r="K73" s="786"/>
      <c r="L73" s="160"/>
      <c r="M73" s="399"/>
      <c r="N73" s="785"/>
      <c r="O73" s="786"/>
      <c r="P73" s="160"/>
      <c r="Q73" s="399"/>
      <c r="R73" s="785"/>
      <c r="S73" s="786"/>
    </row>
    <row r="74" spans="2:19" ht="30" customHeight="1" outlineLevel="1">
      <c r="B74" s="754"/>
      <c r="C74" s="754"/>
      <c r="D74" s="156"/>
      <c r="E74" s="397"/>
      <c r="F74" s="783"/>
      <c r="G74" s="784"/>
      <c r="H74" s="160"/>
      <c r="I74" s="399"/>
      <c r="J74" s="785"/>
      <c r="K74" s="786"/>
      <c r="L74" s="160"/>
      <c r="M74" s="399"/>
      <c r="N74" s="785"/>
      <c r="O74" s="786"/>
      <c r="P74" s="160"/>
      <c r="Q74" s="399"/>
      <c r="R74" s="785"/>
      <c r="S74" s="786"/>
    </row>
    <row r="75" spans="2:19" ht="30" customHeight="1" outlineLevel="1">
      <c r="B75" s="754"/>
      <c r="C75" s="754"/>
      <c r="D75" s="156"/>
      <c r="E75" s="397"/>
      <c r="F75" s="783"/>
      <c r="G75" s="784"/>
      <c r="H75" s="160"/>
      <c r="I75" s="399"/>
      <c r="J75" s="785"/>
      <c r="K75" s="786"/>
      <c r="L75" s="160"/>
      <c r="M75" s="399"/>
      <c r="N75" s="785"/>
      <c r="O75" s="786"/>
      <c r="P75" s="160"/>
      <c r="Q75" s="399"/>
      <c r="R75" s="785"/>
      <c r="S75" s="786"/>
    </row>
    <row r="76" spans="2:19" ht="30" customHeight="1" outlineLevel="1">
      <c r="B76" s="755"/>
      <c r="C76" s="755"/>
      <c r="D76" s="156"/>
      <c r="E76" s="397"/>
      <c r="F76" s="783"/>
      <c r="G76" s="784"/>
      <c r="H76" s="160"/>
      <c r="I76" s="399"/>
      <c r="J76" s="785"/>
      <c r="K76" s="786"/>
      <c r="L76" s="160"/>
      <c r="M76" s="399"/>
      <c r="N76" s="785"/>
      <c r="O76" s="786"/>
      <c r="P76" s="160"/>
      <c r="Q76" s="399"/>
      <c r="R76" s="785"/>
      <c r="S76" s="786"/>
    </row>
    <row r="77" spans="2:19" ht="35.25" customHeight="1">
      <c r="B77" s="765" t="s">
        <v>371</v>
      </c>
      <c r="C77" s="808" t="s">
        <v>664</v>
      </c>
      <c r="D77" s="409" t="s">
        <v>372</v>
      </c>
      <c r="E77" s="779" t="s">
        <v>355</v>
      </c>
      <c r="F77" s="809"/>
      <c r="G77" s="396" t="s">
        <v>318</v>
      </c>
      <c r="H77" s="409" t="s">
        <v>372</v>
      </c>
      <c r="I77" s="779" t="s">
        <v>355</v>
      </c>
      <c r="J77" s="809"/>
      <c r="K77" s="396" t="s">
        <v>318</v>
      </c>
      <c r="L77" s="409" t="s">
        <v>372</v>
      </c>
      <c r="M77" s="779" t="s">
        <v>355</v>
      </c>
      <c r="N77" s="809"/>
      <c r="O77" s="396" t="s">
        <v>318</v>
      </c>
      <c r="P77" s="409" t="s">
        <v>372</v>
      </c>
      <c r="Q77" s="779" t="s">
        <v>355</v>
      </c>
      <c r="R77" s="809"/>
      <c r="S77" s="396" t="s">
        <v>318</v>
      </c>
    </row>
    <row r="78" spans="2:19" ht="35.25" customHeight="1">
      <c r="B78" s="766"/>
      <c r="C78" s="808"/>
      <c r="D78" s="426"/>
      <c r="E78" s="804"/>
      <c r="F78" s="805"/>
      <c r="G78" s="398"/>
      <c r="H78" s="427"/>
      <c r="I78" s="802"/>
      <c r="J78" s="803"/>
      <c r="K78" s="400"/>
      <c r="L78" s="427"/>
      <c r="M78" s="802"/>
      <c r="N78" s="803"/>
      <c r="O78" s="400"/>
      <c r="P78" s="427"/>
      <c r="Q78" s="802"/>
      <c r="R78" s="803"/>
      <c r="S78" s="400"/>
    </row>
    <row r="79" spans="2:19" ht="35.25" customHeight="1" outlineLevel="1">
      <c r="B79" s="766"/>
      <c r="C79" s="808"/>
      <c r="D79" s="426"/>
      <c r="E79" s="804"/>
      <c r="F79" s="805"/>
      <c r="G79" s="398"/>
      <c r="H79" s="427"/>
      <c r="I79" s="802"/>
      <c r="J79" s="803"/>
      <c r="K79" s="400"/>
      <c r="L79" s="427"/>
      <c r="M79" s="802"/>
      <c r="N79" s="803"/>
      <c r="O79" s="400"/>
      <c r="P79" s="427"/>
      <c r="Q79" s="802"/>
      <c r="R79" s="803"/>
      <c r="S79" s="400"/>
    </row>
    <row r="80" spans="2:19" ht="35.25" customHeight="1" outlineLevel="1">
      <c r="B80" s="766"/>
      <c r="C80" s="808"/>
      <c r="D80" s="426"/>
      <c r="E80" s="804"/>
      <c r="F80" s="805"/>
      <c r="G80" s="398"/>
      <c r="H80" s="427"/>
      <c r="I80" s="802"/>
      <c r="J80" s="803"/>
      <c r="K80" s="400"/>
      <c r="L80" s="427"/>
      <c r="M80" s="802"/>
      <c r="N80" s="803"/>
      <c r="O80" s="400"/>
      <c r="P80" s="427"/>
      <c r="Q80" s="802"/>
      <c r="R80" s="803"/>
      <c r="S80" s="400"/>
    </row>
    <row r="81" spans="2:19" ht="35.25" customHeight="1" outlineLevel="1">
      <c r="B81" s="766"/>
      <c r="C81" s="808"/>
      <c r="D81" s="426"/>
      <c r="E81" s="804"/>
      <c r="F81" s="805"/>
      <c r="G81" s="398"/>
      <c r="H81" s="427"/>
      <c r="I81" s="802"/>
      <c r="J81" s="803"/>
      <c r="K81" s="400"/>
      <c r="L81" s="427"/>
      <c r="M81" s="802"/>
      <c r="N81" s="803"/>
      <c r="O81" s="400"/>
      <c r="P81" s="427"/>
      <c r="Q81" s="802"/>
      <c r="R81" s="803"/>
      <c r="S81" s="400"/>
    </row>
    <row r="82" spans="2:19" ht="35.25" customHeight="1" outlineLevel="1">
      <c r="B82" s="766"/>
      <c r="C82" s="808"/>
      <c r="D82" s="426"/>
      <c r="E82" s="804"/>
      <c r="F82" s="805"/>
      <c r="G82" s="398"/>
      <c r="H82" s="427"/>
      <c r="I82" s="802"/>
      <c r="J82" s="803"/>
      <c r="K82" s="400"/>
      <c r="L82" s="427"/>
      <c r="M82" s="802"/>
      <c r="N82" s="803"/>
      <c r="O82" s="400"/>
      <c r="P82" s="427"/>
      <c r="Q82" s="802"/>
      <c r="R82" s="803"/>
      <c r="S82" s="400"/>
    </row>
    <row r="83" spans="2:19" ht="33" customHeight="1" outlineLevel="1">
      <c r="B83" s="767"/>
      <c r="C83" s="808"/>
      <c r="D83" s="426"/>
      <c r="E83" s="804"/>
      <c r="F83" s="805"/>
      <c r="G83" s="398"/>
      <c r="H83" s="427"/>
      <c r="I83" s="802"/>
      <c r="J83" s="803"/>
      <c r="K83" s="400"/>
      <c r="L83" s="427"/>
      <c r="M83" s="802"/>
      <c r="N83" s="803"/>
      <c r="O83" s="400"/>
      <c r="P83" s="427"/>
      <c r="Q83" s="802"/>
      <c r="R83" s="803"/>
      <c r="S83" s="400"/>
    </row>
    <row r="84" spans="2:19" ht="31.5" customHeight="1" thickBot="1">
      <c r="B84" s="386"/>
      <c r="C84" s="428"/>
      <c r="D84" s="406"/>
    </row>
    <row r="85" spans="2:19" ht="30.75" customHeight="1" thickBot="1">
      <c r="B85" s="386"/>
      <c r="C85" s="386"/>
      <c r="D85" s="750" t="s">
        <v>319</v>
      </c>
      <c r="E85" s="751"/>
      <c r="F85" s="751"/>
      <c r="G85" s="752"/>
      <c r="H85" s="813" t="s">
        <v>319</v>
      </c>
      <c r="I85" s="814"/>
      <c r="J85" s="814"/>
      <c r="K85" s="815"/>
      <c r="L85" s="751" t="s">
        <v>321</v>
      </c>
      <c r="M85" s="751"/>
      <c r="N85" s="751"/>
      <c r="O85" s="751"/>
      <c r="P85" s="751" t="s">
        <v>320</v>
      </c>
      <c r="Q85" s="751"/>
      <c r="R85" s="751"/>
      <c r="S85" s="752"/>
    </row>
    <row r="86" spans="2:19" ht="30.75" customHeight="1">
      <c r="B86" s="753" t="s">
        <v>373</v>
      </c>
      <c r="C86" s="753" t="s">
        <v>374</v>
      </c>
      <c r="D86" s="781" t="s">
        <v>375</v>
      </c>
      <c r="E86" s="782"/>
      <c r="F86" s="407" t="s">
        <v>318</v>
      </c>
      <c r="G86" s="429" t="s">
        <v>355</v>
      </c>
      <c r="H86" s="806" t="s">
        <v>375</v>
      </c>
      <c r="I86" s="782"/>
      <c r="J86" s="407" t="s">
        <v>318</v>
      </c>
      <c r="K86" s="429" t="s">
        <v>355</v>
      </c>
      <c r="L86" s="806" t="s">
        <v>375</v>
      </c>
      <c r="M86" s="782"/>
      <c r="N86" s="407" t="s">
        <v>318</v>
      </c>
      <c r="O86" s="429" t="s">
        <v>355</v>
      </c>
      <c r="P86" s="806" t="s">
        <v>375</v>
      </c>
      <c r="Q86" s="782"/>
      <c r="R86" s="407" t="s">
        <v>318</v>
      </c>
      <c r="S86" s="429" t="s">
        <v>355</v>
      </c>
    </row>
    <row r="87" spans="2:19" ht="29.25" customHeight="1">
      <c r="B87" s="755"/>
      <c r="C87" s="755"/>
      <c r="D87" s="783"/>
      <c r="E87" s="807"/>
      <c r="F87" s="424"/>
      <c r="G87" s="430"/>
      <c r="H87" s="431"/>
      <c r="I87" s="432"/>
      <c r="J87" s="425"/>
      <c r="K87" s="433"/>
      <c r="L87" s="431"/>
      <c r="M87" s="432"/>
      <c r="N87" s="425"/>
      <c r="O87" s="433"/>
      <c r="P87" s="431"/>
      <c r="Q87" s="432"/>
      <c r="R87" s="425"/>
      <c r="S87" s="433"/>
    </row>
    <row r="88" spans="2:19" ht="45" customHeight="1">
      <c r="B88" s="810" t="s">
        <v>376</v>
      </c>
      <c r="C88" s="765" t="s">
        <v>959</v>
      </c>
      <c r="D88" s="395" t="s">
        <v>377</v>
      </c>
      <c r="E88" s="395" t="s">
        <v>378</v>
      </c>
      <c r="F88" s="409" t="s">
        <v>379</v>
      </c>
      <c r="G88" s="396" t="s">
        <v>380</v>
      </c>
      <c r="H88" s="395" t="s">
        <v>377</v>
      </c>
      <c r="I88" s="395" t="s">
        <v>378</v>
      </c>
      <c r="J88" s="409" t="s">
        <v>379</v>
      </c>
      <c r="K88" s="396" t="s">
        <v>380</v>
      </c>
      <c r="L88" s="395" t="s">
        <v>377</v>
      </c>
      <c r="M88" s="395" t="s">
        <v>378</v>
      </c>
      <c r="N88" s="409" t="s">
        <v>379</v>
      </c>
      <c r="O88" s="396" t="s">
        <v>380</v>
      </c>
      <c r="P88" s="395" t="s">
        <v>377</v>
      </c>
      <c r="Q88" s="395" t="s">
        <v>378</v>
      </c>
      <c r="R88" s="409" t="s">
        <v>379</v>
      </c>
      <c r="S88" s="396" t="s">
        <v>380</v>
      </c>
    </row>
    <row r="89" spans="2:19" ht="29.25" customHeight="1">
      <c r="B89" s="810"/>
      <c r="C89" s="766"/>
      <c r="D89" s="771"/>
      <c r="E89" s="811"/>
      <c r="F89" s="771"/>
      <c r="G89" s="818"/>
      <c r="H89" s="773"/>
      <c r="I89" s="773"/>
      <c r="J89" s="773"/>
      <c r="K89" s="816"/>
      <c r="L89" s="773"/>
      <c r="M89" s="773"/>
      <c r="N89" s="773"/>
      <c r="O89" s="816"/>
      <c r="P89" s="773"/>
      <c r="Q89" s="773"/>
      <c r="R89" s="773"/>
      <c r="S89" s="816"/>
    </row>
    <row r="90" spans="2:19" ht="29.25" customHeight="1">
      <c r="B90" s="810"/>
      <c r="C90" s="766"/>
      <c r="D90" s="772"/>
      <c r="E90" s="812"/>
      <c r="F90" s="772"/>
      <c r="G90" s="819"/>
      <c r="H90" s="774"/>
      <c r="I90" s="774"/>
      <c r="J90" s="774"/>
      <c r="K90" s="817"/>
      <c r="L90" s="774"/>
      <c r="M90" s="774"/>
      <c r="N90" s="774"/>
      <c r="O90" s="817"/>
      <c r="P90" s="774"/>
      <c r="Q90" s="774"/>
      <c r="R90" s="774"/>
      <c r="S90" s="817"/>
    </row>
    <row r="91" spans="2:19" ht="43.5" outlineLevel="1">
      <c r="B91" s="810"/>
      <c r="C91" s="766"/>
      <c r="D91" s="395" t="s">
        <v>377</v>
      </c>
      <c r="E91" s="395" t="s">
        <v>378</v>
      </c>
      <c r="F91" s="409" t="s">
        <v>379</v>
      </c>
      <c r="G91" s="396" t="s">
        <v>380</v>
      </c>
      <c r="H91" s="395" t="s">
        <v>377</v>
      </c>
      <c r="I91" s="395" t="s">
        <v>378</v>
      </c>
      <c r="J91" s="409" t="s">
        <v>379</v>
      </c>
      <c r="K91" s="396" t="s">
        <v>380</v>
      </c>
      <c r="L91" s="395" t="s">
        <v>377</v>
      </c>
      <c r="M91" s="395" t="s">
        <v>378</v>
      </c>
      <c r="N91" s="409" t="s">
        <v>379</v>
      </c>
      <c r="O91" s="396" t="s">
        <v>380</v>
      </c>
      <c r="P91" s="395" t="s">
        <v>377</v>
      </c>
      <c r="Q91" s="395" t="s">
        <v>378</v>
      </c>
      <c r="R91" s="409" t="s">
        <v>379</v>
      </c>
      <c r="S91" s="396" t="s">
        <v>380</v>
      </c>
    </row>
    <row r="92" spans="2:19" ht="29.25" customHeight="1" outlineLevel="1">
      <c r="B92" s="810"/>
      <c r="C92" s="766"/>
      <c r="D92" s="771"/>
      <c r="E92" s="811"/>
      <c r="F92" s="771"/>
      <c r="G92" s="818"/>
      <c r="H92" s="773"/>
      <c r="I92" s="773"/>
      <c r="J92" s="773"/>
      <c r="K92" s="816"/>
      <c r="L92" s="773"/>
      <c r="M92" s="773"/>
      <c r="N92" s="773"/>
      <c r="O92" s="816"/>
      <c r="P92" s="773"/>
      <c r="Q92" s="773"/>
      <c r="R92" s="773"/>
      <c r="S92" s="816"/>
    </row>
    <row r="93" spans="2:19" ht="29.25" customHeight="1" outlineLevel="1">
      <c r="B93" s="810"/>
      <c r="C93" s="766"/>
      <c r="D93" s="772"/>
      <c r="E93" s="812"/>
      <c r="F93" s="772"/>
      <c r="G93" s="819"/>
      <c r="H93" s="774"/>
      <c r="I93" s="774"/>
      <c r="J93" s="774"/>
      <c r="K93" s="817"/>
      <c r="L93" s="774"/>
      <c r="M93" s="774"/>
      <c r="N93" s="774"/>
      <c r="O93" s="817"/>
      <c r="P93" s="774"/>
      <c r="Q93" s="774"/>
      <c r="R93" s="774"/>
      <c r="S93" s="817"/>
    </row>
    <row r="94" spans="2:19" ht="43.5" outlineLevel="1">
      <c r="B94" s="810"/>
      <c r="C94" s="766"/>
      <c r="D94" s="395" t="s">
        <v>377</v>
      </c>
      <c r="E94" s="395" t="s">
        <v>378</v>
      </c>
      <c r="F94" s="409" t="s">
        <v>379</v>
      </c>
      <c r="G94" s="396" t="s">
        <v>380</v>
      </c>
      <c r="H94" s="395" t="s">
        <v>377</v>
      </c>
      <c r="I94" s="395" t="s">
        <v>378</v>
      </c>
      <c r="J94" s="409" t="s">
        <v>379</v>
      </c>
      <c r="K94" s="396" t="s">
        <v>380</v>
      </c>
      <c r="L94" s="395" t="s">
        <v>377</v>
      </c>
      <c r="M94" s="395" t="s">
        <v>378</v>
      </c>
      <c r="N94" s="409" t="s">
        <v>379</v>
      </c>
      <c r="O94" s="396" t="s">
        <v>380</v>
      </c>
      <c r="P94" s="395" t="s">
        <v>377</v>
      </c>
      <c r="Q94" s="395" t="s">
        <v>378</v>
      </c>
      <c r="R94" s="409" t="s">
        <v>379</v>
      </c>
      <c r="S94" s="396" t="s">
        <v>380</v>
      </c>
    </row>
    <row r="95" spans="2:19" ht="29.25" customHeight="1" outlineLevel="1">
      <c r="B95" s="810"/>
      <c r="C95" s="766"/>
      <c r="D95" s="771"/>
      <c r="E95" s="811"/>
      <c r="F95" s="771"/>
      <c r="G95" s="818"/>
      <c r="H95" s="773"/>
      <c r="I95" s="773"/>
      <c r="J95" s="773"/>
      <c r="K95" s="816"/>
      <c r="L95" s="773"/>
      <c r="M95" s="773"/>
      <c r="N95" s="773"/>
      <c r="O95" s="816"/>
      <c r="P95" s="773"/>
      <c r="Q95" s="773"/>
      <c r="R95" s="773"/>
      <c r="S95" s="816"/>
    </row>
    <row r="96" spans="2:19" ht="29.25" customHeight="1" outlineLevel="1">
      <c r="B96" s="810"/>
      <c r="C96" s="766"/>
      <c r="D96" s="772"/>
      <c r="E96" s="812"/>
      <c r="F96" s="772"/>
      <c r="G96" s="819"/>
      <c r="H96" s="774"/>
      <c r="I96" s="774"/>
      <c r="J96" s="774"/>
      <c r="K96" s="817"/>
      <c r="L96" s="774"/>
      <c r="M96" s="774"/>
      <c r="N96" s="774"/>
      <c r="O96" s="817"/>
      <c r="P96" s="774"/>
      <c r="Q96" s="774"/>
      <c r="R96" s="774"/>
      <c r="S96" s="817"/>
    </row>
    <row r="97" spans="2:19" ht="43.5" outlineLevel="1">
      <c r="B97" s="810"/>
      <c r="C97" s="766"/>
      <c r="D97" s="395" t="s">
        <v>377</v>
      </c>
      <c r="E97" s="395" t="s">
        <v>378</v>
      </c>
      <c r="F97" s="409" t="s">
        <v>379</v>
      </c>
      <c r="G97" s="396" t="s">
        <v>380</v>
      </c>
      <c r="H97" s="395" t="s">
        <v>377</v>
      </c>
      <c r="I97" s="395" t="s">
        <v>378</v>
      </c>
      <c r="J97" s="409" t="s">
        <v>379</v>
      </c>
      <c r="K97" s="396" t="s">
        <v>380</v>
      </c>
      <c r="L97" s="395" t="s">
        <v>377</v>
      </c>
      <c r="M97" s="395" t="s">
        <v>378</v>
      </c>
      <c r="N97" s="409" t="s">
        <v>379</v>
      </c>
      <c r="O97" s="396" t="s">
        <v>380</v>
      </c>
      <c r="P97" s="395" t="s">
        <v>377</v>
      </c>
      <c r="Q97" s="395" t="s">
        <v>378</v>
      </c>
      <c r="R97" s="409" t="s">
        <v>379</v>
      </c>
      <c r="S97" s="396" t="s">
        <v>380</v>
      </c>
    </row>
    <row r="98" spans="2:19" ht="29.25" customHeight="1" outlineLevel="1">
      <c r="B98" s="810"/>
      <c r="C98" s="766"/>
      <c r="D98" s="771"/>
      <c r="E98" s="811"/>
      <c r="F98" s="771"/>
      <c r="G98" s="818"/>
      <c r="H98" s="773"/>
      <c r="I98" s="773"/>
      <c r="J98" s="773"/>
      <c r="K98" s="816"/>
      <c r="L98" s="773"/>
      <c r="M98" s="773"/>
      <c r="N98" s="773"/>
      <c r="O98" s="816"/>
      <c r="P98" s="773"/>
      <c r="Q98" s="773"/>
      <c r="R98" s="773"/>
      <c r="S98" s="816"/>
    </row>
    <row r="99" spans="2:19" ht="29.25" customHeight="1" outlineLevel="1">
      <c r="B99" s="810"/>
      <c r="C99" s="767"/>
      <c r="D99" s="772"/>
      <c r="E99" s="812"/>
      <c r="F99" s="772"/>
      <c r="G99" s="819"/>
      <c r="H99" s="774"/>
      <c r="I99" s="774"/>
      <c r="J99" s="774"/>
      <c r="K99" s="817"/>
      <c r="L99" s="774"/>
      <c r="M99" s="774"/>
      <c r="N99" s="774"/>
      <c r="O99" s="817"/>
      <c r="P99" s="774"/>
      <c r="Q99" s="774"/>
      <c r="R99" s="774"/>
      <c r="S99" s="817"/>
    </row>
    <row r="100" spans="2:19" ht="15" thickBot="1">
      <c r="B100" s="386"/>
      <c r="C100" s="386"/>
    </row>
    <row r="101" spans="2:19" ht="15" thickBot="1">
      <c r="B101" s="386"/>
      <c r="C101" s="386"/>
      <c r="D101" s="750" t="s">
        <v>319</v>
      </c>
      <c r="E101" s="751"/>
      <c r="F101" s="751"/>
      <c r="G101" s="752"/>
      <c r="H101" s="813" t="s">
        <v>381</v>
      </c>
      <c r="I101" s="814"/>
      <c r="J101" s="814"/>
      <c r="K101" s="815"/>
      <c r="L101" s="813" t="s">
        <v>321</v>
      </c>
      <c r="M101" s="814"/>
      <c r="N101" s="814"/>
      <c r="O101" s="815"/>
      <c r="P101" s="813" t="s">
        <v>322</v>
      </c>
      <c r="Q101" s="814"/>
      <c r="R101" s="814"/>
      <c r="S101" s="815"/>
    </row>
    <row r="102" spans="2:19" ht="33.75" customHeight="1">
      <c r="B102" s="820" t="s">
        <v>382</v>
      </c>
      <c r="C102" s="753" t="s">
        <v>383</v>
      </c>
      <c r="D102" s="434" t="s">
        <v>384</v>
      </c>
      <c r="E102" s="435" t="s">
        <v>385</v>
      </c>
      <c r="F102" s="781" t="s">
        <v>386</v>
      </c>
      <c r="G102" s="789"/>
      <c r="H102" s="434" t="s">
        <v>384</v>
      </c>
      <c r="I102" s="435" t="s">
        <v>385</v>
      </c>
      <c r="J102" s="781" t="s">
        <v>386</v>
      </c>
      <c r="K102" s="789"/>
      <c r="L102" s="434" t="s">
        <v>384</v>
      </c>
      <c r="M102" s="435" t="s">
        <v>385</v>
      </c>
      <c r="N102" s="781" t="s">
        <v>386</v>
      </c>
      <c r="O102" s="789"/>
      <c r="P102" s="434" t="s">
        <v>384</v>
      </c>
      <c r="Q102" s="435" t="s">
        <v>385</v>
      </c>
      <c r="R102" s="781" t="s">
        <v>386</v>
      </c>
      <c r="S102" s="789"/>
    </row>
    <row r="103" spans="2:19" ht="30" customHeight="1">
      <c r="B103" s="821"/>
      <c r="C103" s="755"/>
      <c r="D103" s="436"/>
      <c r="E103" s="437"/>
      <c r="F103" s="783"/>
      <c r="G103" s="784"/>
      <c r="H103" s="438"/>
      <c r="I103" s="439"/>
      <c r="J103" s="823"/>
      <c r="K103" s="824"/>
      <c r="L103" s="438"/>
      <c r="M103" s="439"/>
      <c r="N103" s="823"/>
      <c r="O103" s="824"/>
      <c r="P103" s="438"/>
      <c r="Q103" s="439"/>
      <c r="R103" s="823"/>
      <c r="S103" s="824"/>
    </row>
    <row r="104" spans="2:19" ht="32.25" customHeight="1">
      <c r="B104" s="821"/>
      <c r="C104" s="820" t="s">
        <v>387</v>
      </c>
      <c r="D104" s="440" t="s">
        <v>384</v>
      </c>
      <c r="E104" s="395" t="s">
        <v>385</v>
      </c>
      <c r="F104" s="395" t="s">
        <v>388</v>
      </c>
      <c r="G104" s="414" t="s">
        <v>389</v>
      </c>
      <c r="H104" s="440" t="s">
        <v>384</v>
      </c>
      <c r="I104" s="395" t="s">
        <v>385</v>
      </c>
      <c r="J104" s="395" t="s">
        <v>388</v>
      </c>
      <c r="K104" s="414" t="s">
        <v>389</v>
      </c>
      <c r="L104" s="440" t="s">
        <v>384</v>
      </c>
      <c r="M104" s="395" t="s">
        <v>385</v>
      </c>
      <c r="N104" s="395" t="s">
        <v>388</v>
      </c>
      <c r="O104" s="414" t="s">
        <v>389</v>
      </c>
      <c r="P104" s="440" t="s">
        <v>384</v>
      </c>
      <c r="Q104" s="395" t="s">
        <v>385</v>
      </c>
      <c r="R104" s="395" t="s">
        <v>388</v>
      </c>
      <c r="S104" s="414" t="s">
        <v>389</v>
      </c>
    </row>
    <row r="105" spans="2:19" ht="27.75" customHeight="1">
      <c r="B105" s="821"/>
      <c r="C105" s="821"/>
      <c r="D105" s="436"/>
      <c r="E105" s="410"/>
      <c r="F105" s="397"/>
      <c r="G105" s="430"/>
      <c r="H105" s="438"/>
      <c r="I105" s="411"/>
      <c r="J105" s="399"/>
      <c r="K105" s="433"/>
      <c r="L105" s="438"/>
      <c r="M105" s="411"/>
      <c r="N105" s="399"/>
      <c r="O105" s="433"/>
      <c r="P105" s="438"/>
      <c r="Q105" s="411"/>
      <c r="R105" s="399"/>
      <c r="S105" s="433"/>
    </row>
    <row r="106" spans="2:19" ht="27.75" customHeight="1" outlineLevel="1">
      <c r="B106" s="821"/>
      <c r="C106" s="821"/>
      <c r="D106" s="440" t="s">
        <v>384</v>
      </c>
      <c r="E106" s="395" t="s">
        <v>385</v>
      </c>
      <c r="F106" s="395" t="s">
        <v>388</v>
      </c>
      <c r="G106" s="414" t="s">
        <v>389</v>
      </c>
      <c r="H106" s="440" t="s">
        <v>384</v>
      </c>
      <c r="I106" s="395" t="s">
        <v>385</v>
      </c>
      <c r="J106" s="395" t="s">
        <v>388</v>
      </c>
      <c r="K106" s="414" t="s">
        <v>389</v>
      </c>
      <c r="L106" s="440" t="s">
        <v>384</v>
      </c>
      <c r="M106" s="395" t="s">
        <v>385</v>
      </c>
      <c r="N106" s="395" t="s">
        <v>388</v>
      </c>
      <c r="O106" s="414" t="s">
        <v>389</v>
      </c>
      <c r="P106" s="440" t="s">
        <v>384</v>
      </c>
      <c r="Q106" s="395" t="s">
        <v>385</v>
      </c>
      <c r="R106" s="395" t="s">
        <v>388</v>
      </c>
      <c r="S106" s="414" t="s">
        <v>389</v>
      </c>
    </row>
    <row r="107" spans="2:19" ht="27.75" customHeight="1" outlineLevel="1">
      <c r="B107" s="821"/>
      <c r="C107" s="821"/>
      <c r="D107" s="436"/>
      <c r="E107" s="410"/>
      <c r="F107" s="397"/>
      <c r="G107" s="430"/>
      <c r="H107" s="438"/>
      <c r="I107" s="411"/>
      <c r="J107" s="399"/>
      <c r="K107" s="433"/>
      <c r="L107" s="438"/>
      <c r="M107" s="411"/>
      <c r="N107" s="399"/>
      <c r="O107" s="433"/>
      <c r="P107" s="438"/>
      <c r="Q107" s="411"/>
      <c r="R107" s="399"/>
      <c r="S107" s="433"/>
    </row>
    <row r="108" spans="2:19" ht="27.75" customHeight="1" outlineLevel="1">
      <c r="B108" s="821"/>
      <c r="C108" s="821"/>
      <c r="D108" s="440" t="s">
        <v>384</v>
      </c>
      <c r="E108" s="395" t="s">
        <v>385</v>
      </c>
      <c r="F108" s="395" t="s">
        <v>388</v>
      </c>
      <c r="G108" s="414" t="s">
        <v>389</v>
      </c>
      <c r="H108" s="440" t="s">
        <v>384</v>
      </c>
      <c r="I108" s="395" t="s">
        <v>385</v>
      </c>
      <c r="J108" s="395" t="s">
        <v>388</v>
      </c>
      <c r="K108" s="414" t="s">
        <v>389</v>
      </c>
      <c r="L108" s="440" t="s">
        <v>384</v>
      </c>
      <c r="M108" s="395" t="s">
        <v>385</v>
      </c>
      <c r="N108" s="395" t="s">
        <v>388</v>
      </c>
      <c r="O108" s="414" t="s">
        <v>389</v>
      </c>
      <c r="P108" s="440" t="s">
        <v>384</v>
      </c>
      <c r="Q108" s="395" t="s">
        <v>385</v>
      </c>
      <c r="R108" s="395" t="s">
        <v>388</v>
      </c>
      <c r="S108" s="414" t="s">
        <v>389</v>
      </c>
    </row>
    <row r="109" spans="2:19" ht="27.75" customHeight="1" outlineLevel="1">
      <c r="B109" s="821"/>
      <c r="C109" s="821"/>
      <c r="D109" s="436"/>
      <c r="E109" s="410"/>
      <c r="F109" s="397"/>
      <c r="G109" s="430"/>
      <c r="H109" s="438"/>
      <c r="I109" s="411"/>
      <c r="J109" s="399"/>
      <c r="K109" s="433"/>
      <c r="L109" s="438"/>
      <c r="M109" s="411"/>
      <c r="N109" s="399"/>
      <c r="O109" s="433"/>
      <c r="P109" s="438"/>
      <c r="Q109" s="411"/>
      <c r="R109" s="399"/>
      <c r="S109" s="433"/>
    </row>
    <row r="110" spans="2:19" ht="27.75" customHeight="1" outlineLevel="1">
      <c r="B110" s="821"/>
      <c r="C110" s="821"/>
      <c r="D110" s="440" t="s">
        <v>384</v>
      </c>
      <c r="E110" s="395" t="s">
        <v>385</v>
      </c>
      <c r="F110" s="395" t="s">
        <v>388</v>
      </c>
      <c r="G110" s="414" t="s">
        <v>389</v>
      </c>
      <c r="H110" s="440" t="s">
        <v>384</v>
      </c>
      <c r="I110" s="395" t="s">
        <v>385</v>
      </c>
      <c r="J110" s="395" t="s">
        <v>388</v>
      </c>
      <c r="K110" s="414" t="s">
        <v>389</v>
      </c>
      <c r="L110" s="440" t="s">
        <v>384</v>
      </c>
      <c r="M110" s="395" t="s">
        <v>385</v>
      </c>
      <c r="N110" s="395" t="s">
        <v>388</v>
      </c>
      <c r="O110" s="414" t="s">
        <v>389</v>
      </c>
      <c r="P110" s="440" t="s">
        <v>384</v>
      </c>
      <c r="Q110" s="395" t="s">
        <v>385</v>
      </c>
      <c r="R110" s="395" t="s">
        <v>388</v>
      </c>
      <c r="S110" s="414" t="s">
        <v>389</v>
      </c>
    </row>
    <row r="111" spans="2:19" ht="27.75" customHeight="1" outlineLevel="1">
      <c r="B111" s="822"/>
      <c r="C111" s="822"/>
      <c r="D111" s="436"/>
      <c r="E111" s="410"/>
      <c r="F111" s="397"/>
      <c r="G111" s="430"/>
      <c r="H111" s="438"/>
      <c r="I111" s="411"/>
      <c r="J111" s="399"/>
      <c r="K111" s="433"/>
      <c r="L111" s="438"/>
      <c r="M111" s="411"/>
      <c r="N111" s="399"/>
      <c r="O111" s="433"/>
      <c r="P111" s="438"/>
      <c r="Q111" s="411"/>
      <c r="R111" s="399"/>
      <c r="S111" s="433"/>
    </row>
    <row r="112" spans="2:19" ht="26.25" customHeight="1">
      <c r="B112" s="768" t="s">
        <v>390</v>
      </c>
      <c r="C112" s="825" t="s">
        <v>391</v>
      </c>
      <c r="D112" s="441" t="s">
        <v>392</v>
      </c>
      <c r="E112" s="441" t="s">
        <v>393</v>
      </c>
      <c r="F112" s="441" t="s">
        <v>318</v>
      </c>
      <c r="G112" s="442" t="s">
        <v>394</v>
      </c>
      <c r="H112" s="443" t="s">
        <v>392</v>
      </c>
      <c r="I112" s="441" t="s">
        <v>393</v>
      </c>
      <c r="J112" s="441" t="s">
        <v>318</v>
      </c>
      <c r="K112" s="442" t="s">
        <v>394</v>
      </c>
      <c r="L112" s="441" t="s">
        <v>392</v>
      </c>
      <c r="M112" s="441" t="s">
        <v>393</v>
      </c>
      <c r="N112" s="441" t="s">
        <v>318</v>
      </c>
      <c r="O112" s="442" t="s">
        <v>394</v>
      </c>
      <c r="P112" s="441" t="s">
        <v>392</v>
      </c>
      <c r="Q112" s="441" t="s">
        <v>393</v>
      </c>
      <c r="R112" s="441" t="s">
        <v>318</v>
      </c>
      <c r="S112" s="442" t="s">
        <v>394</v>
      </c>
    </row>
    <row r="113" spans="2:19" ht="32.25" customHeight="1">
      <c r="B113" s="769"/>
      <c r="C113" s="826"/>
      <c r="D113" s="156"/>
      <c r="E113" s="156"/>
      <c r="F113" s="156"/>
      <c r="G113" s="156"/>
      <c r="H113" s="427"/>
      <c r="I113" s="160"/>
      <c r="J113" s="160"/>
      <c r="K113" s="400"/>
      <c r="L113" s="160"/>
      <c r="M113" s="160"/>
      <c r="N113" s="160"/>
      <c r="O113" s="400"/>
      <c r="P113" s="160"/>
      <c r="Q113" s="160"/>
      <c r="R113" s="160"/>
      <c r="S113" s="400"/>
    </row>
    <row r="114" spans="2:19" ht="32.25" customHeight="1">
      <c r="B114" s="769"/>
      <c r="C114" s="768" t="s">
        <v>960</v>
      </c>
      <c r="D114" s="395" t="s">
        <v>961</v>
      </c>
      <c r="E114" s="779" t="s">
        <v>395</v>
      </c>
      <c r="F114" s="809"/>
      <c r="G114" s="396" t="s">
        <v>396</v>
      </c>
      <c r="H114" s="395" t="s">
        <v>961</v>
      </c>
      <c r="I114" s="779" t="s">
        <v>395</v>
      </c>
      <c r="J114" s="809"/>
      <c r="K114" s="396" t="s">
        <v>396</v>
      </c>
      <c r="L114" s="395" t="s">
        <v>961</v>
      </c>
      <c r="M114" s="779" t="s">
        <v>395</v>
      </c>
      <c r="N114" s="809"/>
      <c r="O114" s="396" t="s">
        <v>396</v>
      </c>
      <c r="P114" s="395" t="s">
        <v>961</v>
      </c>
      <c r="Q114" s="395" t="s">
        <v>395</v>
      </c>
      <c r="R114" s="779" t="s">
        <v>395</v>
      </c>
      <c r="S114" s="809"/>
    </row>
    <row r="115" spans="2:19" ht="23.25" customHeight="1">
      <c r="B115" s="769"/>
      <c r="C115" s="769"/>
      <c r="D115" s="444"/>
      <c r="E115" s="804"/>
      <c r="F115" s="805"/>
      <c r="G115" s="398"/>
      <c r="H115" s="445"/>
      <c r="I115" s="802"/>
      <c r="J115" s="803"/>
      <c r="K115" s="420"/>
      <c r="L115" s="445"/>
      <c r="M115" s="802"/>
      <c r="N115" s="803"/>
      <c r="O115" s="400"/>
      <c r="P115" s="445"/>
      <c r="Q115" s="160"/>
      <c r="R115" s="802"/>
      <c r="S115" s="803"/>
    </row>
    <row r="116" spans="2:19" ht="23.25" customHeight="1" outlineLevel="1">
      <c r="B116" s="769"/>
      <c r="C116" s="769"/>
      <c r="D116" s="395" t="s">
        <v>961</v>
      </c>
      <c r="E116" s="779" t="s">
        <v>395</v>
      </c>
      <c r="F116" s="809"/>
      <c r="G116" s="396" t="s">
        <v>396</v>
      </c>
      <c r="H116" s="395" t="s">
        <v>961</v>
      </c>
      <c r="I116" s="779" t="s">
        <v>395</v>
      </c>
      <c r="J116" s="809"/>
      <c r="K116" s="396" t="s">
        <v>396</v>
      </c>
      <c r="L116" s="395" t="s">
        <v>961</v>
      </c>
      <c r="M116" s="779" t="s">
        <v>395</v>
      </c>
      <c r="N116" s="809"/>
      <c r="O116" s="396" t="s">
        <v>396</v>
      </c>
      <c r="P116" s="395" t="s">
        <v>961</v>
      </c>
      <c r="Q116" s="395" t="s">
        <v>395</v>
      </c>
      <c r="R116" s="779" t="s">
        <v>395</v>
      </c>
      <c r="S116" s="809"/>
    </row>
    <row r="117" spans="2:19" ht="23.25" customHeight="1" outlineLevel="1">
      <c r="B117" s="769"/>
      <c r="C117" s="769"/>
      <c r="D117" s="444"/>
      <c r="E117" s="804"/>
      <c r="F117" s="805"/>
      <c r="G117" s="398"/>
      <c r="H117" s="445"/>
      <c r="I117" s="802"/>
      <c r="J117" s="803"/>
      <c r="K117" s="400"/>
      <c r="L117" s="445"/>
      <c r="M117" s="802"/>
      <c r="N117" s="803"/>
      <c r="O117" s="400"/>
      <c r="P117" s="445"/>
      <c r="Q117" s="160"/>
      <c r="R117" s="802"/>
      <c r="S117" s="803"/>
    </row>
    <row r="118" spans="2:19" ht="23.25" customHeight="1" outlineLevel="1">
      <c r="B118" s="769"/>
      <c r="C118" s="769"/>
      <c r="D118" s="395" t="s">
        <v>961</v>
      </c>
      <c r="E118" s="779" t="s">
        <v>395</v>
      </c>
      <c r="F118" s="809"/>
      <c r="G118" s="396" t="s">
        <v>396</v>
      </c>
      <c r="H118" s="395" t="s">
        <v>961</v>
      </c>
      <c r="I118" s="779" t="s">
        <v>395</v>
      </c>
      <c r="J118" s="809"/>
      <c r="K118" s="396" t="s">
        <v>396</v>
      </c>
      <c r="L118" s="395" t="s">
        <v>961</v>
      </c>
      <c r="M118" s="779" t="s">
        <v>395</v>
      </c>
      <c r="N118" s="809"/>
      <c r="O118" s="396" t="s">
        <v>396</v>
      </c>
      <c r="P118" s="395" t="s">
        <v>961</v>
      </c>
      <c r="Q118" s="395" t="s">
        <v>395</v>
      </c>
      <c r="R118" s="779" t="s">
        <v>395</v>
      </c>
      <c r="S118" s="809"/>
    </row>
    <row r="119" spans="2:19" ht="23.25" customHeight="1" outlineLevel="1">
      <c r="B119" s="769"/>
      <c r="C119" s="769"/>
      <c r="D119" s="444"/>
      <c r="E119" s="804"/>
      <c r="F119" s="805"/>
      <c r="G119" s="398"/>
      <c r="H119" s="445"/>
      <c r="I119" s="802"/>
      <c r="J119" s="803"/>
      <c r="K119" s="400"/>
      <c r="L119" s="445"/>
      <c r="M119" s="802"/>
      <c r="N119" s="803"/>
      <c r="O119" s="400"/>
      <c r="P119" s="445"/>
      <c r="Q119" s="160"/>
      <c r="R119" s="802"/>
      <c r="S119" s="803"/>
    </row>
    <row r="120" spans="2:19" ht="23.25" customHeight="1" outlineLevel="1">
      <c r="B120" s="769"/>
      <c r="C120" s="769"/>
      <c r="D120" s="395" t="s">
        <v>961</v>
      </c>
      <c r="E120" s="779" t="s">
        <v>395</v>
      </c>
      <c r="F120" s="809"/>
      <c r="G120" s="396" t="s">
        <v>396</v>
      </c>
      <c r="H120" s="395" t="s">
        <v>961</v>
      </c>
      <c r="I120" s="779" t="s">
        <v>395</v>
      </c>
      <c r="J120" s="809"/>
      <c r="K120" s="396" t="s">
        <v>396</v>
      </c>
      <c r="L120" s="395" t="s">
        <v>961</v>
      </c>
      <c r="M120" s="779" t="s">
        <v>395</v>
      </c>
      <c r="N120" s="809"/>
      <c r="O120" s="396" t="s">
        <v>396</v>
      </c>
      <c r="P120" s="395" t="s">
        <v>961</v>
      </c>
      <c r="Q120" s="395" t="s">
        <v>395</v>
      </c>
      <c r="R120" s="779" t="s">
        <v>395</v>
      </c>
      <c r="S120" s="809"/>
    </row>
    <row r="121" spans="2:19" ht="23.25" customHeight="1" outlineLevel="1">
      <c r="B121" s="770"/>
      <c r="C121" s="770"/>
      <c r="D121" s="444"/>
      <c r="E121" s="804"/>
      <c r="F121" s="805"/>
      <c r="G121" s="398"/>
      <c r="H121" s="445"/>
      <c r="I121" s="802"/>
      <c r="J121" s="803"/>
      <c r="K121" s="400"/>
      <c r="L121" s="445"/>
      <c r="M121" s="802"/>
      <c r="N121" s="803"/>
      <c r="O121" s="400"/>
      <c r="P121" s="445"/>
      <c r="Q121" s="160"/>
      <c r="R121" s="802"/>
      <c r="S121" s="803"/>
    </row>
    <row r="122" spans="2:19" ht="15" thickBot="1">
      <c r="B122" s="386"/>
      <c r="C122" s="386"/>
    </row>
    <row r="123" spans="2:19" ht="15" thickBot="1">
      <c r="B123" s="386"/>
      <c r="C123" s="386"/>
      <c r="D123" s="750" t="s">
        <v>319</v>
      </c>
      <c r="E123" s="751"/>
      <c r="F123" s="751"/>
      <c r="G123" s="752"/>
      <c r="H123" s="750" t="s">
        <v>320</v>
      </c>
      <c r="I123" s="751"/>
      <c r="J123" s="751"/>
      <c r="K123" s="752"/>
      <c r="L123" s="751" t="s">
        <v>321</v>
      </c>
      <c r="M123" s="751"/>
      <c r="N123" s="751"/>
      <c r="O123" s="751"/>
      <c r="P123" s="750" t="s">
        <v>322</v>
      </c>
      <c r="Q123" s="751"/>
      <c r="R123" s="751"/>
      <c r="S123" s="752"/>
    </row>
    <row r="124" spans="2:19">
      <c r="B124" s="753" t="s">
        <v>397</v>
      </c>
      <c r="C124" s="753" t="s">
        <v>398</v>
      </c>
      <c r="D124" s="781" t="s">
        <v>399</v>
      </c>
      <c r="E124" s="787"/>
      <c r="F124" s="787"/>
      <c r="G124" s="789"/>
      <c r="H124" s="781" t="s">
        <v>399</v>
      </c>
      <c r="I124" s="787"/>
      <c r="J124" s="787"/>
      <c r="K124" s="789"/>
      <c r="L124" s="781" t="s">
        <v>399</v>
      </c>
      <c r="M124" s="787"/>
      <c r="N124" s="787"/>
      <c r="O124" s="789"/>
      <c r="P124" s="781" t="s">
        <v>399</v>
      </c>
      <c r="Q124" s="787"/>
      <c r="R124" s="787"/>
      <c r="S124" s="789"/>
    </row>
    <row r="125" spans="2:19" ht="45" customHeight="1">
      <c r="B125" s="755"/>
      <c r="C125" s="755"/>
      <c r="D125" s="836"/>
      <c r="E125" s="837"/>
      <c r="F125" s="837"/>
      <c r="G125" s="838"/>
      <c r="H125" s="839"/>
      <c r="I125" s="840"/>
      <c r="J125" s="840"/>
      <c r="K125" s="841"/>
      <c r="L125" s="839"/>
      <c r="M125" s="840"/>
      <c r="N125" s="840"/>
      <c r="O125" s="841"/>
      <c r="P125" s="839"/>
      <c r="Q125" s="840"/>
      <c r="R125" s="840"/>
      <c r="S125" s="841"/>
    </row>
    <row r="126" spans="2:19" ht="32.25" customHeight="1">
      <c r="B126" s="765" t="s">
        <v>400</v>
      </c>
      <c r="C126" s="765" t="s">
        <v>401</v>
      </c>
      <c r="D126" s="441" t="s">
        <v>402</v>
      </c>
      <c r="E126" s="413" t="s">
        <v>318</v>
      </c>
      <c r="F126" s="395" t="s">
        <v>339</v>
      </c>
      <c r="G126" s="396" t="s">
        <v>355</v>
      </c>
      <c r="H126" s="441" t="s">
        <v>402</v>
      </c>
      <c r="I126" s="413" t="s">
        <v>318</v>
      </c>
      <c r="J126" s="395" t="s">
        <v>339</v>
      </c>
      <c r="K126" s="396" t="s">
        <v>355</v>
      </c>
      <c r="L126" s="441" t="s">
        <v>402</v>
      </c>
      <c r="M126" s="413" t="s">
        <v>318</v>
      </c>
      <c r="N126" s="395" t="s">
        <v>339</v>
      </c>
      <c r="O126" s="396" t="s">
        <v>355</v>
      </c>
      <c r="P126" s="441" t="s">
        <v>402</v>
      </c>
      <c r="Q126" s="413" t="s">
        <v>318</v>
      </c>
      <c r="R126" s="395" t="s">
        <v>339</v>
      </c>
      <c r="S126" s="396" t="s">
        <v>355</v>
      </c>
    </row>
    <row r="127" spans="2:19" ht="23.25" customHeight="1">
      <c r="B127" s="766"/>
      <c r="C127" s="767"/>
      <c r="D127" s="156"/>
      <c r="E127" s="446"/>
      <c r="F127" s="156"/>
      <c r="G127" s="398"/>
      <c r="H127" s="160"/>
      <c r="I127" s="447"/>
      <c r="J127" s="160"/>
      <c r="K127" s="420"/>
      <c r="L127" s="160"/>
      <c r="M127" s="447"/>
      <c r="N127" s="160"/>
      <c r="O127" s="420"/>
      <c r="P127" s="160"/>
      <c r="Q127" s="447"/>
      <c r="R127" s="160"/>
      <c r="S127" s="420"/>
    </row>
    <row r="128" spans="2:19" ht="29.25" customHeight="1">
      <c r="B128" s="766"/>
      <c r="C128" s="765" t="s">
        <v>403</v>
      </c>
      <c r="D128" s="395" t="s">
        <v>404</v>
      </c>
      <c r="E128" s="779" t="s">
        <v>405</v>
      </c>
      <c r="F128" s="809"/>
      <c r="G128" s="396" t="s">
        <v>406</v>
      </c>
      <c r="H128" s="395" t="s">
        <v>404</v>
      </c>
      <c r="I128" s="779" t="s">
        <v>405</v>
      </c>
      <c r="J128" s="809"/>
      <c r="K128" s="396" t="s">
        <v>406</v>
      </c>
      <c r="L128" s="395" t="s">
        <v>404</v>
      </c>
      <c r="M128" s="779" t="s">
        <v>405</v>
      </c>
      <c r="N128" s="809"/>
      <c r="O128" s="396" t="s">
        <v>406</v>
      </c>
      <c r="P128" s="395" t="s">
        <v>404</v>
      </c>
      <c r="Q128" s="779" t="s">
        <v>405</v>
      </c>
      <c r="R128" s="809"/>
      <c r="S128" s="396" t="s">
        <v>406</v>
      </c>
    </row>
    <row r="129" spans="2:19" ht="39" customHeight="1">
      <c r="B129" s="767"/>
      <c r="C129" s="767"/>
      <c r="D129" s="444"/>
      <c r="E129" s="804"/>
      <c r="F129" s="805"/>
      <c r="G129" s="398"/>
      <c r="H129" s="445"/>
      <c r="I129" s="802"/>
      <c r="J129" s="803"/>
      <c r="K129" s="400"/>
      <c r="L129" s="445"/>
      <c r="M129" s="802"/>
      <c r="N129" s="803"/>
      <c r="O129" s="400"/>
      <c r="P129" s="445"/>
      <c r="Q129" s="802"/>
      <c r="R129" s="803"/>
      <c r="S129" s="400"/>
    </row>
    <row r="133" spans="2:19" hidden="1"/>
    <row r="134" spans="2:19" hidden="1"/>
    <row r="135" spans="2:19" hidden="1">
      <c r="D135" s="367" t="s">
        <v>407</v>
      </c>
    </row>
    <row r="136" spans="2:19" hidden="1">
      <c r="D136" s="367" t="s">
        <v>408</v>
      </c>
      <c r="E136" s="367" t="s">
        <v>409</v>
      </c>
      <c r="F136" s="367" t="s">
        <v>410</v>
      </c>
      <c r="H136" s="367" t="s">
        <v>411</v>
      </c>
      <c r="I136" s="367" t="s">
        <v>412</v>
      </c>
    </row>
    <row r="137" spans="2:19" hidden="1">
      <c r="D137" s="367" t="s">
        <v>413</v>
      </c>
      <c r="E137" s="367" t="s">
        <v>414</v>
      </c>
      <c r="F137" s="367" t="s">
        <v>415</v>
      </c>
      <c r="H137" s="367" t="s">
        <v>416</v>
      </c>
      <c r="I137" s="367" t="s">
        <v>417</v>
      </c>
    </row>
    <row r="138" spans="2:19" hidden="1">
      <c r="D138" s="367" t="s">
        <v>418</v>
      </c>
      <c r="E138" s="367" t="s">
        <v>419</v>
      </c>
      <c r="F138" s="367" t="s">
        <v>420</v>
      </c>
      <c r="H138" s="367" t="s">
        <v>421</v>
      </c>
      <c r="I138" s="367" t="s">
        <v>422</v>
      </c>
    </row>
    <row r="139" spans="2:19" hidden="1">
      <c r="D139" s="367" t="s">
        <v>423</v>
      </c>
      <c r="F139" s="367" t="s">
        <v>424</v>
      </c>
      <c r="G139" s="367" t="s">
        <v>425</v>
      </c>
      <c r="H139" s="367" t="s">
        <v>426</v>
      </c>
      <c r="I139" s="367" t="s">
        <v>427</v>
      </c>
      <c r="K139" s="367" t="s">
        <v>428</v>
      </c>
    </row>
    <row r="140" spans="2:19" hidden="1">
      <c r="D140" s="367" t="s">
        <v>429</v>
      </c>
      <c r="F140" s="367" t="s">
        <v>430</v>
      </c>
      <c r="G140" s="367" t="s">
        <v>431</v>
      </c>
      <c r="H140" s="367" t="s">
        <v>432</v>
      </c>
      <c r="I140" s="367" t="s">
        <v>433</v>
      </c>
      <c r="K140" s="367" t="s">
        <v>434</v>
      </c>
      <c r="L140" s="367" t="s">
        <v>435</v>
      </c>
    </row>
    <row r="141" spans="2:19" hidden="1">
      <c r="D141" s="367" t="s">
        <v>436</v>
      </c>
      <c r="E141" s="448" t="s">
        <v>437</v>
      </c>
      <c r="G141" s="367" t="s">
        <v>438</v>
      </c>
      <c r="H141" s="367" t="s">
        <v>439</v>
      </c>
      <c r="K141" s="367" t="s">
        <v>440</v>
      </c>
      <c r="L141" s="367" t="s">
        <v>441</v>
      </c>
    </row>
    <row r="142" spans="2:19" hidden="1">
      <c r="D142" s="367" t="s">
        <v>442</v>
      </c>
      <c r="E142" s="449" t="s">
        <v>443</v>
      </c>
      <c r="K142" s="367" t="s">
        <v>444</v>
      </c>
      <c r="L142" s="367" t="s">
        <v>445</v>
      </c>
    </row>
    <row r="143" spans="2:19" hidden="1">
      <c r="E143" s="450" t="s">
        <v>446</v>
      </c>
      <c r="H143" s="367" t="s">
        <v>447</v>
      </c>
      <c r="K143" s="367" t="s">
        <v>448</v>
      </c>
      <c r="L143" s="367" t="s">
        <v>449</v>
      </c>
    </row>
    <row r="144" spans="2:19" hidden="1">
      <c r="H144" s="367" t="s">
        <v>450</v>
      </c>
      <c r="K144" s="367" t="s">
        <v>451</v>
      </c>
      <c r="L144" s="367" t="s">
        <v>452</v>
      </c>
    </row>
    <row r="145" spans="2:12" hidden="1">
      <c r="H145" s="367" t="s">
        <v>453</v>
      </c>
      <c r="K145" s="367" t="s">
        <v>454</v>
      </c>
      <c r="L145" s="367" t="s">
        <v>455</v>
      </c>
    </row>
    <row r="146" spans="2:12" hidden="1">
      <c r="B146" s="367" t="s">
        <v>456</v>
      </c>
      <c r="C146" s="367" t="s">
        <v>457</v>
      </c>
      <c r="D146" s="367" t="s">
        <v>456</v>
      </c>
      <c r="G146" s="367" t="s">
        <v>458</v>
      </c>
      <c r="H146" s="367" t="s">
        <v>459</v>
      </c>
      <c r="J146" s="367" t="s">
        <v>284</v>
      </c>
      <c r="K146" s="367" t="s">
        <v>460</v>
      </c>
      <c r="L146" s="367" t="s">
        <v>461</v>
      </c>
    </row>
    <row r="147" spans="2:12" hidden="1">
      <c r="B147" s="367">
        <v>1</v>
      </c>
      <c r="C147" s="367" t="s">
        <v>462</v>
      </c>
      <c r="D147" s="367" t="s">
        <v>463</v>
      </c>
      <c r="E147" s="367" t="s">
        <v>355</v>
      </c>
      <c r="F147" s="367" t="s">
        <v>11</v>
      </c>
      <c r="G147" s="367" t="s">
        <v>464</v>
      </c>
      <c r="H147" s="367" t="s">
        <v>465</v>
      </c>
      <c r="J147" s="367" t="s">
        <v>440</v>
      </c>
      <c r="K147" s="367" t="s">
        <v>466</v>
      </c>
    </row>
    <row r="148" spans="2:12" hidden="1">
      <c r="B148" s="367">
        <v>2</v>
      </c>
      <c r="C148" s="367" t="s">
        <v>467</v>
      </c>
      <c r="D148" s="367" t="s">
        <v>468</v>
      </c>
      <c r="E148" s="367" t="s">
        <v>339</v>
      </c>
      <c r="F148" s="367" t="s">
        <v>18</v>
      </c>
      <c r="G148" s="367" t="s">
        <v>469</v>
      </c>
      <c r="J148" s="367" t="s">
        <v>470</v>
      </c>
      <c r="K148" s="367" t="s">
        <v>471</v>
      </c>
    </row>
    <row r="149" spans="2:12" hidden="1">
      <c r="B149" s="367">
        <v>3</v>
      </c>
      <c r="C149" s="367" t="s">
        <v>472</v>
      </c>
      <c r="D149" s="367" t="s">
        <v>473</v>
      </c>
      <c r="E149" s="367" t="s">
        <v>318</v>
      </c>
      <c r="G149" s="367" t="s">
        <v>474</v>
      </c>
      <c r="J149" s="367" t="s">
        <v>475</v>
      </c>
      <c r="K149" s="367" t="s">
        <v>476</v>
      </c>
    </row>
    <row r="150" spans="2:12" hidden="1">
      <c r="B150" s="367">
        <v>4</v>
      </c>
      <c r="C150" s="367" t="s">
        <v>465</v>
      </c>
      <c r="H150" s="367" t="s">
        <v>477</v>
      </c>
      <c r="I150" s="367" t="s">
        <v>478</v>
      </c>
      <c r="J150" s="367" t="s">
        <v>479</v>
      </c>
      <c r="K150" s="367" t="s">
        <v>480</v>
      </c>
    </row>
    <row r="151" spans="2:12" hidden="1">
      <c r="D151" s="367" t="s">
        <v>474</v>
      </c>
      <c r="H151" s="367" t="s">
        <v>481</v>
      </c>
      <c r="I151" s="367" t="s">
        <v>482</v>
      </c>
      <c r="J151" s="367" t="s">
        <v>483</v>
      </c>
      <c r="K151" s="367" t="s">
        <v>484</v>
      </c>
    </row>
    <row r="152" spans="2:12" hidden="1">
      <c r="D152" s="367" t="s">
        <v>485</v>
      </c>
      <c r="H152" s="367" t="s">
        <v>486</v>
      </c>
      <c r="I152" s="367" t="s">
        <v>487</v>
      </c>
      <c r="J152" s="367" t="s">
        <v>488</v>
      </c>
      <c r="K152" s="367" t="s">
        <v>489</v>
      </c>
    </row>
    <row r="153" spans="2:12" hidden="1">
      <c r="D153" s="367" t="s">
        <v>490</v>
      </c>
      <c r="H153" s="367" t="s">
        <v>491</v>
      </c>
      <c r="J153" s="367" t="s">
        <v>492</v>
      </c>
      <c r="K153" s="367" t="s">
        <v>493</v>
      </c>
    </row>
    <row r="154" spans="2:12" hidden="1">
      <c r="H154" s="367" t="s">
        <v>494</v>
      </c>
      <c r="J154" s="367" t="s">
        <v>495</v>
      </c>
    </row>
    <row r="155" spans="2:12" ht="58" hidden="1">
      <c r="D155" s="451" t="s">
        <v>496</v>
      </c>
      <c r="E155" s="367" t="s">
        <v>497</v>
      </c>
      <c r="F155" s="367" t="s">
        <v>498</v>
      </c>
      <c r="G155" s="367" t="s">
        <v>499</v>
      </c>
      <c r="H155" s="367" t="s">
        <v>500</v>
      </c>
      <c r="I155" s="367" t="s">
        <v>501</v>
      </c>
      <c r="J155" s="367" t="s">
        <v>502</v>
      </c>
      <c r="K155" s="367" t="s">
        <v>503</v>
      </c>
    </row>
    <row r="156" spans="2:12" ht="72.5" hidden="1">
      <c r="B156" s="367" t="s">
        <v>605</v>
      </c>
      <c r="C156" s="367" t="s">
        <v>604</v>
      </c>
      <c r="D156" s="451" t="s">
        <v>504</v>
      </c>
      <c r="E156" s="367" t="s">
        <v>505</v>
      </c>
      <c r="F156" s="367" t="s">
        <v>506</v>
      </c>
      <c r="G156" s="367" t="s">
        <v>507</v>
      </c>
      <c r="H156" s="367" t="s">
        <v>508</v>
      </c>
      <c r="I156" s="367" t="s">
        <v>509</v>
      </c>
      <c r="J156" s="367" t="s">
        <v>510</v>
      </c>
      <c r="K156" s="367" t="s">
        <v>511</v>
      </c>
    </row>
    <row r="157" spans="2:12" ht="43.5" hidden="1">
      <c r="B157" s="367" t="s">
        <v>606</v>
      </c>
      <c r="C157" s="367" t="s">
        <v>603</v>
      </c>
      <c r="D157" s="451" t="s">
        <v>512</v>
      </c>
      <c r="E157" s="367" t="s">
        <v>513</v>
      </c>
      <c r="F157" s="367" t="s">
        <v>514</v>
      </c>
      <c r="G157" s="367" t="s">
        <v>515</v>
      </c>
      <c r="H157" s="367" t="s">
        <v>516</v>
      </c>
      <c r="I157" s="367" t="s">
        <v>517</v>
      </c>
      <c r="J157" s="367" t="s">
        <v>518</v>
      </c>
      <c r="K157" s="367" t="s">
        <v>519</v>
      </c>
    </row>
    <row r="158" spans="2:12" hidden="1">
      <c r="B158" s="367" t="s">
        <v>607</v>
      </c>
      <c r="C158" s="367" t="s">
        <v>602</v>
      </c>
      <c r="F158" s="367" t="s">
        <v>520</v>
      </c>
      <c r="G158" s="367" t="s">
        <v>521</v>
      </c>
      <c r="H158" s="367" t="s">
        <v>522</v>
      </c>
      <c r="I158" s="367" t="s">
        <v>523</v>
      </c>
      <c r="J158" s="367" t="s">
        <v>524</v>
      </c>
      <c r="K158" s="367" t="s">
        <v>525</v>
      </c>
    </row>
    <row r="159" spans="2:12" hidden="1">
      <c r="B159" s="367" t="s">
        <v>608</v>
      </c>
      <c r="G159" s="367" t="s">
        <v>526</v>
      </c>
      <c r="H159" s="367" t="s">
        <v>527</v>
      </c>
      <c r="I159" s="367" t="s">
        <v>528</v>
      </c>
      <c r="J159" s="367" t="s">
        <v>529</v>
      </c>
      <c r="K159" s="367" t="s">
        <v>530</v>
      </c>
    </row>
    <row r="160" spans="2:12" hidden="1">
      <c r="C160" s="367" t="s">
        <v>531</v>
      </c>
      <c r="J160" s="367" t="s">
        <v>532</v>
      </c>
    </row>
    <row r="161" spans="2:10" hidden="1">
      <c r="C161" s="367" t="s">
        <v>533</v>
      </c>
      <c r="I161" s="367" t="s">
        <v>534</v>
      </c>
      <c r="J161" s="367" t="s">
        <v>535</v>
      </c>
    </row>
    <row r="162" spans="2:10" hidden="1">
      <c r="B162" s="452" t="s">
        <v>609</v>
      </c>
      <c r="C162" s="367" t="s">
        <v>536</v>
      </c>
      <c r="I162" s="367" t="s">
        <v>537</v>
      </c>
      <c r="J162" s="367" t="s">
        <v>538</v>
      </c>
    </row>
    <row r="163" spans="2:10" hidden="1">
      <c r="B163" s="452" t="s">
        <v>29</v>
      </c>
      <c r="C163" s="367" t="s">
        <v>539</v>
      </c>
      <c r="D163" s="367" t="s">
        <v>540</v>
      </c>
      <c r="E163" s="367" t="s">
        <v>541</v>
      </c>
      <c r="I163" s="367" t="s">
        <v>542</v>
      </c>
      <c r="J163" s="367" t="s">
        <v>284</v>
      </c>
    </row>
    <row r="164" spans="2:10" hidden="1">
      <c r="B164" s="452" t="s">
        <v>16</v>
      </c>
      <c r="D164" s="367" t="s">
        <v>543</v>
      </c>
      <c r="E164" s="367" t="s">
        <v>544</v>
      </c>
      <c r="H164" s="367" t="s">
        <v>416</v>
      </c>
      <c r="I164" s="367" t="s">
        <v>545</v>
      </c>
    </row>
    <row r="165" spans="2:10" hidden="1">
      <c r="B165" s="452" t="s">
        <v>34</v>
      </c>
      <c r="D165" s="367" t="s">
        <v>546</v>
      </c>
      <c r="E165" s="367" t="s">
        <v>547</v>
      </c>
      <c r="H165" s="367" t="s">
        <v>426</v>
      </c>
      <c r="I165" s="367" t="s">
        <v>548</v>
      </c>
      <c r="J165" s="367" t="s">
        <v>549</v>
      </c>
    </row>
    <row r="166" spans="2:10" hidden="1">
      <c r="B166" s="452" t="s">
        <v>610</v>
      </c>
      <c r="C166" s="367" t="s">
        <v>550</v>
      </c>
      <c r="D166" s="367" t="s">
        <v>551</v>
      </c>
      <c r="H166" s="367" t="s">
        <v>432</v>
      </c>
      <c r="I166" s="367" t="s">
        <v>552</v>
      </c>
      <c r="J166" s="367" t="s">
        <v>553</v>
      </c>
    </row>
    <row r="167" spans="2:10" hidden="1">
      <c r="B167" s="452" t="s">
        <v>611</v>
      </c>
      <c r="C167" s="367" t="s">
        <v>554</v>
      </c>
      <c r="H167" s="367" t="s">
        <v>439</v>
      </c>
      <c r="I167" s="367" t="s">
        <v>555</v>
      </c>
    </row>
    <row r="168" spans="2:10" hidden="1">
      <c r="B168" s="452" t="s">
        <v>612</v>
      </c>
      <c r="C168" s="367" t="s">
        <v>556</v>
      </c>
      <c r="E168" s="367" t="s">
        <v>557</v>
      </c>
      <c r="H168" s="367" t="s">
        <v>558</v>
      </c>
      <c r="I168" s="367" t="s">
        <v>559</v>
      </c>
    </row>
    <row r="169" spans="2:10" hidden="1">
      <c r="B169" s="452" t="s">
        <v>613</v>
      </c>
      <c r="C169" s="367" t="s">
        <v>560</v>
      </c>
      <c r="E169" s="367" t="s">
        <v>561</v>
      </c>
      <c r="H169" s="367" t="s">
        <v>562</v>
      </c>
      <c r="I169" s="367" t="s">
        <v>563</v>
      </c>
    </row>
    <row r="170" spans="2:10" hidden="1">
      <c r="B170" s="452" t="s">
        <v>614</v>
      </c>
      <c r="C170" s="367" t="s">
        <v>564</v>
      </c>
      <c r="E170" s="367" t="s">
        <v>565</v>
      </c>
      <c r="H170" s="367" t="s">
        <v>566</v>
      </c>
      <c r="I170" s="367" t="s">
        <v>567</v>
      </c>
    </row>
    <row r="171" spans="2:10" hidden="1">
      <c r="B171" s="452" t="s">
        <v>615</v>
      </c>
      <c r="C171" s="367" t="s">
        <v>568</v>
      </c>
      <c r="E171" s="367" t="s">
        <v>569</v>
      </c>
      <c r="H171" s="367" t="s">
        <v>570</v>
      </c>
      <c r="I171" s="367" t="s">
        <v>571</v>
      </c>
    </row>
    <row r="172" spans="2:10" hidden="1">
      <c r="B172" s="452" t="s">
        <v>616</v>
      </c>
      <c r="C172" s="367" t="s">
        <v>572</v>
      </c>
      <c r="E172" s="367" t="s">
        <v>573</v>
      </c>
      <c r="H172" s="367" t="s">
        <v>574</v>
      </c>
      <c r="I172" s="367" t="s">
        <v>575</v>
      </c>
    </row>
    <row r="173" spans="2:10" hidden="1">
      <c r="B173" s="452" t="s">
        <v>617</v>
      </c>
      <c r="C173" s="367" t="s">
        <v>284</v>
      </c>
      <c r="E173" s="367" t="s">
        <v>576</v>
      </c>
      <c r="H173" s="367" t="s">
        <v>577</v>
      </c>
      <c r="I173" s="367" t="s">
        <v>578</v>
      </c>
    </row>
    <row r="174" spans="2:10" hidden="1">
      <c r="B174" s="452" t="s">
        <v>618</v>
      </c>
      <c r="E174" s="367" t="s">
        <v>579</v>
      </c>
      <c r="H174" s="367" t="s">
        <v>580</v>
      </c>
      <c r="I174" s="367" t="s">
        <v>581</v>
      </c>
    </row>
    <row r="175" spans="2:10" hidden="1">
      <c r="B175" s="452" t="s">
        <v>619</v>
      </c>
      <c r="E175" s="367" t="s">
        <v>582</v>
      </c>
      <c r="H175" s="367" t="s">
        <v>583</v>
      </c>
      <c r="I175" s="367" t="s">
        <v>584</v>
      </c>
    </row>
    <row r="176" spans="2:10" hidden="1">
      <c r="B176" s="452" t="s">
        <v>620</v>
      </c>
      <c r="E176" s="367" t="s">
        <v>585</v>
      </c>
      <c r="H176" s="367" t="s">
        <v>586</v>
      </c>
      <c r="I176" s="367" t="s">
        <v>587</v>
      </c>
    </row>
    <row r="177" spans="2:9" hidden="1">
      <c r="B177" s="452" t="s">
        <v>621</v>
      </c>
      <c r="H177" s="367" t="s">
        <v>588</v>
      </c>
      <c r="I177" s="367" t="s">
        <v>589</v>
      </c>
    </row>
    <row r="178" spans="2:9" hidden="1">
      <c r="B178" s="452" t="s">
        <v>622</v>
      </c>
      <c r="H178" s="367" t="s">
        <v>590</v>
      </c>
    </row>
    <row r="179" spans="2:9" hidden="1">
      <c r="B179" s="452" t="s">
        <v>623</v>
      </c>
      <c r="H179" s="367" t="s">
        <v>591</v>
      </c>
    </row>
    <row r="180" spans="2:9" hidden="1">
      <c r="B180" s="452" t="s">
        <v>624</v>
      </c>
      <c r="H180" s="367" t="s">
        <v>592</v>
      </c>
    </row>
    <row r="181" spans="2:9" hidden="1">
      <c r="B181" s="452" t="s">
        <v>625</v>
      </c>
      <c r="H181" s="367" t="s">
        <v>593</v>
      </c>
    </row>
    <row r="182" spans="2:9" hidden="1">
      <c r="B182" s="452" t="s">
        <v>626</v>
      </c>
      <c r="D182" s="343" t="s">
        <v>594</v>
      </c>
      <c r="H182" s="367" t="s">
        <v>595</v>
      </c>
    </row>
    <row r="183" spans="2:9" hidden="1">
      <c r="B183" s="452" t="s">
        <v>627</v>
      </c>
      <c r="D183" s="343" t="s">
        <v>596</v>
      </c>
      <c r="H183" s="367" t="s">
        <v>597</v>
      </c>
    </row>
    <row r="184" spans="2:9" hidden="1">
      <c r="B184" s="452" t="s">
        <v>628</v>
      </c>
      <c r="D184" s="343" t="s">
        <v>598</v>
      </c>
      <c r="H184" s="367" t="s">
        <v>599</v>
      </c>
    </row>
    <row r="185" spans="2:9" hidden="1">
      <c r="B185" s="452" t="s">
        <v>629</v>
      </c>
      <c r="D185" s="343" t="s">
        <v>596</v>
      </c>
      <c r="H185" s="367" t="s">
        <v>600</v>
      </c>
    </row>
    <row r="186" spans="2:9" hidden="1">
      <c r="B186" s="452" t="s">
        <v>630</v>
      </c>
      <c r="D186" s="343" t="s">
        <v>601</v>
      </c>
    </row>
    <row r="187" spans="2:9" hidden="1">
      <c r="B187" s="452" t="s">
        <v>631</v>
      </c>
      <c r="D187" s="343" t="s">
        <v>596</v>
      </c>
    </row>
    <row r="188" spans="2:9" hidden="1">
      <c r="B188" s="452" t="s">
        <v>632</v>
      </c>
    </row>
    <row r="189" spans="2:9" hidden="1">
      <c r="B189" s="452" t="s">
        <v>633</v>
      </c>
    </row>
    <row r="190" spans="2:9" hidden="1">
      <c r="B190" s="452" t="s">
        <v>634</v>
      </c>
    </row>
    <row r="191" spans="2:9" hidden="1">
      <c r="B191" s="452" t="s">
        <v>635</v>
      </c>
    </row>
    <row r="192" spans="2:9" hidden="1">
      <c r="B192" s="452" t="s">
        <v>636</v>
      </c>
    </row>
    <row r="193" spans="2:2" hidden="1">
      <c r="B193" s="452" t="s">
        <v>637</v>
      </c>
    </row>
    <row r="194" spans="2:2" hidden="1">
      <c r="B194" s="452" t="s">
        <v>638</v>
      </c>
    </row>
    <row r="195" spans="2:2" hidden="1">
      <c r="B195" s="452" t="s">
        <v>639</v>
      </c>
    </row>
    <row r="196" spans="2:2" hidden="1">
      <c r="B196" s="452" t="s">
        <v>640</v>
      </c>
    </row>
    <row r="197" spans="2:2" hidden="1">
      <c r="B197" s="452" t="s">
        <v>51</v>
      </c>
    </row>
    <row r="198" spans="2:2" hidden="1">
      <c r="B198" s="452" t="s">
        <v>57</v>
      </c>
    </row>
    <row r="199" spans="2:2" hidden="1">
      <c r="B199" s="452" t="s">
        <v>59</v>
      </c>
    </row>
    <row r="200" spans="2:2" hidden="1">
      <c r="B200" s="452" t="s">
        <v>61</v>
      </c>
    </row>
    <row r="201" spans="2:2" hidden="1">
      <c r="B201" s="452" t="s">
        <v>23</v>
      </c>
    </row>
    <row r="202" spans="2:2" hidden="1">
      <c r="B202" s="452" t="s">
        <v>63</v>
      </c>
    </row>
    <row r="203" spans="2:2" hidden="1">
      <c r="B203" s="452" t="s">
        <v>65</v>
      </c>
    </row>
    <row r="204" spans="2:2" hidden="1">
      <c r="B204" s="452" t="s">
        <v>68</v>
      </c>
    </row>
    <row r="205" spans="2:2" hidden="1">
      <c r="B205" s="452" t="s">
        <v>69</v>
      </c>
    </row>
    <row r="206" spans="2:2" hidden="1">
      <c r="B206" s="452" t="s">
        <v>70</v>
      </c>
    </row>
    <row r="207" spans="2:2" hidden="1">
      <c r="B207" s="452" t="s">
        <v>71</v>
      </c>
    </row>
    <row r="208" spans="2:2" hidden="1">
      <c r="B208" s="452" t="s">
        <v>641</v>
      </c>
    </row>
    <row r="209" spans="2:2" hidden="1">
      <c r="B209" s="452" t="s">
        <v>642</v>
      </c>
    </row>
    <row r="210" spans="2:2" hidden="1">
      <c r="B210" s="452" t="s">
        <v>75</v>
      </c>
    </row>
    <row r="211" spans="2:2" hidden="1">
      <c r="B211" s="452" t="s">
        <v>77</v>
      </c>
    </row>
    <row r="212" spans="2:2" hidden="1">
      <c r="B212" s="452" t="s">
        <v>81</v>
      </c>
    </row>
    <row r="213" spans="2:2" hidden="1">
      <c r="B213" s="452" t="s">
        <v>643</v>
      </c>
    </row>
    <row r="214" spans="2:2" hidden="1">
      <c r="B214" s="452" t="s">
        <v>644</v>
      </c>
    </row>
    <row r="215" spans="2:2" hidden="1">
      <c r="B215" s="452" t="s">
        <v>645</v>
      </c>
    </row>
    <row r="216" spans="2:2" hidden="1">
      <c r="B216" s="452" t="s">
        <v>79</v>
      </c>
    </row>
    <row r="217" spans="2:2" hidden="1">
      <c r="B217" s="452" t="s">
        <v>80</v>
      </c>
    </row>
    <row r="218" spans="2:2" hidden="1">
      <c r="B218" s="452" t="s">
        <v>83</v>
      </c>
    </row>
    <row r="219" spans="2:2" hidden="1">
      <c r="B219" s="452" t="s">
        <v>85</v>
      </c>
    </row>
    <row r="220" spans="2:2" hidden="1">
      <c r="B220" s="452" t="s">
        <v>646</v>
      </c>
    </row>
    <row r="221" spans="2:2" hidden="1">
      <c r="B221" s="452" t="s">
        <v>84</v>
      </c>
    </row>
    <row r="222" spans="2:2" hidden="1">
      <c r="B222" s="452" t="s">
        <v>86</v>
      </c>
    </row>
    <row r="223" spans="2:2" hidden="1">
      <c r="B223" s="452" t="s">
        <v>89</v>
      </c>
    </row>
    <row r="224" spans="2:2" hidden="1">
      <c r="B224" s="452" t="s">
        <v>88</v>
      </c>
    </row>
    <row r="225" spans="2:2" hidden="1">
      <c r="B225" s="452" t="s">
        <v>647</v>
      </c>
    </row>
    <row r="226" spans="2:2" hidden="1">
      <c r="B226" s="452" t="s">
        <v>95</v>
      </c>
    </row>
    <row r="227" spans="2:2" hidden="1">
      <c r="B227" s="452" t="s">
        <v>97</v>
      </c>
    </row>
    <row r="228" spans="2:2" hidden="1">
      <c r="B228" s="452" t="s">
        <v>98</v>
      </c>
    </row>
    <row r="229" spans="2:2" hidden="1">
      <c r="B229" s="452" t="s">
        <v>99</v>
      </c>
    </row>
    <row r="230" spans="2:2" hidden="1">
      <c r="B230" s="452" t="s">
        <v>648</v>
      </c>
    </row>
    <row r="231" spans="2:2" hidden="1">
      <c r="B231" s="452" t="s">
        <v>649</v>
      </c>
    </row>
    <row r="232" spans="2:2" hidden="1">
      <c r="B232" s="452" t="s">
        <v>100</v>
      </c>
    </row>
    <row r="233" spans="2:2" hidden="1">
      <c r="B233" s="452" t="s">
        <v>154</v>
      </c>
    </row>
    <row r="234" spans="2:2" hidden="1">
      <c r="B234" s="452" t="s">
        <v>650</v>
      </c>
    </row>
    <row r="235" spans="2:2" ht="29" hidden="1">
      <c r="B235" s="452" t="s">
        <v>651</v>
      </c>
    </row>
    <row r="236" spans="2:2" hidden="1">
      <c r="B236" s="452" t="s">
        <v>105</v>
      </c>
    </row>
    <row r="237" spans="2:2" hidden="1">
      <c r="B237" s="452" t="s">
        <v>107</v>
      </c>
    </row>
    <row r="238" spans="2:2" hidden="1">
      <c r="B238" s="452" t="s">
        <v>652</v>
      </c>
    </row>
    <row r="239" spans="2:2" hidden="1">
      <c r="B239" s="452" t="s">
        <v>155</v>
      </c>
    </row>
    <row r="240" spans="2:2" hidden="1">
      <c r="B240" s="452" t="s">
        <v>172</v>
      </c>
    </row>
    <row r="241" spans="2:2" hidden="1">
      <c r="B241" s="452" t="s">
        <v>106</v>
      </c>
    </row>
    <row r="242" spans="2:2" hidden="1">
      <c r="B242" s="452" t="s">
        <v>110</v>
      </c>
    </row>
    <row r="243" spans="2:2" hidden="1">
      <c r="B243" s="452" t="s">
        <v>104</v>
      </c>
    </row>
    <row r="244" spans="2:2" hidden="1">
      <c r="B244" s="452" t="s">
        <v>126</v>
      </c>
    </row>
    <row r="245" spans="2:2" hidden="1">
      <c r="B245" s="452" t="s">
        <v>653</v>
      </c>
    </row>
    <row r="246" spans="2:2" hidden="1">
      <c r="B246" s="452" t="s">
        <v>112</v>
      </c>
    </row>
    <row r="247" spans="2:2" hidden="1">
      <c r="B247" s="452" t="s">
        <v>115</v>
      </c>
    </row>
    <row r="248" spans="2:2" hidden="1">
      <c r="B248" s="452" t="s">
        <v>121</v>
      </c>
    </row>
    <row r="249" spans="2:2" hidden="1">
      <c r="B249" s="452" t="s">
        <v>118</v>
      </c>
    </row>
    <row r="250" spans="2:2" ht="29" hidden="1">
      <c r="B250" s="452" t="s">
        <v>654</v>
      </c>
    </row>
    <row r="251" spans="2:2" hidden="1">
      <c r="B251" s="452" t="s">
        <v>116</v>
      </c>
    </row>
    <row r="252" spans="2:2" hidden="1">
      <c r="B252" s="452" t="s">
        <v>117</v>
      </c>
    </row>
    <row r="253" spans="2:2" hidden="1">
      <c r="B253" s="452" t="s">
        <v>128</v>
      </c>
    </row>
    <row r="254" spans="2:2" hidden="1">
      <c r="B254" s="452" t="s">
        <v>125</v>
      </c>
    </row>
    <row r="255" spans="2:2" hidden="1">
      <c r="B255" s="452" t="s">
        <v>124</v>
      </c>
    </row>
    <row r="256" spans="2:2" hidden="1">
      <c r="B256" s="452" t="s">
        <v>127</v>
      </c>
    </row>
    <row r="257" spans="2:2" hidden="1">
      <c r="B257" s="452" t="s">
        <v>119</v>
      </c>
    </row>
    <row r="258" spans="2:2" hidden="1">
      <c r="B258" s="452" t="s">
        <v>120</v>
      </c>
    </row>
    <row r="259" spans="2:2" hidden="1">
      <c r="B259" s="452" t="s">
        <v>113</v>
      </c>
    </row>
    <row r="260" spans="2:2" hidden="1">
      <c r="B260" s="452" t="s">
        <v>114</v>
      </c>
    </row>
    <row r="261" spans="2:2" hidden="1">
      <c r="B261" s="452" t="s">
        <v>129</v>
      </c>
    </row>
    <row r="262" spans="2:2" hidden="1">
      <c r="B262" s="452" t="s">
        <v>135</v>
      </c>
    </row>
    <row r="263" spans="2:2" hidden="1">
      <c r="B263" s="452" t="s">
        <v>136</v>
      </c>
    </row>
    <row r="264" spans="2:2" hidden="1">
      <c r="B264" s="452" t="s">
        <v>134</v>
      </c>
    </row>
    <row r="265" spans="2:2" hidden="1">
      <c r="B265" s="452" t="s">
        <v>655</v>
      </c>
    </row>
    <row r="266" spans="2:2" hidden="1">
      <c r="B266" s="452" t="s">
        <v>131</v>
      </c>
    </row>
    <row r="267" spans="2:2" hidden="1">
      <c r="B267" s="452" t="s">
        <v>130</v>
      </c>
    </row>
    <row r="268" spans="2:2" hidden="1">
      <c r="B268" s="452" t="s">
        <v>138</v>
      </c>
    </row>
    <row r="269" spans="2:2" hidden="1">
      <c r="B269" s="452" t="s">
        <v>139</v>
      </c>
    </row>
    <row r="270" spans="2:2" hidden="1">
      <c r="B270" s="452" t="s">
        <v>141</v>
      </c>
    </row>
    <row r="271" spans="2:2" hidden="1">
      <c r="B271" s="452" t="s">
        <v>144</v>
      </c>
    </row>
    <row r="272" spans="2:2" hidden="1">
      <c r="B272" s="452" t="s">
        <v>145</v>
      </c>
    </row>
    <row r="273" spans="2:2" hidden="1">
      <c r="B273" s="452" t="s">
        <v>140</v>
      </c>
    </row>
    <row r="274" spans="2:2" hidden="1">
      <c r="B274" s="452" t="s">
        <v>142</v>
      </c>
    </row>
    <row r="275" spans="2:2" hidden="1">
      <c r="B275" s="452" t="s">
        <v>146</v>
      </c>
    </row>
    <row r="276" spans="2:2" hidden="1">
      <c r="B276" s="452" t="s">
        <v>656</v>
      </c>
    </row>
    <row r="277" spans="2:2" hidden="1">
      <c r="B277" s="452" t="s">
        <v>143</v>
      </c>
    </row>
    <row r="278" spans="2:2" hidden="1">
      <c r="B278" s="452" t="s">
        <v>151</v>
      </c>
    </row>
    <row r="279" spans="2:2" hidden="1">
      <c r="B279" s="452" t="s">
        <v>152</v>
      </c>
    </row>
    <row r="280" spans="2:2" hidden="1">
      <c r="B280" s="452" t="s">
        <v>153</v>
      </c>
    </row>
    <row r="281" spans="2:2" hidden="1">
      <c r="B281" s="452" t="s">
        <v>160</v>
      </c>
    </row>
    <row r="282" spans="2:2" hidden="1">
      <c r="B282" s="452" t="s">
        <v>173</v>
      </c>
    </row>
    <row r="283" spans="2:2" hidden="1">
      <c r="B283" s="452" t="s">
        <v>161</v>
      </c>
    </row>
    <row r="284" spans="2:2" hidden="1">
      <c r="B284" s="452" t="s">
        <v>168</v>
      </c>
    </row>
    <row r="285" spans="2:2" hidden="1">
      <c r="B285" s="452" t="s">
        <v>164</v>
      </c>
    </row>
    <row r="286" spans="2:2" hidden="1">
      <c r="B286" s="452" t="s">
        <v>66</v>
      </c>
    </row>
    <row r="287" spans="2:2" hidden="1">
      <c r="B287" s="452" t="s">
        <v>158</v>
      </c>
    </row>
    <row r="288" spans="2:2" hidden="1">
      <c r="B288" s="452" t="s">
        <v>162</v>
      </c>
    </row>
    <row r="289" spans="2:2" hidden="1">
      <c r="B289" s="452" t="s">
        <v>159</v>
      </c>
    </row>
    <row r="290" spans="2:2" hidden="1">
      <c r="B290" s="452" t="s">
        <v>174</v>
      </c>
    </row>
    <row r="291" spans="2:2" hidden="1">
      <c r="B291" s="452" t="s">
        <v>657</v>
      </c>
    </row>
    <row r="292" spans="2:2" hidden="1">
      <c r="B292" s="452" t="s">
        <v>167</v>
      </c>
    </row>
    <row r="293" spans="2:2" hidden="1">
      <c r="B293" s="452" t="s">
        <v>175</v>
      </c>
    </row>
    <row r="294" spans="2:2" hidden="1">
      <c r="B294" s="452" t="s">
        <v>163</v>
      </c>
    </row>
    <row r="295" spans="2:2" hidden="1">
      <c r="B295" s="452" t="s">
        <v>178</v>
      </c>
    </row>
    <row r="296" spans="2:2" hidden="1">
      <c r="B296" s="452" t="s">
        <v>658</v>
      </c>
    </row>
    <row r="297" spans="2:2" hidden="1">
      <c r="B297" s="452" t="s">
        <v>183</v>
      </c>
    </row>
    <row r="298" spans="2:2" hidden="1">
      <c r="B298" s="452" t="s">
        <v>180</v>
      </c>
    </row>
    <row r="299" spans="2:2" hidden="1">
      <c r="B299" s="452" t="s">
        <v>179</v>
      </c>
    </row>
    <row r="300" spans="2:2" hidden="1">
      <c r="B300" s="452" t="s">
        <v>188</v>
      </c>
    </row>
    <row r="301" spans="2:2" hidden="1">
      <c r="B301" s="452" t="s">
        <v>184</v>
      </c>
    </row>
    <row r="302" spans="2:2" hidden="1">
      <c r="B302" s="452" t="s">
        <v>185</v>
      </c>
    </row>
    <row r="303" spans="2:2" hidden="1">
      <c r="B303" s="452" t="s">
        <v>186</v>
      </c>
    </row>
    <row r="304" spans="2:2" hidden="1">
      <c r="B304" s="452" t="s">
        <v>187</v>
      </c>
    </row>
    <row r="305" spans="2:2" hidden="1">
      <c r="B305" s="452" t="s">
        <v>189</v>
      </c>
    </row>
    <row r="306" spans="2:2" hidden="1">
      <c r="B306" s="452" t="s">
        <v>659</v>
      </c>
    </row>
    <row r="307" spans="2:2" hidden="1">
      <c r="B307" s="452" t="s">
        <v>190</v>
      </c>
    </row>
    <row r="308" spans="2:2" hidden="1">
      <c r="B308" s="452" t="s">
        <v>191</v>
      </c>
    </row>
    <row r="309" spans="2:2" hidden="1">
      <c r="B309" s="452" t="s">
        <v>196</v>
      </c>
    </row>
    <row r="310" spans="2:2" hidden="1">
      <c r="B310" s="452" t="s">
        <v>197</v>
      </c>
    </row>
    <row r="311" spans="2:2" ht="29" hidden="1">
      <c r="B311" s="452" t="s">
        <v>156</v>
      </c>
    </row>
    <row r="312" spans="2:2" hidden="1">
      <c r="B312" s="452" t="s">
        <v>660</v>
      </c>
    </row>
    <row r="313" spans="2:2" hidden="1">
      <c r="B313" s="452" t="s">
        <v>661</v>
      </c>
    </row>
    <row r="314" spans="2:2" hidden="1">
      <c r="B314" s="452" t="s">
        <v>198</v>
      </c>
    </row>
    <row r="315" spans="2:2" hidden="1">
      <c r="B315" s="452" t="s">
        <v>157</v>
      </c>
    </row>
    <row r="316" spans="2:2" hidden="1">
      <c r="B316" s="452" t="s">
        <v>662</v>
      </c>
    </row>
    <row r="317" spans="2:2" hidden="1">
      <c r="B317" s="452" t="s">
        <v>170</v>
      </c>
    </row>
    <row r="318" spans="2:2" hidden="1">
      <c r="B318" s="452" t="s">
        <v>202</v>
      </c>
    </row>
    <row r="319" spans="2:2" hidden="1">
      <c r="B319" s="452" t="s">
        <v>203</v>
      </c>
    </row>
    <row r="320" spans="2:2" hidden="1">
      <c r="B320" s="452" t="s">
        <v>182</v>
      </c>
    </row>
    <row r="321" hidden="1"/>
  </sheetData>
  <dataConsolidate/>
  <customSheetViews>
    <customSheetView guid="{8F0D285A-0224-4C31-92C2-6C61BAA6C63C}" scale="85" showGridLines="0" fitToPage="1" hiddenRows="1" topLeftCell="A78">
      <selection activeCell="D87" sqref="D87:E87"/>
      <pageMargins left="0.7" right="0.7" top="0.75" bottom="0.75" header="0.3" footer="0.3"/>
      <pageSetup paperSize="8" scale="36" fitToHeight="0" orientation="landscape" cellComments="asDisplayed"/>
    </customSheetView>
  </customSheetViews>
  <mergeCells count="352">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717" yWindow="647" count="65">
    <dataValidation type="list" allowBlank="1" showInputMessage="1" showErrorMessage="1" prompt="Select type of policy" sqref="G127" xr:uid="{00000000-0002-0000-0A00-000000000000}">
      <formula1>$H$164:$H$185</formula1>
    </dataValidation>
    <dataValidation type="list" allowBlank="1" showInputMessage="1" showErrorMessage="1" prompt="Select type of assets" sqref="E113 Q113 M113 I113" xr:uid="{00000000-0002-0000-0A00-000001000000}">
      <formula1>$L$140:$L$146</formula1>
    </dataValidation>
    <dataValidation type="whole" allowBlank="1" showInputMessage="1" showErrorMessage="1" error="Please enter a number here" prompt="Enter No. of development strategies" sqref="D129 H129 L129 P129" xr:uid="{00000000-0002-0000-0A00-000002000000}">
      <formula1>0</formula1>
      <formula2>999999999</formula2>
    </dataValidation>
    <dataValidation type="whole" allowBlank="1" showInputMessage="1" showErrorMessage="1" error="Please enter a number" prompt="Enter No. of policy introduced or adjusted" sqref="D127 H127 L127 P127" xr:uid="{00000000-0002-0000-0A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A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A00-000005000000}">
      <formula1>0</formula1>
      <formula2>999999999999</formula2>
    </dataValidation>
    <dataValidation type="whole" allowBlank="1" showInputMessage="1" showErrorMessage="1" prompt="Enter number of assets" sqref="D113 P113 L113 H113" xr:uid="{00000000-0002-0000-0A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A00-000008000000}">
      <formula1>0</formula1>
    </dataValidation>
    <dataValidation type="whole" allowBlank="1" showInputMessage="1" showErrorMessage="1" error="Please enter a number here" prompt="Please enter a number" sqref="D78:D83 H78:H83 L78:L83 P78:P83" xr:uid="{00000000-0002-0000-0A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A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A00-000010000000}">
      <formula1>$K$139:$K$153</formula1>
    </dataValidation>
    <dataValidation type="list" allowBlank="1" showInputMessage="1" showErrorMessage="1" prompt="Please select the alternate source" sqref="G111 S111 S109 S107 S105 O109 O107 O105 K109 K107 K105 G109 G107 K111 G105 O111" xr:uid="{00000000-0002-0000-0A00-000011000000}">
      <formula1>$K$139:$K$153</formula1>
    </dataValidation>
    <dataValidation type="list" allowBlank="1" showInputMessage="1" showErrorMessage="1" prompt="Select % increase in income level" sqref="F111 R111 R109 R107 R105 N109 N107 N105 J109 J107 J105 F109 F107 J111 F105 N111" xr:uid="{00000000-0002-0000-0A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A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A00-000014000000}">
      <formula1>$C$160:$C$163</formula1>
    </dataValidation>
    <dataValidation type="list" allowBlank="1" showInputMessage="1" showErrorMessage="1" prompt="Select targeted asset" sqref="E71:E76 I71:I76 M71:M76 Q71:Q76" xr:uid="{00000000-0002-0000-0A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A00-000016000000}">
      <formula1>$D$163:$D$166</formula1>
    </dataValidation>
    <dataValidation type="list" allowBlank="1" showInputMessage="1" showErrorMessage="1" prompt="Select status" sqref="O38 S38 S36 S34 S32 S30 O36 O34 O32 O30 K36 K34 K32 K30 G38 G34 G32 G30 G36 K38" xr:uid="{00000000-0002-0000-0A00-000017000000}">
      <formula1>$E$163:$E$165</formula1>
    </dataValidation>
    <dataValidation type="list" allowBlank="1" showInputMessage="1" showErrorMessage="1" sqref="E142:E143" xr:uid="{00000000-0002-0000-0A00-000018000000}">
      <formula1>$D$16:$D$18</formula1>
    </dataValidation>
    <dataValidation type="list" allowBlank="1" showInputMessage="1" showErrorMessage="1" prompt="Select effectiveness" sqref="G129 S129 O129 K129" xr:uid="{00000000-0002-0000-0A00-000019000000}">
      <formula1>$K$155:$K$159</formula1>
    </dataValidation>
    <dataValidation type="list" allowBlank="1" showInputMessage="1" showErrorMessage="1" prompt="Select a sector" sqref="F63:G63 R63:S63 N63:O63 J63:K63" xr:uid="{00000000-0002-0000-0A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A00-00001D000000}">
      <formula1>0</formula1>
      <formula2>100</formula2>
    </dataValidation>
    <dataValidation type="list" allowBlank="1" showInputMessage="1" showErrorMessage="1" prompt="Select type of policy" sqref="S127 K127 O127" xr:uid="{00000000-0002-0000-0A00-00001E000000}">
      <formula1>policy</formula1>
    </dataValidation>
    <dataValidation type="list" allowBlank="1" showInputMessage="1" showErrorMessage="1" prompt="Select income source" sqref="Q115 Q119 Q121 Q117" xr:uid="{00000000-0002-0000-0A00-00001F000000}">
      <formula1>incomesource</formula1>
    </dataValidation>
    <dataValidation type="list" allowBlank="1" showInputMessage="1" showErrorMessage="1" prompt="Select the effectiveness of protection/rehabilitation" sqref="S98 S92 S95 S89" xr:uid="{00000000-0002-0000-0A00-000020000000}">
      <formula1>effectiveness</formula1>
    </dataValidation>
    <dataValidation type="list" allowBlank="1" showInputMessage="1" showErrorMessage="1" prompt="Select programme/sector" sqref="F87 R87 N87 J87" xr:uid="{00000000-0002-0000-0A00-000021000000}">
      <formula1>$J$146:$J$154</formula1>
    </dataValidation>
    <dataValidation type="list" allowBlank="1" showInputMessage="1" showErrorMessage="1" prompt="Select level of improvements" sqref="I87 M87 Q87" xr:uid="{00000000-0002-0000-0A00-000022000000}">
      <formula1>effectiveness</formula1>
    </dataValidation>
    <dataValidation type="list" allowBlank="1" showInputMessage="1" showErrorMessage="1" prompt="Select changes in asset" sqref="F71:G76 R71:S76 N71:O76 J71:K76" xr:uid="{00000000-0002-0000-0A00-000023000000}">
      <formula1>$I$155:$I$159</formula1>
    </dataValidation>
    <dataValidation type="list" allowBlank="1" showInputMessage="1" showErrorMessage="1" prompt="Select response level" sqref="F69 R69 N69 J69" xr:uid="{00000000-0002-0000-0A00-000024000000}">
      <formula1>$H$155:$H$159</formula1>
    </dataValidation>
    <dataValidation type="list" allowBlank="1" showInputMessage="1" showErrorMessage="1" prompt="Select geographical scale" sqref="E69 Q69 M69 I69" xr:uid="{00000000-0002-0000-0A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A00-000026000000}">
      <formula1>$J$146:$J$154</formula1>
    </dataValidation>
    <dataValidation type="list" allowBlank="1" showInputMessage="1" showErrorMessage="1" prompt="Select level of awarness" sqref="F65:G65 R65:S65 N65:O65 J65:K65" xr:uid="{00000000-0002-0000-0A00-000027000000}">
      <formula1>$G$155:$G$159</formula1>
    </dataValidation>
    <dataValidation type="list" allowBlank="1" showInputMessage="1" showErrorMessage="1" prompt="Select scale" sqref="G59 S59 K59 O59" xr:uid="{00000000-0002-0000-0A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A00-000029000000}">
      <formula1>$D$151:$D$153</formula1>
    </dataValidation>
    <dataValidation type="list" allowBlank="1" showInputMessage="1" showErrorMessage="1" prompt="Select capacity level" sqref="G54 S54 K54 O54" xr:uid="{00000000-0002-0000-0A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A00-00002B000000}">
      <formula1>$J$146:$J$154</formula1>
    </dataValidation>
    <dataValidation type="list" allowBlank="1" showInputMessage="1" showErrorMessage="1" sqref="I126 O112 K77 I77 G77 K126 M126 Q77 S77 E126 O126 F112 G126 S112 O77 M77 K112 S126 Q126" xr:uid="{00000000-0002-0000-0A00-00002C000000}">
      <formula1>group</formula1>
    </dataValidation>
    <dataValidation type="list" allowBlank="1" showInputMessage="1" showErrorMessage="1" sqref="B66" xr:uid="{00000000-0002-0000-0A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A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A00-000030000000}">
      <formula1>$D$135:$D$142</formula1>
    </dataValidation>
    <dataValidation type="list" allowBlank="1" showInputMessage="1" showErrorMessage="1" prompt="Select type" sqref="F57:G57 P59 L59 H59 D59 R57:S57 N57:O57 J57:K57" xr:uid="{00000000-0002-0000-0A00-000031000000}">
      <formula1>$D$147:$D$149</formula1>
    </dataValidation>
    <dataValidation type="list" allowBlank="1" showInputMessage="1" showErrorMessage="1" sqref="E78:F83 I78:J83 M78:N83 Q78:R83" xr:uid="{00000000-0002-0000-0A00-000032000000}">
      <formula1>type1</formula1>
    </dataValidation>
    <dataValidation type="list" allowBlank="1" showInputMessage="1" showErrorMessage="1" prompt="Select level of improvements" sqref="D87:E87 P87 L87 H87" xr:uid="{00000000-0002-0000-0A00-000033000000}">
      <formula1>$K$155:$K$159</formula1>
    </dataValidation>
    <dataValidation type="list" allowBlank="1" showInputMessage="1" showErrorMessage="1" prompt="Select type" sqref="G87 O87 S87 K87" xr:uid="{00000000-0002-0000-0A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A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A00-000036000000}">
      <formula1>$H$150:$H$154</formula1>
    </dataValidation>
    <dataValidation type="list" allowBlank="1" showInputMessage="1" showErrorMessage="1" prompt="Select adaptation strategy" sqref="G113 S113 O113 K113" xr:uid="{00000000-0002-0000-0A00-000037000000}">
      <formula1>$I$161:$I$177</formula1>
    </dataValidation>
    <dataValidation type="list" allowBlank="1" showInputMessage="1" showErrorMessage="1" prompt="Select integration level" sqref="D125:S125" xr:uid="{00000000-0002-0000-0A00-000038000000}">
      <formula1>$H$143:$H$147</formula1>
    </dataValidation>
    <dataValidation type="list" allowBlank="1" showInputMessage="1" showErrorMessage="1" prompt="Select state of enforcement" sqref="E129:F129 Q129:R129 M129:N129 I129:J129" xr:uid="{00000000-0002-0000-0A00-000039000000}">
      <formula1>$I$136:$I$140</formula1>
    </dataValidation>
    <dataValidation type="list" allowBlank="1" showInputMessage="1" showErrorMessage="1" error="Please select the from the drop-down list_x000a_" prompt="Please select from the drop-down list" sqref="C17" xr:uid="{00000000-0002-0000-0A00-00003A000000}">
      <formula1>$J$147:$J$154</formula1>
    </dataValidation>
    <dataValidation type="list" allowBlank="1" showInputMessage="1" showErrorMessage="1" error="Please select from the drop-down list" prompt="Please select from the drop-down list" sqref="C14" xr:uid="{00000000-0002-0000-0A00-00003B000000}">
      <formula1>$C$156:$C$158</formula1>
    </dataValidation>
    <dataValidation type="list" allowBlank="1" showInputMessage="1" showErrorMessage="1" error="Select from the drop-down list" prompt="Select from the drop-down list" sqref="C16" xr:uid="{00000000-0002-0000-0A00-00003C000000}">
      <formula1>$B$156:$B$159</formula1>
    </dataValidation>
    <dataValidation type="list" allowBlank="1" showInputMessage="1" showErrorMessage="1" error="Select from the drop-down list" prompt="Select from the drop-down list" sqref="C15" xr:uid="{00000000-0002-0000-0A00-00003D000000}">
      <formula1>$B$162:$B$320</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28 K27:K28 O27:O28 S27:S28" xr:uid="{00000000-0002-0000-0A00-000040000000}">
      <formula1>$K$155:$K$159</formula1>
    </dataValidation>
  </dataValidations>
  <pageMargins left="0.7" right="0.7" top="0.75" bottom="0.75" header="0.3" footer="0.3"/>
  <pageSetup paperSize="8" scale="36" fitToHeight="0" orientation="landscape"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B1:B4"/>
  <sheetViews>
    <sheetView zoomScale="90" zoomScaleNormal="90" workbookViewId="0">
      <selection activeCell="D2" sqref="D2"/>
    </sheetView>
  </sheetViews>
  <sheetFormatPr defaultColWidth="8.81640625" defaultRowHeight="14.5"/>
  <cols>
    <col min="1" max="1" width="2.453125" customWidth="1"/>
    <col min="2" max="2" width="109.453125" customWidth="1"/>
    <col min="3" max="3" width="2.453125" customWidth="1"/>
  </cols>
  <sheetData>
    <row r="1" spans="2:2" ht="15.5" thickBot="1">
      <c r="B1" s="33" t="s">
        <v>238</v>
      </c>
    </row>
    <row r="2" spans="2:2" ht="273.5" thickBot="1">
      <c r="B2" s="34" t="s">
        <v>239</v>
      </c>
    </row>
    <row r="3" spans="2:2" ht="15.5" thickBot="1">
      <c r="B3" s="33" t="s">
        <v>240</v>
      </c>
    </row>
    <row r="4" spans="2:2" ht="247.5" thickBot="1">
      <c r="B4" s="35" t="s">
        <v>241</v>
      </c>
    </row>
  </sheetData>
  <customSheetViews>
    <customSheetView guid="{8F0D285A-0224-4C31-92C2-6C61BAA6C63C}">
      <selection activeCell="B2" sqref="B2"/>
      <pageMargins left="0.7" right="0.7" top="0.75" bottom="0.75" header="0.3" footer="0.3"/>
      <pageSetup orientation="landscape"/>
    </customSheetView>
  </customSheetViews>
  <pageMargins left="0.7" right="0.7" top="0.75" bottom="0.75" header="0.3" footer="0.3"/>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R66"/>
  <sheetViews>
    <sheetView topLeftCell="C1" zoomScale="75" zoomScaleNormal="70" workbookViewId="0">
      <selection activeCell="E10" sqref="E10:F10"/>
    </sheetView>
  </sheetViews>
  <sheetFormatPr defaultColWidth="8.81640625" defaultRowHeight="14.5"/>
  <cols>
    <col min="1" max="1" width="1.453125" style="18" customWidth="1"/>
    <col min="2" max="2" width="1.453125" style="17" customWidth="1"/>
    <col min="3" max="3" width="10.453125" style="17" customWidth="1"/>
    <col min="4" max="4" width="21" style="17" customWidth="1"/>
    <col min="5" max="5" width="69.81640625" style="18" customWidth="1"/>
    <col min="6" max="6" width="17.81640625" style="18" customWidth="1"/>
    <col min="7" max="7" width="13.453125" style="18" customWidth="1"/>
    <col min="8" max="8" width="1.1796875" style="18" customWidth="1"/>
    <col min="9" max="9" width="14.54296875" style="18" customWidth="1"/>
    <col min="10" max="10" width="16.1796875" style="18" customWidth="1"/>
    <col min="11" max="11" width="16.453125" style="18" customWidth="1"/>
    <col min="12" max="12" width="17.453125" style="18" customWidth="1"/>
    <col min="13" max="13" width="14.453125" style="342" customWidth="1"/>
    <col min="14" max="14" width="15.453125" style="343" customWidth="1"/>
    <col min="15" max="16" width="16.54296875" style="343" customWidth="1"/>
    <col min="17" max="17" width="20" style="18" customWidth="1"/>
    <col min="18" max="18" width="10.453125" style="18" bestFit="1" customWidth="1"/>
    <col min="19" max="16384" width="8.81640625" style="18"/>
  </cols>
  <sheetData>
    <row r="1" spans="2:16" ht="15" thickBot="1"/>
    <row r="2" spans="2:16" ht="15" thickBot="1">
      <c r="B2" s="62"/>
      <c r="C2" s="63"/>
      <c r="D2" s="63"/>
      <c r="E2" s="64"/>
      <c r="F2" s="64"/>
      <c r="G2" s="64"/>
      <c r="H2" s="65"/>
    </row>
    <row r="3" spans="2:16" ht="20.5" thickBot="1">
      <c r="B3" s="66"/>
      <c r="C3" s="498" t="s">
        <v>933</v>
      </c>
      <c r="D3" s="499"/>
      <c r="E3" s="499"/>
      <c r="F3" s="499"/>
      <c r="G3" s="500"/>
      <c r="H3" s="67"/>
    </row>
    <row r="4" spans="2:16">
      <c r="B4" s="503"/>
      <c r="C4" s="504"/>
      <c r="D4" s="504"/>
      <c r="E4" s="504"/>
      <c r="F4" s="504"/>
      <c r="G4" s="69"/>
      <c r="H4" s="67"/>
    </row>
    <row r="5" spans="2:16">
      <c r="B5" s="68"/>
      <c r="C5" s="502"/>
      <c r="D5" s="502"/>
      <c r="E5" s="502"/>
      <c r="F5" s="502"/>
      <c r="G5" s="69"/>
      <c r="H5" s="67"/>
    </row>
    <row r="6" spans="2:16">
      <c r="B6" s="68"/>
      <c r="C6" s="42"/>
      <c r="D6" s="47"/>
      <c r="E6" s="43"/>
      <c r="F6" s="69"/>
      <c r="G6" s="69"/>
      <c r="H6" s="67"/>
    </row>
    <row r="7" spans="2:16">
      <c r="B7" s="68"/>
      <c r="C7" s="490" t="s">
        <v>236</v>
      </c>
      <c r="D7" s="490"/>
      <c r="E7" s="44"/>
      <c r="F7" s="69"/>
      <c r="G7" s="69"/>
      <c r="H7" s="67"/>
    </row>
    <row r="8" spans="2:16" ht="27.75" customHeight="1" thickBot="1">
      <c r="B8" s="68"/>
      <c r="C8" s="511" t="s">
        <v>250</v>
      </c>
      <c r="D8" s="511"/>
      <c r="E8" s="511"/>
      <c r="F8" s="511"/>
      <c r="G8" s="69"/>
      <c r="H8" s="67"/>
    </row>
    <row r="9" spans="2:16" ht="50.25" customHeight="1" thickBot="1">
      <c r="B9" s="68"/>
      <c r="C9" s="501" t="s">
        <v>934</v>
      </c>
      <c r="D9" s="501"/>
      <c r="E9" s="508">
        <v>985662</v>
      </c>
      <c r="F9" s="509"/>
      <c r="G9" s="69"/>
      <c r="H9" s="67"/>
    </row>
    <row r="10" spans="2:16" ht="97.5" customHeight="1">
      <c r="B10" s="68"/>
      <c r="C10" s="490" t="s">
        <v>237</v>
      </c>
      <c r="D10" s="490"/>
      <c r="E10" s="510" t="s">
        <v>1008</v>
      </c>
      <c r="F10" s="510"/>
      <c r="G10" s="69"/>
      <c r="H10" s="67"/>
    </row>
    <row r="11" spans="2:16" ht="15" thickBot="1">
      <c r="B11" s="68"/>
      <c r="C11" s="47"/>
      <c r="D11" s="47"/>
      <c r="E11" s="69"/>
      <c r="F11" s="69"/>
      <c r="G11" s="69"/>
      <c r="H11" s="67"/>
    </row>
    <row r="12" spans="2:16" ht="18.75" customHeight="1" thickBot="1">
      <c r="B12" s="68"/>
      <c r="C12" s="490" t="s">
        <v>313</v>
      </c>
      <c r="D12" s="490"/>
      <c r="E12" s="506"/>
      <c r="F12" s="507"/>
      <c r="G12" s="69"/>
      <c r="H12" s="67"/>
    </row>
    <row r="13" spans="2:16" ht="15" customHeight="1">
      <c r="B13" s="68"/>
      <c r="C13" s="505" t="s">
        <v>312</v>
      </c>
      <c r="D13" s="505"/>
      <c r="E13" s="505"/>
      <c r="F13" s="505"/>
      <c r="G13" s="69"/>
      <c r="H13" s="67"/>
    </row>
    <row r="14" spans="2:16" ht="15" customHeight="1">
      <c r="B14" s="68"/>
      <c r="C14" s="340"/>
      <c r="D14" s="340"/>
      <c r="E14" s="340"/>
      <c r="F14" s="340"/>
      <c r="G14" s="69"/>
      <c r="H14" s="67"/>
    </row>
    <row r="15" spans="2:16" ht="15" thickBot="1">
      <c r="B15" s="68"/>
      <c r="C15" s="490" t="s">
        <v>218</v>
      </c>
      <c r="D15" s="490"/>
      <c r="E15" s="69"/>
      <c r="F15" s="69"/>
      <c r="G15" s="69"/>
      <c r="H15" s="67"/>
      <c r="L15" s="19"/>
    </row>
    <row r="16" spans="2:16" ht="50.25" customHeight="1" thickBot="1">
      <c r="B16" s="68"/>
      <c r="C16" s="490" t="s">
        <v>289</v>
      </c>
      <c r="D16" s="490"/>
      <c r="E16" s="145" t="s">
        <v>219</v>
      </c>
      <c r="F16" s="146" t="s">
        <v>220</v>
      </c>
      <c r="G16" s="69"/>
      <c r="H16" s="67"/>
      <c r="J16" s="344" t="s">
        <v>935</v>
      </c>
      <c r="K16" s="344" t="s">
        <v>936</v>
      </c>
      <c r="L16" s="345" t="s">
        <v>937</v>
      </c>
      <c r="M16" s="345" t="s">
        <v>938</v>
      </c>
      <c r="N16" s="345" t="s">
        <v>939</v>
      </c>
      <c r="O16" s="344" t="s">
        <v>940</v>
      </c>
      <c r="P16" s="461" t="s">
        <v>1003</v>
      </c>
    </row>
    <row r="17" spans="2:18" ht="26.5">
      <c r="B17" s="68"/>
      <c r="C17" s="47"/>
      <c r="D17" s="47"/>
      <c r="E17" s="296" t="s">
        <v>842</v>
      </c>
      <c r="F17" s="346">
        <f t="shared" ref="F17:F26" si="0">J17+K17+L17+M17+N17+O17</f>
        <v>30000</v>
      </c>
      <c r="G17" s="69"/>
      <c r="H17" s="67"/>
      <c r="J17" s="347"/>
      <c r="K17" s="348"/>
      <c r="L17" s="348">
        <v>15000</v>
      </c>
      <c r="M17" s="348">
        <v>15000</v>
      </c>
      <c r="N17" s="348"/>
      <c r="O17" s="348"/>
      <c r="P17" s="462"/>
    </row>
    <row r="18" spans="2:18" ht="26.5">
      <c r="B18" s="68"/>
      <c r="C18" s="47"/>
      <c r="D18" s="47"/>
      <c r="E18" s="297" t="s">
        <v>843</v>
      </c>
      <c r="F18" s="349">
        <f t="shared" si="0"/>
        <v>15000</v>
      </c>
      <c r="G18" s="69"/>
      <c r="H18" s="67"/>
      <c r="J18" s="347"/>
      <c r="K18" s="348"/>
      <c r="L18" s="348"/>
      <c r="M18" s="348">
        <v>15000</v>
      </c>
      <c r="N18" s="348"/>
      <c r="O18" s="348"/>
      <c r="P18" s="462"/>
    </row>
    <row r="19" spans="2:18" ht="31.5" customHeight="1">
      <c r="B19" s="68"/>
      <c r="C19" s="47"/>
      <c r="D19" s="47"/>
      <c r="E19" s="297" t="s">
        <v>844</v>
      </c>
      <c r="F19" s="349">
        <f t="shared" si="0"/>
        <v>29715</v>
      </c>
      <c r="G19" s="69"/>
      <c r="H19" s="67"/>
      <c r="J19" s="347"/>
      <c r="K19" s="348"/>
      <c r="L19" s="348">
        <v>14730</v>
      </c>
      <c r="M19" s="348">
        <v>14985</v>
      </c>
      <c r="N19" s="348"/>
      <c r="O19" s="348"/>
      <c r="P19" s="462"/>
    </row>
    <row r="20" spans="2:18" ht="72" customHeight="1">
      <c r="B20" s="68"/>
      <c r="C20" s="47"/>
      <c r="D20" s="47"/>
      <c r="E20" s="297" t="s">
        <v>845</v>
      </c>
      <c r="F20" s="349">
        <f t="shared" si="0"/>
        <v>2079</v>
      </c>
      <c r="G20" s="69"/>
      <c r="H20" s="67"/>
      <c r="J20" s="347"/>
      <c r="K20" s="347">
        <v>819</v>
      </c>
      <c r="L20" s="347"/>
      <c r="M20" s="347"/>
      <c r="N20" s="347">
        <v>1260</v>
      </c>
      <c r="O20" s="347"/>
      <c r="P20" s="463"/>
    </row>
    <row r="21" spans="2:18" ht="46" customHeight="1">
      <c r="B21" s="68"/>
      <c r="C21" s="47"/>
      <c r="D21" s="47"/>
      <c r="E21" s="297" t="s">
        <v>846</v>
      </c>
      <c r="F21" s="349">
        <f t="shared" si="0"/>
        <v>79232</v>
      </c>
      <c r="G21" s="69"/>
      <c r="H21" s="67"/>
      <c r="J21" s="347"/>
      <c r="K21" s="347">
        <v>9632</v>
      </c>
      <c r="L21" s="347"/>
      <c r="M21" s="347"/>
      <c r="N21" s="347">
        <f>36000+28878+4315+407</f>
        <v>69600</v>
      </c>
      <c r="O21" s="347"/>
      <c r="P21" s="463"/>
    </row>
    <row r="22" spans="2:18" ht="26.5">
      <c r="B22" s="68"/>
      <c r="C22" s="47"/>
      <c r="D22" s="47"/>
      <c r="E22" s="297" t="s">
        <v>847</v>
      </c>
      <c r="F22" s="349">
        <f t="shared" si="0"/>
        <v>42064</v>
      </c>
      <c r="G22" s="69"/>
      <c r="H22" s="67"/>
      <c r="J22" s="347"/>
      <c r="K22" s="347"/>
      <c r="L22" s="347"/>
      <c r="M22" s="347"/>
      <c r="N22" s="347">
        <v>42064</v>
      </c>
      <c r="O22" s="347"/>
      <c r="P22" s="463"/>
    </row>
    <row r="23" spans="2:18" ht="58.5" customHeight="1">
      <c r="B23" s="68"/>
      <c r="C23" s="47"/>
      <c r="D23" s="47"/>
      <c r="E23" s="297" t="s">
        <v>848</v>
      </c>
      <c r="F23" s="349">
        <f t="shared" si="0"/>
        <v>248922</v>
      </c>
      <c r="G23" s="69"/>
      <c r="H23" s="67"/>
      <c r="J23" s="347"/>
      <c r="K23" s="347"/>
      <c r="L23" s="347"/>
      <c r="M23" s="347"/>
      <c r="N23" s="347">
        <v>222045</v>
      </c>
      <c r="O23" s="347">
        <v>26877</v>
      </c>
      <c r="P23" s="463"/>
    </row>
    <row r="24" spans="2:18" ht="39.5">
      <c r="B24" s="68"/>
      <c r="C24" s="47"/>
      <c r="D24" s="47"/>
      <c r="E24" s="297" t="s">
        <v>849</v>
      </c>
      <c r="F24" s="349">
        <f t="shared" si="0"/>
        <v>171859.9</v>
      </c>
      <c r="G24" s="69"/>
      <c r="H24" s="67"/>
      <c r="J24" s="347">
        <v>13443.9</v>
      </c>
      <c r="K24" s="347">
        <v>4432</v>
      </c>
      <c r="L24" s="347"/>
      <c r="M24" s="347"/>
      <c r="N24" s="347">
        <v>153984</v>
      </c>
      <c r="O24" s="347"/>
      <c r="P24" s="463"/>
    </row>
    <row r="25" spans="2:18" ht="95.25" customHeight="1">
      <c r="B25" s="68"/>
      <c r="C25" s="47"/>
      <c r="D25" s="47"/>
      <c r="E25" s="364" t="s">
        <v>945</v>
      </c>
      <c r="F25" s="349">
        <f t="shared" si="0"/>
        <v>79088.84</v>
      </c>
      <c r="G25" s="69"/>
      <c r="H25" s="67"/>
      <c r="J25" s="347">
        <v>11526.84</v>
      </c>
      <c r="K25" s="347"/>
      <c r="L25" s="347"/>
      <c r="M25" s="347"/>
      <c r="N25" s="347">
        <v>67562</v>
      </c>
      <c r="O25" s="347"/>
      <c r="P25" s="463"/>
    </row>
    <row r="26" spans="2:18" ht="45.75" customHeight="1">
      <c r="B26" s="68"/>
      <c r="C26" s="47"/>
      <c r="D26" s="47"/>
      <c r="E26" s="297" t="s">
        <v>851</v>
      </c>
      <c r="F26" s="349">
        <f t="shared" si="0"/>
        <v>54496</v>
      </c>
      <c r="G26" s="361"/>
      <c r="H26" s="67"/>
      <c r="J26" s="347"/>
      <c r="K26" s="347"/>
      <c r="L26" s="347"/>
      <c r="M26" s="347"/>
      <c r="N26" s="347">
        <v>54496</v>
      </c>
      <c r="O26" s="347"/>
      <c r="P26" s="463"/>
    </row>
    <row r="27" spans="2:18" ht="45.75" customHeight="1">
      <c r="B27" s="68"/>
      <c r="C27" s="47"/>
      <c r="D27" s="47"/>
      <c r="E27" s="465" t="s">
        <v>1006</v>
      </c>
      <c r="F27" s="464">
        <f>SUM(F17:F26)</f>
        <v>752456.74</v>
      </c>
      <c r="G27" s="361"/>
      <c r="H27" s="67"/>
      <c r="J27" s="347"/>
      <c r="K27" s="347"/>
      <c r="L27" s="347"/>
      <c r="M27" s="347"/>
      <c r="N27" s="347"/>
      <c r="O27" s="347"/>
      <c r="P27" s="463"/>
    </row>
    <row r="28" spans="2:18" ht="14">
      <c r="B28" s="68"/>
      <c r="C28" s="47"/>
      <c r="D28" s="47"/>
      <c r="E28" s="350" t="s">
        <v>783</v>
      </c>
      <c r="F28" s="351">
        <v>69112</v>
      </c>
      <c r="G28" s="69"/>
      <c r="H28" s="67"/>
      <c r="J28" s="347"/>
      <c r="K28" s="347"/>
      <c r="L28" s="347"/>
      <c r="M28" s="347"/>
      <c r="N28" s="347"/>
      <c r="O28" s="347"/>
      <c r="P28" s="463"/>
    </row>
    <row r="29" spans="2:18" thickBot="1">
      <c r="B29" s="68"/>
      <c r="C29" s="47"/>
      <c r="D29" s="47"/>
      <c r="E29" s="352" t="s">
        <v>941</v>
      </c>
      <c r="F29" s="353">
        <v>62022</v>
      </c>
      <c r="G29" s="69"/>
      <c r="H29" s="67"/>
      <c r="J29" s="347"/>
      <c r="K29" s="347"/>
      <c r="L29" s="347"/>
      <c r="M29" s="347"/>
      <c r="N29" s="347"/>
      <c r="O29" s="347"/>
      <c r="P29" s="463"/>
    </row>
    <row r="30" spans="2:18" ht="15" thickBot="1">
      <c r="B30" s="68"/>
      <c r="C30" s="47"/>
      <c r="D30" s="47"/>
      <c r="E30" s="144" t="s">
        <v>283</v>
      </c>
      <c r="F30" s="274">
        <f>SUM(F17:F26,F28,F29)</f>
        <v>883590.74</v>
      </c>
      <c r="G30" s="69"/>
      <c r="H30" s="67"/>
      <c r="J30" s="347">
        <f>SUM(J17:J28)</f>
        <v>24970.739999999998</v>
      </c>
      <c r="K30" s="347">
        <f>SUM(K17:K28)</f>
        <v>14883</v>
      </c>
      <c r="L30" s="347">
        <f>SUM(L17:L28)</f>
        <v>29730</v>
      </c>
      <c r="M30" s="347">
        <f>SUM(M17:M28)</f>
        <v>44985</v>
      </c>
      <c r="N30" s="347">
        <f>SUM(N17:N28)</f>
        <v>611011</v>
      </c>
      <c r="O30" s="347">
        <f>SUM(O23:O28)</f>
        <v>26877</v>
      </c>
      <c r="P30" s="343">
        <v>0</v>
      </c>
      <c r="Q30" s="278">
        <f>SUM(J30:P30)</f>
        <v>752456.74</v>
      </c>
      <c r="R30" s="18" t="s">
        <v>1004</v>
      </c>
    </row>
    <row r="31" spans="2:18">
      <c r="B31" s="68"/>
      <c r="C31" s="47"/>
      <c r="D31" s="47"/>
      <c r="E31" s="69" t="s">
        <v>1007</v>
      </c>
      <c r="F31" s="354">
        <f>SUM(E9-F30)</f>
        <v>102071.26000000001</v>
      </c>
      <c r="G31" s="69"/>
      <c r="H31" s="67"/>
      <c r="I31" s="459" t="s">
        <v>1002</v>
      </c>
      <c r="J31" s="460" t="e">
        <f>#REF!-J30</f>
        <v>#REF!</v>
      </c>
      <c r="K31" s="460" t="e">
        <f>#REF!-K30</f>
        <v>#REF!</v>
      </c>
      <c r="L31" s="19">
        <v>0</v>
      </c>
      <c r="M31" s="342">
        <v>0</v>
      </c>
      <c r="N31" s="343">
        <v>0</v>
      </c>
      <c r="O31" s="343">
        <v>0</v>
      </c>
      <c r="P31" s="463">
        <v>4538.37</v>
      </c>
      <c r="Q31" s="460" t="e">
        <f>SUM(J31:P31)</f>
        <v>#REF!</v>
      </c>
    </row>
    <row r="32" spans="2:18" ht="34.5" customHeight="1" thickBot="1">
      <c r="B32" s="68"/>
      <c r="C32" s="490" t="s">
        <v>287</v>
      </c>
      <c r="D32" s="490"/>
      <c r="E32" s="69"/>
      <c r="F32" s="69"/>
      <c r="G32" s="69"/>
      <c r="H32" s="67"/>
      <c r="J32" s="278"/>
      <c r="K32" s="278"/>
      <c r="L32" s="19"/>
      <c r="Q32" s="460" t="e">
        <f>SUM(Q30+Q31)</f>
        <v>#REF!</v>
      </c>
      <c r="R32" s="18" t="s">
        <v>1005</v>
      </c>
    </row>
    <row r="33" spans="2:18" ht="50.25" customHeight="1" thickBot="1">
      <c r="B33" s="68"/>
      <c r="C33" s="490" t="s">
        <v>290</v>
      </c>
      <c r="D33" s="490"/>
      <c r="E33" s="129" t="s">
        <v>219</v>
      </c>
      <c r="F33" s="147" t="s">
        <v>221</v>
      </c>
      <c r="G33" s="472" t="s">
        <v>251</v>
      </c>
      <c r="H33" s="67"/>
      <c r="J33" s="344" t="s">
        <v>940</v>
      </c>
      <c r="K33" s="344" t="s">
        <v>942</v>
      </c>
      <c r="L33" s="344" t="s">
        <v>936</v>
      </c>
      <c r="M33" s="345" t="s">
        <v>937</v>
      </c>
      <c r="N33" s="345" t="s">
        <v>938</v>
      </c>
      <c r="O33" s="345" t="s">
        <v>939</v>
      </c>
      <c r="P33" s="345"/>
      <c r="Q33" s="357" t="s">
        <v>773</v>
      </c>
    </row>
    <row r="34" spans="2:18" ht="39.5">
      <c r="B34" s="68"/>
      <c r="C34" s="47"/>
      <c r="D34" s="47"/>
      <c r="E34" s="296" t="s">
        <v>852</v>
      </c>
      <c r="F34" s="275">
        <f>J34+L34+M34+N34+O34+Q34</f>
        <v>77000</v>
      </c>
      <c r="G34" s="474">
        <v>44074</v>
      </c>
      <c r="H34" s="67"/>
      <c r="J34" s="347"/>
      <c r="K34" s="347"/>
      <c r="L34" s="348"/>
      <c r="M34" s="348">
        <v>35000</v>
      </c>
      <c r="N34" s="348">
        <v>35000</v>
      </c>
      <c r="O34" s="348">
        <v>7000</v>
      </c>
      <c r="P34" s="348"/>
      <c r="Q34" s="358"/>
    </row>
    <row r="35" spans="2:18" ht="26.5">
      <c r="B35" s="68"/>
      <c r="C35" s="47"/>
      <c r="D35" s="47"/>
      <c r="E35" s="297" t="s">
        <v>853</v>
      </c>
      <c r="F35" s="275">
        <f t="shared" ref="F35:F39" si="1">J35+L35+M35+N35+O35+Q35</f>
        <v>35000</v>
      </c>
      <c r="G35" s="474">
        <v>44043</v>
      </c>
      <c r="H35" s="67"/>
      <c r="J35" s="347"/>
      <c r="K35" s="347"/>
      <c r="L35" s="348"/>
      <c r="M35" s="348"/>
      <c r="N35" s="348">
        <v>35000</v>
      </c>
      <c r="O35" s="348"/>
      <c r="P35" s="348"/>
      <c r="Q35" s="358"/>
    </row>
    <row r="36" spans="2:18" ht="28.5" customHeight="1">
      <c r="B36" s="68"/>
      <c r="C36" s="47"/>
      <c r="D36" s="47"/>
      <c r="E36" s="297" t="s">
        <v>844</v>
      </c>
      <c r="F36" s="275">
        <f t="shared" si="1"/>
        <v>110335</v>
      </c>
      <c r="G36" s="474">
        <v>44074</v>
      </c>
      <c r="H36" s="67"/>
      <c r="J36" s="347"/>
      <c r="K36" s="347"/>
      <c r="L36" s="348"/>
      <c r="M36" s="348">
        <v>34370</v>
      </c>
      <c r="N36" s="348">
        <v>34965</v>
      </c>
      <c r="O36" s="348"/>
      <c r="P36" s="348"/>
      <c r="Q36" s="358">
        <v>41000</v>
      </c>
    </row>
    <row r="37" spans="2:18" ht="67" customHeight="1">
      <c r="B37" s="68"/>
      <c r="C37" s="47"/>
      <c r="D37" s="47"/>
      <c r="E37" s="297" t="s">
        <v>854</v>
      </c>
      <c r="F37" s="275">
        <f t="shared" si="1"/>
        <v>56085</v>
      </c>
      <c r="G37" s="474">
        <v>44561</v>
      </c>
      <c r="H37" s="67"/>
      <c r="J37" s="347"/>
      <c r="K37" s="347"/>
      <c r="L37" s="347">
        <v>3085</v>
      </c>
      <c r="M37" s="347"/>
      <c r="N37" s="347"/>
      <c r="O37" s="347">
        <v>8000</v>
      </c>
      <c r="P37" s="347"/>
      <c r="Q37" s="359">
        <v>45000</v>
      </c>
    </row>
    <row r="38" spans="2:18" ht="46" customHeight="1">
      <c r="B38" s="68"/>
      <c r="C38" s="47"/>
      <c r="D38" s="47"/>
      <c r="E38" s="297" t="s">
        <v>855</v>
      </c>
      <c r="F38" s="275">
        <f t="shared" si="1"/>
        <v>39703.759999999995</v>
      </c>
      <c r="G38" s="474">
        <v>44561</v>
      </c>
      <c r="H38" s="67"/>
      <c r="J38" s="347"/>
      <c r="K38" s="347"/>
      <c r="L38" s="347">
        <v>4400</v>
      </c>
      <c r="M38" s="347"/>
      <c r="N38" s="347"/>
      <c r="O38" s="347">
        <v>10000</v>
      </c>
      <c r="P38" s="347"/>
      <c r="Q38" s="359">
        <v>25303.759999999998</v>
      </c>
    </row>
    <row r="39" spans="2:18" ht="26.5">
      <c r="B39" s="68"/>
      <c r="C39" s="47"/>
      <c r="D39" s="47"/>
      <c r="E39" s="297" t="s">
        <v>856</v>
      </c>
      <c r="F39" s="275">
        <f t="shared" si="1"/>
        <v>49364</v>
      </c>
      <c r="G39" s="474">
        <v>43982</v>
      </c>
      <c r="H39" s="67"/>
      <c r="J39" s="347"/>
      <c r="K39" s="347"/>
      <c r="L39" s="347"/>
      <c r="M39" s="347"/>
      <c r="N39" s="347"/>
      <c r="O39" s="347">
        <v>42364</v>
      </c>
      <c r="P39" s="347"/>
      <c r="Q39" s="359">
        <v>7000</v>
      </c>
    </row>
    <row r="40" spans="2:18" ht="60" customHeight="1">
      <c r="B40" s="68"/>
      <c r="C40" s="47"/>
      <c r="D40" s="47"/>
      <c r="E40" s="297" t="s">
        <v>848</v>
      </c>
      <c r="F40" s="275">
        <f>J40+L40+M40+N40+O40+K40</f>
        <v>1076877.5</v>
      </c>
      <c r="G40" s="474">
        <v>44561</v>
      </c>
      <c r="H40" s="67"/>
      <c r="J40" s="347">
        <v>26877.5</v>
      </c>
      <c r="K40" s="347">
        <v>650000</v>
      </c>
      <c r="L40" s="347"/>
      <c r="M40" s="347"/>
      <c r="N40" s="347"/>
      <c r="O40" s="347">
        <v>400000</v>
      </c>
      <c r="P40" s="347"/>
      <c r="Q40" s="359"/>
      <c r="R40" s="278"/>
    </row>
    <row r="41" spans="2:18" ht="39.5">
      <c r="B41" s="68"/>
      <c r="C41" s="47"/>
      <c r="D41" s="47"/>
      <c r="E41" s="297" t="s">
        <v>849</v>
      </c>
      <c r="F41" s="275">
        <f>J41+L41+M41+N41+O41+Q41</f>
        <v>252632</v>
      </c>
      <c r="G41" s="474">
        <v>44561</v>
      </c>
      <c r="H41" s="67"/>
      <c r="J41" s="347"/>
      <c r="K41" s="347"/>
      <c r="L41" s="347">
        <v>2632</v>
      </c>
      <c r="M41" s="347"/>
      <c r="N41" s="347"/>
      <c r="O41" s="347">
        <v>200000</v>
      </c>
      <c r="P41" s="347"/>
      <c r="Q41" s="359">
        <v>50000</v>
      </c>
    </row>
    <row r="42" spans="2:18" ht="96" customHeight="1">
      <c r="B42" s="68"/>
      <c r="C42" s="47"/>
      <c r="D42" s="47"/>
      <c r="E42" s="297" t="s">
        <v>850</v>
      </c>
      <c r="F42" s="275">
        <f t="shared" ref="F42:F43" si="2">J42+L42+M42+N42+O42+Q42</f>
        <v>42849</v>
      </c>
      <c r="G42" s="474">
        <v>44593</v>
      </c>
      <c r="H42" s="67"/>
      <c r="J42" s="347"/>
      <c r="K42" s="347"/>
      <c r="L42" s="347"/>
      <c r="M42" s="347"/>
      <c r="N42" s="347"/>
      <c r="O42" s="347">
        <v>20849</v>
      </c>
      <c r="P42" s="347"/>
      <c r="Q42" s="359">
        <v>22000</v>
      </c>
    </row>
    <row r="43" spans="2:18" ht="43" customHeight="1">
      <c r="B43" s="68"/>
      <c r="C43" s="47"/>
      <c r="D43" s="47"/>
      <c r="E43" s="297" t="s">
        <v>851</v>
      </c>
      <c r="F43" s="275">
        <f t="shared" si="2"/>
        <v>75000</v>
      </c>
      <c r="G43" s="474">
        <v>44594</v>
      </c>
      <c r="H43" s="67"/>
      <c r="J43" s="347"/>
      <c r="K43" s="347"/>
      <c r="L43" s="347"/>
      <c r="M43" s="347"/>
      <c r="N43" s="347"/>
      <c r="O43" s="347">
        <v>45000</v>
      </c>
      <c r="P43" s="347"/>
      <c r="Q43" s="359">
        <v>30000</v>
      </c>
    </row>
    <row r="44" spans="2:18" ht="14.5" customHeight="1">
      <c r="B44" s="68"/>
      <c r="C44" s="47"/>
      <c r="D44" s="47"/>
      <c r="E44" s="350" t="s">
        <v>783</v>
      </c>
      <c r="F44" s="277">
        <v>130000</v>
      </c>
      <c r="G44" s="474">
        <v>44619</v>
      </c>
      <c r="H44" s="67"/>
      <c r="J44" s="347"/>
      <c r="K44" s="347"/>
      <c r="L44" s="347"/>
      <c r="M44" s="347"/>
      <c r="N44" s="347"/>
      <c r="O44" s="347"/>
      <c r="P44" s="347"/>
      <c r="Q44" s="359"/>
    </row>
    <row r="45" spans="2:18" ht="15" customHeight="1" thickBot="1">
      <c r="B45" s="68"/>
      <c r="C45" s="47"/>
      <c r="D45" s="47"/>
      <c r="E45" s="352" t="s">
        <v>941</v>
      </c>
      <c r="F45" s="360">
        <v>136140</v>
      </c>
      <c r="G45" s="474">
        <v>44620</v>
      </c>
      <c r="H45" s="67"/>
      <c r="J45" s="347"/>
      <c r="K45" s="347"/>
      <c r="L45" s="347"/>
      <c r="M45" s="347"/>
      <c r="N45" s="347"/>
      <c r="O45" s="347"/>
      <c r="P45" s="347"/>
      <c r="Q45" s="478">
        <v>130000</v>
      </c>
    </row>
    <row r="46" spans="2:18" thickBot="1">
      <c r="B46" s="68"/>
      <c r="C46" s="47"/>
      <c r="D46" s="47"/>
      <c r="E46" s="144" t="s">
        <v>283</v>
      </c>
      <c r="F46" s="276">
        <f>SUM(F34:F45)</f>
        <v>2080986.26</v>
      </c>
      <c r="G46" s="473"/>
      <c r="H46" s="67"/>
      <c r="J46" s="347"/>
      <c r="K46" s="347"/>
      <c r="L46" s="347"/>
      <c r="M46" s="347"/>
      <c r="N46" s="347"/>
      <c r="O46" s="347"/>
      <c r="P46" s="347"/>
      <c r="Q46" s="479">
        <v>136140</v>
      </c>
    </row>
    <row r="47" spans="2:18" ht="14">
      <c r="B47" s="68"/>
      <c r="C47" s="47"/>
      <c r="D47" s="47"/>
      <c r="E47" s="69"/>
      <c r="F47" s="354"/>
      <c r="G47" s="361"/>
      <c r="H47" s="67"/>
      <c r="J47" s="347">
        <f>SUM(J34:J44)</f>
        <v>26877.5</v>
      </c>
      <c r="K47" s="347">
        <f>SUM(K34:K46)</f>
        <v>650000</v>
      </c>
      <c r="L47" s="347">
        <f>SUM(L34:L44)</f>
        <v>10117</v>
      </c>
      <c r="M47" s="347">
        <f>SUM(M34:M44)</f>
        <v>69370</v>
      </c>
      <c r="N47" s="347">
        <f>SUM(N34:N44)</f>
        <v>104965</v>
      </c>
      <c r="O47" s="347">
        <f>SUM(O34:O44)</f>
        <v>733213</v>
      </c>
      <c r="P47" s="347"/>
      <c r="Q47" s="480">
        <f>SUM(Q34:Q46)</f>
        <v>486443.76</v>
      </c>
    </row>
    <row r="48" spans="2:18" ht="34.5" customHeight="1" thickBot="1">
      <c r="B48" s="68"/>
      <c r="C48" s="490" t="s">
        <v>291</v>
      </c>
      <c r="D48" s="490"/>
      <c r="E48" s="490"/>
      <c r="F48" s="490"/>
      <c r="G48" s="362"/>
      <c r="H48" s="67"/>
      <c r="L48" s="19"/>
    </row>
    <row r="49" spans="2:16" ht="63.75" customHeight="1" thickBot="1">
      <c r="B49" s="68"/>
      <c r="C49" s="490" t="s">
        <v>215</v>
      </c>
      <c r="D49" s="490"/>
      <c r="E49" s="513"/>
      <c r="F49" s="514"/>
      <c r="G49" s="69"/>
      <c r="H49" s="67"/>
      <c r="J49" s="363"/>
      <c r="K49" s="363"/>
      <c r="L49" s="363"/>
    </row>
    <row r="50" spans="2:16" ht="15" thickBot="1">
      <c r="B50" s="68"/>
      <c r="C50" s="515"/>
      <c r="D50" s="515"/>
      <c r="E50" s="515"/>
      <c r="F50" s="515"/>
      <c r="G50" s="69"/>
      <c r="H50" s="67"/>
    </row>
    <row r="51" spans="2:16" ht="86.25" customHeight="1" thickBot="1">
      <c r="B51" s="68"/>
      <c r="C51" s="490" t="s">
        <v>216</v>
      </c>
      <c r="D51" s="490"/>
      <c r="E51" s="491"/>
      <c r="F51" s="492"/>
      <c r="G51" s="69"/>
      <c r="H51" s="67"/>
      <c r="J51" s="278"/>
      <c r="K51" s="278"/>
    </row>
    <row r="52" spans="2:16" ht="100" customHeight="1" thickBot="1">
      <c r="B52" s="68"/>
      <c r="C52" s="490" t="s">
        <v>217</v>
      </c>
      <c r="D52" s="490"/>
      <c r="E52" s="494"/>
      <c r="F52" s="495"/>
      <c r="G52" s="69"/>
      <c r="H52" s="67"/>
    </row>
    <row r="53" spans="2:16">
      <c r="B53" s="68"/>
      <c r="C53" s="47"/>
      <c r="D53" s="47"/>
      <c r="E53" s="69"/>
      <c r="F53" s="69"/>
      <c r="G53" s="69"/>
      <c r="H53" s="67"/>
    </row>
    <row r="54" spans="2:16" ht="15" thickBot="1">
      <c r="B54" s="70"/>
      <c r="C54" s="493"/>
      <c r="D54" s="493"/>
      <c r="E54" s="71"/>
      <c r="F54" s="52"/>
      <c r="G54" s="52"/>
      <c r="H54" s="72"/>
    </row>
    <row r="55" spans="2:16" s="21" customFormat="1" ht="65.25" customHeight="1">
      <c r="B55" s="339"/>
      <c r="C55" s="496"/>
      <c r="D55" s="496"/>
      <c r="E55" s="497"/>
      <c r="F55" s="497"/>
      <c r="G55" s="11"/>
      <c r="M55" s="355"/>
      <c r="N55" s="356"/>
      <c r="O55" s="356"/>
      <c r="P55" s="356"/>
    </row>
    <row r="56" spans="2:16" ht="59.25" customHeight="1">
      <c r="B56" s="339"/>
      <c r="C56" s="338"/>
      <c r="D56" s="338"/>
      <c r="E56" s="20"/>
      <c r="F56" s="20"/>
      <c r="G56" s="11"/>
    </row>
    <row r="57" spans="2:16" ht="50.25" customHeight="1">
      <c r="B57" s="339"/>
      <c r="C57" s="488"/>
      <c r="D57" s="488"/>
      <c r="E57" s="512"/>
      <c r="F57" s="512"/>
      <c r="G57" s="11"/>
    </row>
    <row r="58" spans="2:16" ht="100" customHeight="1">
      <c r="B58" s="339"/>
      <c r="C58" s="488"/>
      <c r="D58" s="488"/>
      <c r="E58" s="489"/>
      <c r="F58" s="489"/>
      <c r="G58" s="11"/>
    </row>
    <row r="59" spans="2:16">
      <c r="B59" s="339"/>
      <c r="C59" s="339"/>
      <c r="D59" s="339"/>
      <c r="E59" s="11"/>
      <c r="F59" s="11"/>
      <c r="G59" s="11"/>
    </row>
    <row r="60" spans="2:16">
      <c r="B60" s="339"/>
      <c r="C60" s="496"/>
      <c r="D60" s="496"/>
      <c r="E60" s="11"/>
      <c r="F60" s="11"/>
      <c r="G60" s="11"/>
    </row>
    <row r="61" spans="2:16" ht="50.25" customHeight="1">
      <c r="B61" s="339"/>
      <c r="C61" s="496"/>
      <c r="D61" s="496"/>
      <c r="E61" s="489"/>
      <c r="F61" s="489"/>
      <c r="G61" s="11"/>
    </row>
    <row r="62" spans="2:16" ht="100" customHeight="1">
      <c r="B62" s="339"/>
      <c r="C62" s="488"/>
      <c r="D62" s="488"/>
      <c r="E62" s="489"/>
      <c r="F62" s="489"/>
      <c r="G62" s="11"/>
    </row>
    <row r="63" spans="2:16">
      <c r="B63" s="339"/>
      <c r="C63" s="22"/>
      <c r="D63" s="339"/>
      <c r="E63" s="23"/>
      <c r="F63" s="11"/>
      <c r="G63" s="11"/>
    </row>
    <row r="64" spans="2:16">
      <c r="B64" s="339"/>
      <c r="C64" s="22"/>
      <c r="D64" s="22"/>
      <c r="E64" s="23"/>
      <c r="F64" s="23"/>
      <c r="G64" s="10"/>
    </row>
    <row r="65" spans="5:6">
      <c r="E65" s="24"/>
      <c r="F65" s="24"/>
    </row>
    <row r="66" spans="5:6">
      <c r="E66" s="24"/>
      <c r="F66" s="24"/>
    </row>
  </sheetData>
  <customSheetViews>
    <customSheetView guid="{8F0D285A-0224-4C31-92C2-6C61BAA6C63C}" topLeftCell="A22">
      <selection activeCell="C9" sqref="C9:D9"/>
      <pageMargins left="0.25" right="0.25" top="0.18" bottom="0.19" header="0.17" footer="0.17"/>
      <pageSetup orientation="portrait"/>
    </customSheetView>
  </customSheetViews>
  <mergeCells count="36">
    <mergeCell ref="C33:D33"/>
    <mergeCell ref="C57:D57"/>
    <mergeCell ref="E57:F57"/>
    <mergeCell ref="C61:D61"/>
    <mergeCell ref="E61:F61"/>
    <mergeCell ref="C48:F48"/>
    <mergeCell ref="C49:D49"/>
    <mergeCell ref="E49:F49"/>
    <mergeCell ref="C50:F50"/>
    <mergeCell ref="C3:G3"/>
    <mergeCell ref="C9:D9"/>
    <mergeCell ref="C10:D10"/>
    <mergeCell ref="C32:D32"/>
    <mergeCell ref="C5:F5"/>
    <mergeCell ref="B4:F4"/>
    <mergeCell ref="C16:D16"/>
    <mergeCell ref="C7:D7"/>
    <mergeCell ref="C15:D15"/>
    <mergeCell ref="C13:F13"/>
    <mergeCell ref="E12:F12"/>
    <mergeCell ref="E9:F9"/>
    <mergeCell ref="E10:F10"/>
    <mergeCell ref="C8:F8"/>
    <mergeCell ref="C12:D12"/>
    <mergeCell ref="C62:D62"/>
    <mergeCell ref="E62:F62"/>
    <mergeCell ref="C51:D51"/>
    <mergeCell ref="E51:F51"/>
    <mergeCell ref="C54:D54"/>
    <mergeCell ref="C52:D52"/>
    <mergeCell ref="E52:F52"/>
    <mergeCell ref="C60:D60"/>
    <mergeCell ref="C55:D55"/>
    <mergeCell ref="E55:F55"/>
    <mergeCell ref="C58:D58"/>
    <mergeCell ref="E58:F58"/>
  </mergeCells>
  <dataValidations count="2">
    <dataValidation type="whole" allowBlank="1" showInputMessage="1" showErrorMessage="1" sqref="E57 E51 E9" xr:uid="{00000000-0002-0000-0100-000000000000}">
      <formula1>-999999999</formula1>
      <formula2>999999999</formula2>
    </dataValidation>
    <dataValidation type="list" allowBlank="1" showInputMessage="1" showErrorMessage="1" sqref="E61" xr:uid="{00000000-0002-0000-0100-000001000000}">
      <formula1>#REF!</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G58"/>
  <sheetViews>
    <sheetView topLeftCell="A19" zoomScale="80" zoomScaleNormal="80" workbookViewId="0">
      <selection activeCell="D15" sqref="D15"/>
    </sheetView>
  </sheetViews>
  <sheetFormatPr defaultColWidth="8.81640625" defaultRowHeight="14.5"/>
  <cols>
    <col min="1" max="2" width="1.81640625" customWidth="1"/>
    <col min="3" max="3" width="38.453125" customWidth="1"/>
    <col min="4" max="4" width="27.453125" customWidth="1"/>
    <col min="5" max="5" width="22.81640625" customWidth="1"/>
    <col min="6" max="6" width="47.453125" customWidth="1"/>
    <col min="7" max="7" width="2" customWidth="1"/>
    <col min="8" max="8" width="1.453125" customWidth="1"/>
  </cols>
  <sheetData>
    <row r="1" spans="2:7" ht="15" thickBot="1"/>
    <row r="2" spans="2:7" ht="15" thickBot="1">
      <c r="B2" s="86"/>
      <c r="C2" s="87"/>
      <c r="D2" s="87"/>
      <c r="E2" s="87"/>
      <c r="F2" s="87"/>
      <c r="G2" s="88"/>
    </row>
    <row r="3" spans="2:7" ht="20.5" thickBot="1">
      <c r="B3" s="89"/>
      <c r="C3" s="498" t="s">
        <v>222</v>
      </c>
      <c r="D3" s="499"/>
      <c r="E3" s="499"/>
      <c r="F3" s="500"/>
      <c r="G3" s="54"/>
    </row>
    <row r="4" spans="2:7">
      <c r="B4" s="518"/>
      <c r="C4" s="519"/>
      <c r="D4" s="519"/>
      <c r="E4" s="519"/>
      <c r="F4" s="519"/>
      <c r="G4" s="54"/>
    </row>
    <row r="5" spans="2:7">
      <c r="B5" s="55"/>
      <c r="C5" s="551"/>
      <c r="D5" s="551"/>
      <c r="E5" s="551"/>
      <c r="F5" s="551"/>
      <c r="G5" s="54"/>
    </row>
    <row r="6" spans="2:7">
      <c r="B6" s="55"/>
      <c r="C6" s="56"/>
      <c r="D6" s="57"/>
      <c r="E6" s="56"/>
      <c r="F6" s="57"/>
      <c r="G6" s="54"/>
    </row>
    <row r="7" spans="2:7">
      <c r="B7" s="55"/>
      <c r="C7" s="517" t="s">
        <v>233</v>
      </c>
      <c r="D7" s="517"/>
      <c r="E7" s="58"/>
      <c r="F7" s="57"/>
      <c r="G7" s="54"/>
    </row>
    <row r="8" spans="2:7" ht="15" thickBot="1">
      <c r="B8" s="55"/>
      <c r="C8" s="520" t="s">
        <v>298</v>
      </c>
      <c r="D8" s="520"/>
      <c r="E8" s="520"/>
      <c r="F8" s="520"/>
      <c r="G8" s="54"/>
    </row>
    <row r="9" spans="2:7">
      <c r="B9" s="55"/>
      <c r="C9" s="285" t="s">
        <v>235</v>
      </c>
      <c r="D9" s="286" t="s">
        <v>234</v>
      </c>
      <c r="E9" s="521" t="s">
        <v>275</v>
      </c>
      <c r="F9" s="522"/>
      <c r="G9" s="54"/>
    </row>
    <row r="10" spans="2:7">
      <c r="B10" s="55"/>
      <c r="C10" s="288" t="s">
        <v>788</v>
      </c>
      <c r="D10" s="287"/>
      <c r="E10" s="544"/>
      <c r="F10" s="545"/>
      <c r="G10" s="54"/>
    </row>
    <row r="11" spans="2:7" ht="61" customHeight="1">
      <c r="B11" s="55"/>
      <c r="C11" s="30" t="s">
        <v>789</v>
      </c>
      <c r="D11" s="30" t="s">
        <v>893</v>
      </c>
      <c r="E11" s="540" t="s">
        <v>894</v>
      </c>
      <c r="F11" s="541"/>
      <c r="G11" s="54"/>
    </row>
    <row r="12" spans="2:7" ht="13.5" customHeight="1">
      <c r="B12" s="55"/>
      <c r="C12" s="289" t="s">
        <v>790</v>
      </c>
      <c r="D12" s="31"/>
      <c r="E12" s="528"/>
      <c r="F12" s="529"/>
      <c r="G12" s="54"/>
    </row>
    <row r="13" spans="2:7" ht="64" customHeight="1">
      <c r="B13" s="55"/>
      <c r="C13" s="31" t="s">
        <v>890</v>
      </c>
      <c r="D13" s="31" t="s">
        <v>895</v>
      </c>
      <c r="E13" s="523" t="s">
        <v>891</v>
      </c>
      <c r="F13" s="524"/>
      <c r="G13" s="54"/>
    </row>
    <row r="14" spans="2:7" ht="89.5" customHeight="1">
      <c r="B14" s="55"/>
      <c r="C14" s="31" t="s">
        <v>791</v>
      </c>
      <c r="D14" s="31" t="s">
        <v>892</v>
      </c>
      <c r="E14" s="523" t="s">
        <v>896</v>
      </c>
      <c r="F14" s="524"/>
      <c r="G14" s="54"/>
    </row>
    <row r="15" spans="2:7" ht="72" customHeight="1">
      <c r="B15" s="55"/>
      <c r="C15" s="31" t="s">
        <v>792</v>
      </c>
      <c r="D15" s="31" t="s">
        <v>897</v>
      </c>
      <c r="E15" s="523" t="s">
        <v>898</v>
      </c>
      <c r="F15" s="524"/>
      <c r="G15" s="54"/>
    </row>
    <row r="16" spans="2:7" ht="77.25" customHeight="1">
      <c r="B16" s="55"/>
      <c r="C16" s="31" t="s">
        <v>793</v>
      </c>
      <c r="D16" s="31" t="s">
        <v>899</v>
      </c>
      <c r="E16" s="523" t="s">
        <v>900</v>
      </c>
      <c r="F16" s="524"/>
      <c r="G16" s="54"/>
    </row>
    <row r="17" spans="2:7">
      <c r="B17" s="55"/>
      <c r="C17" s="289" t="s">
        <v>795</v>
      </c>
      <c r="D17" s="31"/>
      <c r="E17" s="528"/>
      <c r="F17" s="529"/>
      <c r="G17" s="54"/>
    </row>
    <row r="18" spans="2:7" ht="42">
      <c r="B18" s="55"/>
      <c r="C18" s="31" t="s">
        <v>794</v>
      </c>
      <c r="D18" s="31" t="s">
        <v>901</v>
      </c>
      <c r="E18" s="523"/>
      <c r="F18" s="524"/>
      <c r="G18" s="54"/>
    </row>
    <row r="19" spans="2:7" ht="67" customHeight="1">
      <c r="B19" s="55"/>
      <c r="C19" s="31" t="s">
        <v>796</v>
      </c>
      <c r="D19" s="31" t="s">
        <v>902</v>
      </c>
      <c r="E19" s="546" t="s">
        <v>903</v>
      </c>
      <c r="F19" s="547"/>
      <c r="G19" s="54"/>
    </row>
    <row r="20" spans="2:7" ht="30" customHeight="1">
      <c r="B20" s="55"/>
      <c r="C20" s="31"/>
      <c r="D20" s="31"/>
      <c r="E20" s="548"/>
      <c r="F20" s="549"/>
      <c r="G20" s="54"/>
    </row>
    <row r="21" spans="2:7">
      <c r="B21" s="55"/>
      <c r="C21" s="57"/>
      <c r="D21" s="57"/>
      <c r="E21" s="57"/>
      <c r="F21" s="57"/>
      <c r="G21" s="54"/>
    </row>
    <row r="22" spans="2:7">
      <c r="B22" s="55"/>
      <c r="C22" s="526" t="s">
        <v>258</v>
      </c>
      <c r="D22" s="526"/>
      <c r="E22" s="526"/>
      <c r="F22" s="526"/>
      <c r="G22" s="54"/>
    </row>
    <row r="23" spans="2:7" ht="15" thickBot="1">
      <c r="B23" s="55"/>
      <c r="C23" s="527" t="s">
        <v>273</v>
      </c>
      <c r="D23" s="527"/>
      <c r="E23" s="527"/>
      <c r="F23" s="527"/>
      <c r="G23" s="54"/>
    </row>
    <row r="24" spans="2:7" ht="15" thickBot="1">
      <c r="B24" s="55"/>
      <c r="C24" s="28" t="s">
        <v>235</v>
      </c>
      <c r="D24" s="29" t="s">
        <v>234</v>
      </c>
      <c r="E24" s="534" t="s">
        <v>275</v>
      </c>
      <c r="F24" s="535"/>
      <c r="G24" s="54"/>
    </row>
    <row r="25" spans="2:7" ht="24.75" customHeight="1">
      <c r="B25" s="55"/>
      <c r="C25" s="30" t="s">
        <v>787</v>
      </c>
      <c r="D25" s="30"/>
      <c r="E25" s="532"/>
      <c r="F25" s="533"/>
      <c r="G25" s="54"/>
    </row>
    <row r="26" spans="2:7" ht="19.5" customHeight="1" thickBot="1">
      <c r="B26" s="55"/>
      <c r="C26" s="32"/>
      <c r="D26" s="32"/>
      <c r="E26" s="530"/>
      <c r="F26" s="531"/>
      <c r="G26" s="54"/>
    </row>
    <row r="27" spans="2:7">
      <c r="B27" s="55"/>
      <c r="C27" s="57"/>
      <c r="D27" s="57"/>
      <c r="E27" s="57"/>
      <c r="F27" s="57"/>
      <c r="G27" s="54"/>
    </row>
    <row r="28" spans="2:7">
      <c r="B28" s="55"/>
      <c r="C28" s="57"/>
      <c r="D28" s="57"/>
      <c r="E28" s="57"/>
      <c r="F28" s="57"/>
      <c r="G28" s="54"/>
    </row>
    <row r="29" spans="2:7" ht="31.5" customHeight="1">
      <c r="B29" s="55"/>
      <c r="C29" s="525" t="s">
        <v>257</v>
      </c>
      <c r="D29" s="525"/>
      <c r="E29" s="525"/>
      <c r="F29" s="525"/>
      <c r="G29" s="54"/>
    </row>
    <row r="30" spans="2:7" ht="15" thickBot="1">
      <c r="B30" s="55"/>
      <c r="C30" s="520" t="s">
        <v>276</v>
      </c>
      <c r="D30" s="520"/>
      <c r="E30" s="550"/>
      <c r="F30" s="550"/>
      <c r="G30" s="54"/>
    </row>
    <row r="31" spans="2:7" ht="48.75" customHeight="1" thickBot="1">
      <c r="B31" s="55"/>
      <c r="C31" s="537" t="s">
        <v>816</v>
      </c>
      <c r="D31" s="538"/>
      <c r="E31" s="538"/>
      <c r="F31" s="539"/>
      <c r="G31" s="54"/>
    </row>
    <row r="32" spans="2:7">
      <c r="B32" s="55"/>
      <c r="C32" s="57"/>
      <c r="D32" s="57"/>
      <c r="E32" s="57"/>
      <c r="F32" s="57"/>
      <c r="G32" s="54"/>
    </row>
    <row r="33" spans="2:7">
      <c r="B33" s="55"/>
      <c r="C33" s="57"/>
      <c r="D33" s="57"/>
      <c r="E33" s="57"/>
      <c r="F33" s="57"/>
      <c r="G33" s="54"/>
    </row>
    <row r="34" spans="2:7">
      <c r="B34" s="55"/>
      <c r="C34" s="57"/>
      <c r="D34" s="57"/>
      <c r="E34" s="57"/>
      <c r="F34" s="57"/>
      <c r="G34" s="54"/>
    </row>
    <row r="35" spans="2:7" ht="15" thickBot="1">
      <c r="B35" s="59"/>
      <c r="C35" s="60"/>
      <c r="D35" s="60"/>
      <c r="E35" s="60"/>
      <c r="F35" s="60"/>
      <c r="G35" s="61"/>
    </row>
    <row r="36" spans="2:7">
      <c r="B36" s="300"/>
      <c r="C36" s="300"/>
      <c r="D36" s="300"/>
      <c r="E36" s="300"/>
      <c r="F36" s="300"/>
      <c r="G36" s="300"/>
    </row>
    <row r="37" spans="2:7">
      <c r="B37" s="300"/>
      <c r="C37" s="300"/>
      <c r="D37" s="300"/>
      <c r="E37" s="300"/>
      <c r="F37" s="300"/>
      <c r="G37" s="300"/>
    </row>
    <row r="38" spans="2:7">
      <c r="B38" s="300"/>
      <c r="C38" s="300"/>
      <c r="D38" s="300"/>
      <c r="E38" s="300"/>
      <c r="F38" s="300"/>
      <c r="G38" s="300"/>
    </row>
    <row r="39" spans="2:7">
      <c r="B39" s="300"/>
      <c r="C39" s="300"/>
      <c r="D39" s="300"/>
      <c r="E39" s="300"/>
      <c r="F39" s="300"/>
      <c r="G39" s="300"/>
    </row>
    <row r="40" spans="2:7">
      <c r="B40" s="300"/>
      <c r="C40" s="300"/>
      <c r="D40" s="300"/>
      <c r="E40" s="300"/>
      <c r="F40" s="300"/>
      <c r="G40" s="300"/>
    </row>
    <row r="41" spans="2:7">
      <c r="B41" s="300"/>
      <c r="C41" s="300"/>
      <c r="D41" s="300"/>
      <c r="E41" s="300"/>
      <c r="F41" s="300"/>
      <c r="G41" s="300"/>
    </row>
    <row r="42" spans="2:7">
      <c r="B42" s="300"/>
      <c r="C42" s="536"/>
      <c r="D42" s="536"/>
      <c r="E42" s="301"/>
      <c r="F42" s="300"/>
      <c r="G42" s="300"/>
    </row>
    <row r="43" spans="2:7">
      <c r="B43" s="300"/>
      <c r="C43" s="536"/>
      <c r="D43" s="536"/>
      <c r="E43" s="301"/>
      <c r="F43" s="300"/>
      <c r="G43" s="300"/>
    </row>
    <row r="44" spans="2:7">
      <c r="B44" s="300"/>
      <c r="C44" s="553"/>
      <c r="D44" s="553"/>
      <c r="E44" s="553"/>
      <c r="F44" s="553"/>
      <c r="G44" s="300"/>
    </row>
    <row r="45" spans="2:7">
      <c r="B45" s="300"/>
      <c r="C45" s="543"/>
      <c r="D45" s="543"/>
      <c r="E45" s="542"/>
      <c r="F45" s="542"/>
      <c r="G45" s="300"/>
    </row>
    <row r="46" spans="2:7">
      <c r="B46" s="300"/>
      <c r="C46" s="543"/>
      <c r="D46" s="543"/>
      <c r="E46" s="552"/>
      <c r="F46" s="552"/>
      <c r="G46" s="300"/>
    </row>
    <row r="47" spans="2:7">
      <c r="B47" s="300"/>
      <c r="C47" s="300"/>
      <c r="D47" s="300"/>
      <c r="E47" s="300"/>
      <c r="F47" s="300"/>
      <c r="G47" s="300"/>
    </row>
    <row r="48" spans="2:7">
      <c r="B48" s="300"/>
      <c r="C48" s="536"/>
      <c r="D48" s="536"/>
      <c r="E48" s="301"/>
      <c r="F48" s="300"/>
      <c r="G48" s="300"/>
    </row>
    <row r="49" spans="2:7">
      <c r="B49" s="300"/>
      <c r="C49" s="536"/>
      <c r="D49" s="536"/>
      <c r="E49" s="554"/>
      <c r="F49" s="554"/>
      <c r="G49" s="300"/>
    </row>
    <row r="50" spans="2:7">
      <c r="B50" s="300"/>
      <c r="C50" s="301"/>
      <c r="D50" s="301"/>
      <c r="E50" s="301"/>
      <c r="F50" s="301"/>
      <c r="G50" s="300"/>
    </row>
    <row r="51" spans="2:7">
      <c r="B51" s="300"/>
      <c r="C51" s="543"/>
      <c r="D51" s="543"/>
      <c r="E51" s="542"/>
      <c r="F51" s="542"/>
      <c r="G51" s="300"/>
    </row>
    <row r="52" spans="2:7">
      <c r="B52" s="300"/>
      <c r="C52" s="543"/>
      <c r="D52" s="543"/>
      <c r="E52" s="552"/>
      <c r="F52" s="552"/>
      <c r="G52" s="300"/>
    </row>
    <row r="53" spans="2:7">
      <c r="B53" s="300"/>
      <c r="C53" s="300"/>
      <c r="D53" s="300"/>
      <c r="E53" s="300"/>
      <c r="F53" s="300"/>
      <c r="G53" s="300"/>
    </row>
    <row r="54" spans="2:7">
      <c r="B54" s="300"/>
      <c r="C54" s="536"/>
      <c r="D54" s="536"/>
      <c r="E54" s="300"/>
      <c r="F54" s="300"/>
      <c r="G54" s="300"/>
    </row>
    <row r="55" spans="2:7">
      <c r="B55" s="300"/>
      <c r="C55" s="536"/>
      <c r="D55" s="536"/>
      <c r="E55" s="552"/>
      <c r="F55" s="552"/>
      <c r="G55" s="300"/>
    </row>
    <row r="56" spans="2:7">
      <c r="B56" s="300"/>
      <c r="C56" s="543"/>
      <c r="D56" s="543"/>
      <c r="E56" s="552"/>
      <c r="F56" s="552"/>
      <c r="G56" s="300"/>
    </row>
    <row r="57" spans="2:7">
      <c r="B57" s="300"/>
      <c r="C57" s="7"/>
      <c r="D57" s="300"/>
      <c r="E57" s="7"/>
      <c r="F57" s="300"/>
      <c r="G57" s="300"/>
    </row>
    <row r="58" spans="2:7">
      <c r="B58" s="300"/>
      <c r="C58" s="7"/>
      <c r="D58" s="7"/>
      <c r="E58" s="7"/>
      <c r="F58" s="7"/>
      <c r="G58" s="8"/>
    </row>
  </sheetData>
  <customSheetViews>
    <customSheetView guid="{8F0D285A-0224-4C31-92C2-6C61BAA6C63C}">
      <selection activeCell="M16" sqref="M16"/>
      <pageMargins left="0.25" right="0.25" top="0.17" bottom="0.17" header="0.17" footer="0.17"/>
      <pageSetup orientation="portrait"/>
    </customSheetView>
  </customSheetViews>
  <mergeCells count="45">
    <mergeCell ref="C56:D56"/>
    <mergeCell ref="E56:F56"/>
    <mergeCell ref="C52:D52"/>
    <mergeCell ref="E52:F52"/>
    <mergeCell ref="C42:D42"/>
    <mergeCell ref="C43:D43"/>
    <mergeCell ref="E46:F46"/>
    <mergeCell ref="C48:D48"/>
    <mergeCell ref="C44:F44"/>
    <mergeCell ref="C45:D45"/>
    <mergeCell ref="C55:D55"/>
    <mergeCell ref="E55:F55"/>
    <mergeCell ref="C49:D49"/>
    <mergeCell ref="E49:F49"/>
    <mergeCell ref="C51:D51"/>
    <mergeCell ref="E51:F51"/>
    <mergeCell ref="C3:F3"/>
    <mergeCell ref="C54:D54"/>
    <mergeCell ref="C31:F31"/>
    <mergeCell ref="C30:D30"/>
    <mergeCell ref="E11:F11"/>
    <mergeCell ref="E12:F12"/>
    <mergeCell ref="E13:F13"/>
    <mergeCell ref="E45:F45"/>
    <mergeCell ref="C46:D46"/>
    <mergeCell ref="E10:F10"/>
    <mergeCell ref="E19:F19"/>
    <mergeCell ref="E20:F20"/>
    <mergeCell ref="B4:F4"/>
    <mergeCell ref="E30:F30"/>
    <mergeCell ref="C5:F5"/>
    <mergeCell ref="C7:D7"/>
    <mergeCell ref="C8:F8"/>
    <mergeCell ref="E9:F9"/>
    <mergeCell ref="E14:F14"/>
    <mergeCell ref="E15:F15"/>
    <mergeCell ref="C29:F29"/>
    <mergeCell ref="C22:F22"/>
    <mergeCell ref="C23:F23"/>
    <mergeCell ref="E17:F17"/>
    <mergeCell ref="E18:F18"/>
    <mergeCell ref="E26:F26"/>
    <mergeCell ref="E25:F25"/>
    <mergeCell ref="E16:F16"/>
    <mergeCell ref="E24:F24"/>
  </mergeCells>
  <dataValidations count="2">
    <dataValidation type="whole" allowBlank="1" showInputMessage="1" showErrorMessage="1" sqref="E51 E45" xr:uid="{00000000-0002-0000-0300-000000000000}">
      <formula1>-999999999</formula1>
      <formula2>999999999</formula2>
    </dataValidation>
    <dataValidation type="list" allowBlank="1" showInputMessage="1" showErrorMessage="1" sqref="E55" xr:uid="{00000000-0002-0000-0300-000001000000}">
      <formula1>$K$62:$K$63</formula1>
    </dataValidation>
  </dataValidations>
  <pageMargins left="0.25" right="0.25" top="0.17" bottom="0.17" header="0.17" footer="0.17"/>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U77"/>
  <sheetViews>
    <sheetView topLeftCell="D28" zoomScale="95" zoomScaleNormal="95" workbookViewId="0">
      <selection activeCell="E59" sqref="E59:G59"/>
    </sheetView>
  </sheetViews>
  <sheetFormatPr defaultColWidth="9.1796875" defaultRowHeight="14.5"/>
  <cols>
    <col min="1" max="2" width="1.81640625" style="179" customWidth="1"/>
    <col min="3" max="3" width="45.453125" style="179" customWidth="1"/>
    <col min="4" max="4" width="33.81640625" style="179" customWidth="1"/>
    <col min="5" max="6" width="38.453125" style="179" customWidth="1"/>
    <col min="7" max="7" width="32.453125" style="179" customWidth="1"/>
    <col min="8" max="8" width="24" style="179" customWidth="1"/>
    <col min="9" max="9" width="25.453125" style="179" customWidth="1"/>
    <col min="10" max="10" width="22" style="179" customWidth="1"/>
    <col min="11" max="12" width="24.453125" style="179" customWidth="1"/>
    <col min="13" max="14" width="2" style="179" customWidth="1"/>
    <col min="15" max="19" width="9.1796875" style="179"/>
    <col min="20" max="16384" width="9.1796875" style="173"/>
  </cols>
  <sheetData>
    <row r="1" spans="1:19" ht="15" thickBot="1"/>
    <row r="2" spans="1:19" ht="15" thickBot="1">
      <c r="B2" s="222"/>
      <c r="C2" s="223"/>
      <c r="D2" s="223"/>
      <c r="E2" s="223"/>
      <c r="F2" s="223"/>
      <c r="G2" s="223"/>
      <c r="H2" s="223"/>
      <c r="I2" s="223"/>
      <c r="J2" s="223"/>
      <c r="K2" s="223"/>
      <c r="L2" s="223"/>
      <c r="M2" s="224"/>
      <c r="N2" s="206"/>
    </row>
    <row r="3" spans="1:19" customFormat="1" ht="20.5" thickBot="1">
      <c r="A3" s="6"/>
      <c r="B3" s="89"/>
      <c r="C3" s="596" t="s">
        <v>747</v>
      </c>
      <c r="D3" s="597"/>
      <c r="E3" s="597"/>
      <c r="F3" s="597"/>
      <c r="G3" s="598"/>
      <c r="H3" s="211"/>
      <c r="I3" s="211"/>
      <c r="J3" s="211"/>
      <c r="K3" s="211"/>
      <c r="L3" s="211"/>
      <c r="M3" s="225"/>
      <c r="N3" s="151"/>
      <c r="O3" s="6"/>
      <c r="P3" s="6"/>
      <c r="Q3" s="6"/>
      <c r="R3" s="6"/>
      <c r="S3" s="6"/>
    </row>
    <row r="4" spans="1:19" customFormat="1">
      <c r="A4" s="6"/>
      <c r="B4" s="89"/>
      <c r="C4" s="211"/>
      <c r="D4" s="211"/>
      <c r="E4" s="211"/>
      <c r="F4" s="211"/>
      <c r="G4" s="211"/>
      <c r="H4" s="211"/>
      <c r="I4" s="211"/>
      <c r="J4" s="211"/>
      <c r="K4" s="211"/>
      <c r="L4" s="211"/>
      <c r="M4" s="225"/>
      <c r="N4" s="151"/>
      <c r="O4" s="6"/>
      <c r="P4" s="6"/>
      <c r="Q4" s="6"/>
      <c r="R4" s="6"/>
      <c r="S4" s="6"/>
    </row>
    <row r="5" spans="1:19" customFormat="1">
      <c r="A5" s="6"/>
      <c r="B5" s="89"/>
      <c r="C5" s="211"/>
      <c r="D5" s="211"/>
      <c r="E5" s="211"/>
      <c r="F5" s="211"/>
      <c r="G5" s="211"/>
      <c r="H5" s="211"/>
      <c r="I5" s="211"/>
      <c r="J5" s="211"/>
      <c r="K5" s="211"/>
      <c r="L5" s="211"/>
      <c r="M5" s="225"/>
      <c r="N5" s="151"/>
      <c r="O5" s="6"/>
      <c r="P5" s="6"/>
      <c r="Q5" s="6"/>
      <c r="R5" s="6"/>
      <c r="S5" s="6"/>
    </row>
    <row r="6" spans="1:19" customFormat="1">
      <c r="A6" s="6"/>
      <c r="B6" s="89"/>
      <c r="C6" s="212" t="s">
        <v>749</v>
      </c>
      <c r="D6" s="211"/>
      <c r="E6" s="211"/>
      <c r="F6" s="211"/>
      <c r="G6" s="211"/>
      <c r="H6" s="211"/>
      <c r="I6" s="211"/>
      <c r="J6" s="211"/>
      <c r="K6" s="211"/>
      <c r="L6" s="211"/>
      <c r="M6" s="225"/>
      <c r="N6" s="151"/>
      <c r="O6" s="6"/>
      <c r="P6" s="6"/>
      <c r="Q6" s="6"/>
      <c r="R6" s="6"/>
      <c r="S6" s="6"/>
    </row>
    <row r="7" spans="1:19" s="182" customFormat="1" ht="15" thickBot="1">
      <c r="A7" s="6"/>
      <c r="B7" s="89"/>
      <c r="C7" s="90"/>
      <c r="D7" s="211"/>
      <c r="E7" s="211"/>
      <c r="F7" s="211"/>
      <c r="G7" s="211"/>
      <c r="H7" s="211"/>
      <c r="I7" s="211"/>
      <c r="J7" s="211"/>
      <c r="K7" s="211"/>
      <c r="L7" s="211"/>
      <c r="M7" s="225"/>
      <c r="N7" s="151"/>
      <c r="O7" s="6"/>
      <c r="P7" s="6"/>
      <c r="Q7" s="6"/>
      <c r="R7" s="6"/>
      <c r="S7" s="6"/>
    </row>
    <row r="8" spans="1:19" customFormat="1">
      <c r="A8" s="6"/>
      <c r="B8" s="89"/>
      <c r="C8" s="239"/>
      <c r="D8" s="302" t="s">
        <v>690</v>
      </c>
      <c r="E8" s="302" t="s">
        <v>676</v>
      </c>
      <c r="F8" s="607" t="s">
        <v>679</v>
      </c>
      <c r="G8" s="608"/>
      <c r="H8" s="213"/>
      <c r="I8" s="213"/>
      <c r="J8" s="213"/>
      <c r="K8" s="213"/>
      <c r="L8" s="213"/>
      <c r="M8" s="225"/>
      <c r="N8" s="151"/>
      <c r="O8" s="6"/>
      <c r="P8" s="6"/>
      <c r="Q8" s="6"/>
      <c r="R8" s="6"/>
      <c r="S8" s="6"/>
    </row>
    <row r="9" spans="1:19" customFormat="1" ht="56.5" thickBot="1">
      <c r="A9" s="6"/>
      <c r="B9" s="89"/>
      <c r="C9" s="303" t="s">
        <v>687</v>
      </c>
      <c r="D9" s="240"/>
      <c r="E9" s="240"/>
      <c r="F9" s="609"/>
      <c r="G9" s="610"/>
      <c r="H9" s="213"/>
      <c r="I9" s="213"/>
      <c r="J9" s="213"/>
      <c r="K9" s="213"/>
      <c r="L9" s="213"/>
      <c r="M9" s="225"/>
      <c r="N9" s="151"/>
      <c r="O9" s="6"/>
      <c r="P9" s="6"/>
      <c r="Q9" s="6"/>
      <c r="R9" s="6"/>
      <c r="S9" s="6"/>
    </row>
    <row r="10" spans="1:19" customFormat="1">
      <c r="A10" s="6"/>
      <c r="B10" s="89"/>
      <c r="C10" s="213"/>
      <c r="D10" s="213"/>
      <c r="E10" s="213"/>
      <c r="F10" s="213"/>
      <c r="G10" s="213"/>
      <c r="H10" s="213"/>
      <c r="I10" s="213"/>
      <c r="J10" s="213"/>
      <c r="K10" s="213"/>
      <c r="L10" s="213"/>
      <c r="M10" s="225"/>
      <c r="N10" s="151"/>
      <c r="O10" s="6"/>
      <c r="P10" s="6"/>
      <c r="Q10" s="6"/>
      <c r="R10" s="6"/>
      <c r="S10" s="6"/>
    </row>
    <row r="11" spans="1:19">
      <c r="B11" s="226"/>
      <c r="C11" s="198"/>
      <c r="D11" s="198"/>
      <c r="E11" s="198"/>
      <c r="F11" s="198"/>
      <c r="G11" s="198"/>
      <c r="H11" s="198"/>
      <c r="I11" s="198"/>
      <c r="J11" s="198"/>
      <c r="K11" s="198"/>
      <c r="L11" s="198"/>
      <c r="M11" s="227"/>
      <c r="N11" s="206"/>
    </row>
    <row r="12" spans="1:19">
      <c r="B12" s="226"/>
      <c r="C12" s="195" t="s">
        <v>750</v>
      </c>
      <c r="D12" s="198"/>
      <c r="E12" s="198"/>
      <c r="F12" s="198"/>
      <c r="G12" s="198"/>
      <c r="H12" s="198"/>
      <c r="I12" s="198"/>
      <c r="J12" s="198"/>
      <c r="K12" s="198"/>
      <c r="L12" s="198"/>
      <c r="M12" s="227"/>
      <c r="N12" s="206"/>
    </row>
    <row r="13" spans="1:19" ht="15" thickBot="1">
      <c r="B13" s="226"/>
      <c r="C13" s="198"/>
      <c r="D13" s="198"/>
      <c r="E13" s="198"/>
      <c r="F13" s="198"/>
      <c r="G13" s="198"/>
      <c r="H13" s="198"/>
      <c r="I13" s="198"/>
      <c r="J13" s="198"/>
      <c r="K13" s="198"/>
      <c r="L13" s="198"/>
      <c r="M13" s="227"/>
      <c r="N13" s="206"/>
    </row>
    <row r="14" spans="1:19" ht="42" customHeight="1" thickBot="1">
      <c r="B14" s="226"/>
      <c r="C14" s="306" t="s">
        <v>691</v>
      </c>
      <c r="D14" s="557"/>
      <c r="E14" s="557"/>
      <c r="F14" s="557"/>
      <c r="G14" s="558"/>
      <c r="H14" s="198"/>
      <c r="I14" s="198"/>
      <c r="J14" s="198"/>
      <c r="K14" s="198"/>
      <c r="L14" s="198"/>
      <c r="M14" s="227"/>
      <c r="N14" s="206"/>
    </row>
    <row r="15" spans="1:19" ht="15" thickBot="1">
      <c r="B15" s="226"/>
      <c r="C15" s="198"/>
      <c r="D15" s="198"/>
      <c r="E15" s="198"/>
      <c r="F15" s="198"/>
      <c r="G15" s="198"/>
      <c r="H15" s="198"/>
      <c r="I15" s="198"/>
      <c r="J15" s="198"/>
      <c r="K15" s="198"/>
      <c r="L15" s="198"/>
      <c r="M15" s="227"/>
      <c r="N15" s="206"/>
    </row>
    <row r="16" spans="1:19" ht="106" customHeight="1">
      <c r="B16" s="226"/>
      <c r="C16" s="309" t="s">
        <v>692</v>
      </c>
      <c r="D16" s="307" t="s">
        <v>699</v>
      </c>
      <c r="E16" s="307" t="s">
        <v>736</v>
      </c>
      <c r="F16" s="307" t="s">
        <v>696</v>
      </c>
      <c r="G16" s="307" t="s">
        <v>737</v>
      </c>
      <c r="H16" s="307" t="s">
        <v>738</v>
      </c>
      <c r="I16" s="307" t="s">
        <v>678</v>
      </c>
      <c r="J16" s="307" t="s">
        <v>701</v>
      </c>
      <c r="K16" s="307" t="s">
        <v>702</v>
      </c>
      <c r="L16" s="308" t="s">
        <v>703</v>
      </c>
      <c r="M16" s="227"/>
      <c r="N16" s="209"/>
    </row>
    <row r="17" spans="2:14" ht="70">
      <c r="B17" s="226"/>
      <c r="C17" s="241" t="s">
        <v>876</v>
      </c>
      <c r="D17" s="204"/>
      <c r="E17" s="204"/>
      <c r="F17" s="203" t="s">
        <v>1050</v>
      </c>
      <c r="G17" s="203" t="s">
        <v>974</v>
      </c>
      <c r="H17" s="203" t="s">
        <v>816</v>
      </c>
      <c r="I17" s="203" t="s">
        <v>987</v>
      </c>
      <c r="J17" s="203"/>
      <c r="K17" s="203" t="s">
        <v>988</v>
      </c>
      <c r="L17" s="242" t="s">
        <v>816</v>
      </c>
      <c r="M17" s="228"/>
      <c r="N17" s="209"/>
    </row>
    <row r="18" spans="2:14" ht="252">
      <c r="B18" s="226"/>
      <c r="C18" s="241" t="s">
        <v>877</v>
      </c>
      <c r="D18" s="204"/>
      <c r="E18" s="204"/>
      <c r="F18" s="203" t="s">
        <v>964</v>
      </c>
      <c r="G18" s="203" t="s">
        <v>975</v>
      </c>
      <c r="H18" s="454" t="s">
        <v>980</v>
      </c>
      <c r="I18" s="454" t="s">
        <v>987</v>
      </c>
      <c r="J18" s="203"/>
      <c r="K18" s="454" t="s">
        <v>988</v>
      </c>
      <c r="L18" s="242" t="s">
        <v>816</v>
      </c>
      <c r="M18" s="228"/>
      <c r="N18" s="209"/>
    </row>
    <row r="19" spans="2:14" ht="70">
      <c r="B19" s="226"/>
      <c r="C19" s="241" t="s">
        <v>878</v>
      </c>
      <c r="D19" s="204"/>
      <c r="E19" s="204"/>
      <c r="F19" s="203" t="s">
        <v>965</v>
      </c>
      <c r="G19" s="203" t="s">
        <v>965</v>
      </c>
      <c r="H19" s="203" t="s">
        <v>981</v>
      </c>
      <c r="I19" s="454" t="s">
        <v>987</v>
      </c>
      <c r="J19" s="203"/>
      <c r="K19" s="454" t="s">
        <v>988</v>
      </c>
      <c r="L19" s="242" t="s">
        <v>816</v>
      </c>
      <c r="M19" s="228"/>
      <c r="N19" s="209"/>
    </row>
    <row r="20" spans="2:14" ht="409.5">
      <c r="B20" s="226"/>
      <c r="C20" s="241" t="s">
        <v>879</v>
      </c>
      <c r="D20" s="204"/>
      <c r="E20" s="204"/>
      <c r="F20" s="203" t="s">
        <v>966</v>
      </c>
      <c r="G20" s="203" t="s">
        <v>976</v>
      </c>
      <c r="H20" s="203" t="s">
        <v>982</v>
      </c>
      <c r="I20" s="454" t="s">
        <v>987</v>
      </c>
      <c r="J20" s="203"/>
      <c r="K20" s="454" t="s">
        <v>988</v>
      </c>
      <c r="L20" s="242" t="s">
        <v>816</v>
      </c>
      <c r="M20" s="228"/>
      <c r="N20" s="209"/>
    </row>
    <row r="21" spans="2:14" ht="115">
      <c r="B21" s="226"/>
      <c r="C21" s="241" t="s">
        <v>880</v>
      </c>
      <c r="D21" s="204"/>
      <c r="E21" s="204"/>
      <c r="F21" s="203" t="s">
        <v>967</v>
      </c>
      <c r="G21" s="456" t="s">
        <v>977</v>
      </c>
      <c r="H21" s="203" t="s">
        <v>989</v>
      </c>
      <c r="I21" s="454" t="s">
        <v>987</v>
      </c>
      <c r="J21" s="203"/>
      <c r="K21" s="454" t="s">
        <v>988</v>
      </c>
      <c r="L21" s="242" t="s">
        <v>816</v>
      </c>
      <c r="M21" s="228"/>
      <c r="N21" s="209"/>
    </row>
    <row r="22" spans="2:14" ht="70">
      <c r="B22" s="226"/>
      <c r="C22" s="241" t="s">
        <v>881</v>
      </c>
      <c r="D22" s="204"/>
      <c r="E22" s="204"/>
      <c r="F22" s="203" t="s">
        <v>968</v>
      </c>
      <c r="G22" s="457" t="s">
        <v>978</v>
      </c>
      <c r="H22" s="203" t="s">
        <v>983</v>
      </c>
      <c r="I22" s="454" t="s">
        <v>987</v>
      </c>
      <c r="J22" s="203"/>
      <c r="K22" s="454" t="s">
        <v>988</v>
      </c>
      <c r="L22" s="242" t="s">
        <v>816</v>
      </c>
      <c r="M22" s="228"/>
      <c r="N22" s="209"/>
    </row>
    <row r="23" spans="2:14" ht="42">
      <c r="B23" s="226"/>
      <c r="C23" s="241" t="s">
        <v>882</v>
      </c>
      <c r="D23" s="204"/>
      <c r="E23" s="204"/>
      <c r="F23" s="203" t="s">
        <v>969</v>
      </c>
      <c r="G23" s="203" t="s">
        <v>816</v>
      </c>
      <c r="H23" s="203" t="s">
        <v>816</v>
      </c>
      <c r="I23" s="454" t="s">
        <v>816</v>
      </c>
      <c r="J23" s="203"/>
      <c r="K23" s="454" t="s">
        <v>988</v>
      </c>
      <c r="L23" s="242" t="s">
        <v>816</v>
      </c>
      <c r="M23" s="228"/>
      <c r="N23" s="209"/>
    </row>
    <row r="24" spans="2:14" ht="409.5">
      <c r="B24" s="226"/>
      <c r="C24" s="241" t="s">
        <v>883</v>
      </c>
      <c r="D24" s="204"/>
      <c r="E24" s="204"/>
      <c r="F24" s="203" t="s">
        <v>970</v>
      </c>
      <c r="G24" s="203" t="s">
        <v>1051</v>
      </c>
      <c r="H24" s="203" t="s">
        <v>984</v>
      </c>
      <c r="I24" s="454" t="s">
        <v>987</v>
      </c>
      <c r="J24" s="203"/>
      <c r="K24" s="454" t="s">
        <v>988</v>
      </c>
      <c r="L24" s="242" t="s">
        <v>816</v>
      </c>
      <c r="M24" s="228"/>
      <c r="N24" s="209"/>
    </row>
    <row r="25" spans="2:14" ht="28">
      <c r="B25" s="226"/>
      <c r="C25" s="241" t="s">
        <v>671</v>
      </c>
      <c r="D25" s="204"/>
      <c r="E25" s="204"/>
      <c r="F25" s="203" t="s">
        <v>971</v>
      </c>
      <c r="G25" s="454" t="s">
        <v>971</v>
      </c>
      <c r="H25" s="454" t="s">
        <v>971</v>
      </c>
      <c r="I25" s="454" t="s">
        <v>816</v>
      </c>
      <c r="J25" s="203"/>
      <c r="K25" s="454" t="s">
        <v>988</v>
      </c>
      <c r="L25" s="242" t="s">
        <v>816</v>
      </c>
      <c r="M25" s="228"/>
      <c r="N25" s="209"/>
    </row>
    <row r="26" spans="2:14" ht="28">
      <c r="B26" s="226"/>
      <c r="C26" s="241" t="s">
        <v>672</v>
      </c>
      <c r="D26" s="204"/>
      <c r="E26" s="204"/>
      <c r="F26" s="203" t="s">
        <v>816</v>
      </c>
      <c r="G26" s="454" t="s">
        <v>971</v>
      </c>
      <c r="H26" s="454" t="s">
        <v>971</v>
      </c>
      <c r="I26" s="454" t="s">
        <v>816</v>
      </c>
      <c r="J26" s="203"/>
      <c r="K26" s="454" t="s">
        <v>988</v>
      </c>
      <c r="L26" s="242" t="s">
        <v>816</v>
      </c>
      <c r="M26" s="228"/>
      <c r="N26" s="209"/>
    </row>
    <row r="27" spans="2:14" ht="28">
      <c r="B27" s="226"/>
      <c r="C27" s="241" t="s">
        <v>673</v>
      </c>
      <c r="D27" s="204"/>
      <c r="E27" s="204"/>
      <c r="F27" s="203" t="s">
        <v>816</v>
      </c>
      <c r="G27" s="454" t="s">
        <v>971</v>
      </c>
      <c r="H27" s="454" t="s">
        <v>971</v>
      </c>
      <c r="I27" s="454" t="s">
        <v>816</v>
      </c>
      <c r="J27" s="203"/>
      <c r="K27" s="454" t="s">
        <v>988</v>
      </c>
      <c r="L27" s="242" t="s">
        <v>816</v>
      </c>
      <c r="M27" s="228"/>
      <c r="N27" s="209"/>
    </row>
    <row r="28" spans="2:14" ht="42">
      <c r="B28" s="226"/>
      <c r="C28" s="241" t="s">
        <v>884</v>
      </c>
      <c r="D28" s="204"/>
      <c r="E28" s="204"/>
      <c r="F28" s="203" t="s">
        <v>972</v>
      </c>
      <c r="G28" s="203"/>
      <c r="H28" s="203" t="s">
        <v>985</v>
      </c>
      <c r="I28" s="454" t="s">
        <v>987</v>
      </c>
      <c r="J28" s="203"/>
      <c r="K28" s="454" t="s">
        <v>988</v>
      </c>
      <c r="L28" s="242" t="s">
        <v>816</v>
      </c>
      <c r="M28" s="228"/>
      <c r="N28" s="209"/>
    </row>
    <row r="29" spans="2:14" ht="112">
      <c r="B29" s="226"/>
      <c r="C29" s="241" t="s">
        <v>885</v>
      </c>
      <c r="D29" s="204"/>
      <c r="E29" s="204" t="s">
        <v>863</v>
      </c>
      <c r="F29" s="456" t="s">
        <v>973</v>
      </c>
      <c r="G29" s="203" t="s">
        <v>979</v>
      </c>
      <c r="H29" s="203" t="s">
        <v>986</v>
      </c>
      <c r="I29" s="454" t="s">
        <v>987</v>
      </c>
      <c r="J29" s="203"/>
      <c r="K29" s="454" t="s">
        <v>988</v>
      </c>
      <c r="L29" s="242" t="s">
        <v>816</v>
      </c>
      <c r="M29" s="228"/>
      <c r="N29" s="209"/>
    </row>
    <row r="30" spans="2:14" ht="42">
      <c r="B30" s="226"/>
      <c r="C30" s="241" t="s">
        <v>886</v>
      </c>
      <c r="D30" s="204"/>
      <c r="E30" s="204"/>
      <c r="F30" s="203" t="s">
        <v>816</v>
      </c>
      <c r="G30" s="454" t="s">
        <v>816</v>
      </c>
      <c r="H30" s="454" t="s">
        <v>816</v>
      </c>
      <c r="I30" s="454" t="s">
        <v>816</v>
      </c>
      <c r="J30" s="203"/>
      <c r="K30" s="454" t="s">
        <v>988</v>
      </c>
      <c r="L30" s="242" t="s">
        <v>816</v>
      </c>
      <c r="M30" s="228"/>
      <c r="N30" s="209"/>
    </row>
    <row r="31" spans="2:14" ht="42.5" thickBot="1">
      <c r="B31" s="226"/>
      <c r="C31" s="243" t="s">
        <v>887</v>
      </c>
      <c r="D31" s="244"/>
      <c r="E31" s="244"/>
      <c r="F31" s="245" t="s">
        <v>816</v>
      </c>
      <c r="G31" s="454" t="s">
        <v>816</v>
      </c>
      <c r="H31" s="454" t="s">
        <v>816</v>
      </c>
      <c r="I31" s="454" t="s">
        <v>816</v>
      </c>
      <c r="J31" s="245"/>
      <c r="K31" s="454" t="s">
        <v>988</v>
      </c>
      <c r="L31" s="242" t="s">
        <v>816</v>
      </c>
      <c r="M31" s="228"/>
      <c r="N31" s="209"/>
    </row>
    <row r="32" spans="2:14">
      <c r="B32" s="226"/>
      <c r="C32" s="214"/>
      <c r="D32" s="214"/>
      <c r="E32" s="214"/>
      <c r="F32" s="214"/>
      <c r="G32" s="214"/>
      <c r="H32" s="214"/>
      <c r="I32" s="214"/>
      <c r="J32" s="214"/>
      <c r="K32" s="214"/>
      <c r="L32" s="214"/>
      <c r="M32" s="227"/>
      <c r="N32" s="206"/>
    </row>
    <row r="33" spans="1:19">
      <c r="B33" s="226"/>
      <c r="C33" s="214"/>
      <c r="D33" s="214"/>
      <c r="E33" s="214"/>
      <c r="F33" s="214"/>
      <c r="G33" s="214"/>
      <c r="H33" s="214"/>
      <c r="I33" s="214"/>
      <c r="J33" s="214"/>
      <c r="K33" s="214"/>
      <c r="L33" s="214"/>
      <c r="M33" s="227"/>
      <c r="N33" s="206"/>
    </row>
    <row r="34" spans="1:19">
      <c r="B34" s="226"/>
      <c r="C34" s="195" t="s">
        <v>751</v>
      </c>
      <c r="D34" s="214"/>
      <c r="E34" s="214"/>
      <c r="F34" s="214"/>
      <c r="G34" s="214"/>
      <c r="H34" s="214"/>
      <c r="I34" s="214"/>
      <c r="J34" s="214"/>
      <c r="K34" s="214"/>
      <c r="L34" s="214"/>
      <c r="M34" s="227"/>
      <c r="N34" s="206"/>
    </row>
    <row r="35" spans="1:19" ht="15" thickBot="1">
      <c r="B35" s="226"/>
      <c r="C35" s="195"/>
      <c r="D35" s="214"/>
      <c r="E35" s="214"/>
      <c r="F35" s="214"/>
      <c r="G35" s="214"/>
      <c r="H35" s="214"/>
      <c r="I35" s="214"/>
      <c r="J35" s="214"/>
      <c r="K35" s="214"/>
      <c r="L35" s="214"/>
      <c r="M35" s="227"/>
      <c r="N35" s="206"/>
    </row>
    <row r="36" spans="1:19" s="178" customFormat="1" ht="22" customHeight="1">
      <c r="A36" s="184"/>
      <c r="B36" s="229"/>
      <c r="C36" s="590" t="s">
        <v>670</v>
      </c>
      <c r="D36" s="591"/>
      <c r="E36" s="603" t="s">
        <v>11</v>
      </c>
      <c r="F36" s="603"/>
      <c r="G36" s="604"/>
      <c r="H36" s="198"/>
      <c r="I36" s="198"/>
      <c r="J36" s="198"/>
      <c r="K36" s="198"/>
      <c r="L36" s="198"/>
      <c r="M36" s="230"/>
      <c r="N36" s="207"/>
      <c r="O36" s="184"/>
      <c r="P36" s="184"/>
      <c r="Q36" s="184"/>
      <c r="R36" s="184"/>
      <c r="S36" s="184"/>
    </row>
    <row r="37" spans="1:19" s="178" customFormat="1" ht="22" customHeight="1">
      <c r="A37" s="184"/>
      <c r="B37" s="229"/>
      <c r="C37" s="599" t="s">
        <v>669</v>
      </c>
      <c r="D37" s="600"/>
      <c r="E37" s="605" t="s">
        <v>18</v>
      </c>
      <c r="F37" s="605"/>
      <c r="G37" s="606"/>
      <c r="H37" s="198"/>
      <c r="I37" s="198"/>
      <c r="J37" s="198"/>
      <c r="K37" s="198"/>
      <c r="L37" s="198"/>
      <c r="M37" s="230"/>
      <c r="N37" s="207"/>
      <c r="O37" s="184"/>
      <c r="P37" s="184"/>
      <c r="Q37" s="184"/>
      <c r="R37" s="184"/>
      <c r="S37" s="184"/>
    </row>
    <row r="38" spans="1:19" s="178" customFormat="1" ht="31" customHeight="1" thickBot="1">
      <c r="A38" s="184"/>
      <c r="B38" s="229"/>
      <c r="C38" s="601" t="s">
        <v>681</v>
      </c>
      <c r="D38" s="602"/>
      <c r="E38" s="563" t="s">
        <v>816</v>
      </c>
      <c r="F38" s="563"/>
      <c r="G38" s="564"/>
      <c r="H38" s="198"/>
      <c r="I38" s="198"/>
      <c r="J38" s="198"/>
      <c r="K38" s="198"/>
      <c r="L38" s="198"/>
      <c r="M38" s="230"/>
      <c r="N38" s="207"/>
      <c r="O38" s="184"/>
      <c r="P38" s="184"/>
      <c r="Q38" s="184"/>
      <c r="R38" s="184"/>
      <c r="S38" s="184"/>
    </row>
    <row r="39" spans="1:19" s="178" customFormat="1" ht="14">
      <c r="A39" s="184"/>
      <c r="B39" s="229"/>
      <c r="C39" s="197"/>
      <c r="D39" s="198"/>
      <c r="E39" s="198"/>
      <c r="F39" s="198"/>
      <c r="G39" s="198"/>
      <c r="H39" s="198"/>
      <c r="I39" s="198"/>
      <c r="J39" s="198"/>
      <c r="K39" s="198"/>
      <c r="L39" s="198"/>
      <c r="M39" s="230"/>
      <c r="N39" s="207"/>
      <c r="O39" s="184"/>
      <c r="P39" s="184"/>
      <c r="Q39" s="184"/>
      <c r="R39" s="184"/>
      <c r="S39" s="184"/>
    </row>
    <row r="40" spans="1:19">
      <c r="B40" s="226"/>
      <c r="C40" s="197"/>
      <c r="D40" s="214"/>
      <c r="E40" s="214"/>
      <c r="F40" s="214"/>
      <c r="G40" s="214"/>
      <c r="H40" s="214"/>
      <c r="I40" s="214"/>
      <c r="J40" s="214"/>
      <c r="K40" s="214"/>
      <c r="L40" s="214"/>
      <c r="M40" s="227"/>
      <c r="N40" s="206"/>
    </row>
    <row r="41" spans="1:19">
      <c r="B41" s="226"/>
      <c r="C41" s="569" t="s">
        <v>752</v>
      </c>
      <c r="D41" s="569"/>
      <c r="E41" s="215"/>
      <c r="F41" s="215"/>
      <c r="G41" s="215"/>
      <c r="H41" s="215"/>
      <c r="I41" s="215"/>
      <c r="J41" s="215"/>
      <c r="K41" s="215"/>
      <c r="L41" s="215"/>
      <c r="M41" s="231"/>
      <c r="N41" s="208"/>
      <c r="O41" s="180"/>
      <c r="P41" s="180"/>
      <c r="Q41" s="180"/>
      <c r="R41" s="180"/>
      <c r="S41" s="180"/>
    </row>
    <row r="42" spans="1:19" ht="15" thickBot="1">
      <c r="B42" s="226"/>
      <c r="C42" s="305"/>
      <c r="D42" s="215"/>
      <c r="E42" s="215"/>
      <c r="F42" s="215"/>
      <c r="G42" s="215"/>
      <c r="H42" s="215"/>
      <c r="I42" s="215"/>
      <c r="J42" s="215"/>
      <c r="K42" s="215"/>
      <c r="L42" s="215"/>
      <c r="M42" s="231"/>
      <c r="N42" s="208"/>
      <c r="O42" s="180"/>
      <c r="P42" s="180"/>
      <c r="Q42" s="180"/>
      <c r="R42" s="180"/>
      <c r="S42" s="180"/>
    </row>
    <row r="43" spans="1:19">
      <c r="B43" s="226"/>
      <c r="C43" s="590" t="s">
        <v>674</v>
      </c>
      <c r="D43" s="591"/>
      <c r="E43" s="594"/>
      <c r="F43" s="594"/>
      <c r="G43" s="595"/>
      <c r="H43" s="214"/>
      <c r="I43" s="214"/>
      <c r="J43" s="214"/>
      <c r="K43" s="214"/>
      <c r="L43" s="214"/>
      <c r="M43" s="227"/>
      <c r="N43" s="206"/>
    </row>
    <row r="44" spans="1:19" ht="40.5" customHeight="1" thickBot="1">
      <c r="B44" s="226"/>
      <c r="C44" s="574" t="s">
        <v>741</v>
      </c>
      <c r="D44" s="575"/>
      <c r="E44" s="592"/>
      <c r="F44" s="592"/>
      <c r="G44" s="593"/>
      <c r="H44" s="214"/>
      <c r="I44" s="214"/>
      <c r="J44" s="214"/>
      <c r="K44" s="214"/>
      <c r="L44" s="214"/>
      <c r="M44" s="227"/>
      <c r="N44" s="206"/>
    </row>
    <row r="45" spans="1:19">
      <c r="B45" s="226"/>
      <c r="C45" s="197"/>
      <c r="D45" s="214"/>
      <c r="E45" s="214"/>
      <c r="F45" s="214"/>
      <c r="G45" s="214"/>
      <c r="H45" s="214"/>
      <c r="I45" s="214"/>
      <c r="J45" s="214"/>
      <c r="K45" s="214"/>
      <c r="L45" s="214"/>
      <c r="M45" s="227"/>
      <c r="N45" s="206"/>
    </row>
    <row r="46" spans="1:19">
      <c r="B46" s="226"/>
      <c r="C46" s="197"/>
      <c r="D46" s="214"/>
      <c r="E46" s="214"/>
      <c r="F46" s="214"/>
      <c r="G46" s="214"/>
      <c r="H46" s="214"/>
      <c r="I46" s="214"/>
      <c r="J46" s="214"/>
      <c r="K46" s="214"/>
      <c r="L46" s="214"/>
      <c r="M46" s="227"/>
      <c r="N46" s="206"/>
    </row>
    <row r="47" spans="1:19">
      <c r="B47" s="226"/>
      <c r="C47" s="569" t="s">
        <v>753</v>
      </c>
      <c r="D47" s="569"/>
      <c r="E47" s="216"/>
      <c r="F47" s="216"/>
      <c r="G47" s="216"/>
      <c r="H47" s="216"/>
      <c r="I47" s="216"/>
      <c r="J47" s="216"/>
      <c r="K47" s="216"/>
      <c r="L47" s="216"/>
      <c r="M47" s="232"/>
      <c r="N47" s="210"/>
      <c r="O47" s="181"/>
      <c r="P47" s="181"/>
      <c r="Q47" s="181"/>
      <c r="R47" s="181"/>
      <c r="S47" s="181"/>
    </row>
    <row r="48" spans="1:19" ht="15" thickBot="1">
      <c r="B48" s="226"/>
      <c r="C48" s="305"/>
      <c r="D48" s="216"/>
      <c r="E48" s="216"/>
      <c r="F48" s="216"/>
      <c r="G48" s="216"/>
      <c r="H48" s="216"/>
      <c r="I48" s="216"/>
      <c r="J48" s="216"/>
      <c r="K48" s="216"/>
      <c r="L48" s="216"/>
      <c r="M48" s="232"/>
      <c r="N48" s="210"/>
      <c r="O48" s="181"/>
      <c r="P48" s="181"/>
      <c r="Q48" s="181"/>
      <c r="R48" s="181"/>
      <c r="S48" s="181"/>
    </row>
    <row r="49" spans="1:21" s="9" customFormat="1" ht="40" customHeight="1">
      <c r="A49" s="205"/>
      <c r="B49" s="233"/>
      <c r="C49" s="570" t="s">
        <v>759</v>
      </c>
      <c r="D49" s="571"/>
      <c r="E49" s="582" t="s">
        <v>1009</v>
      </c>
      <c r="F49" s="582"/>
      <c r="G49" s="583"/>
      <c r="H49" s="217"/>
      <c r="I49" s="217"/>
      <c r="J49" s="217"/>
      <c r="K49" s="217"/>
      <c r="L49" s="217"/>
      <c r="M49" s="234"/>
      <c r="N49" s="108"/>
      <c r="O49" s="205"/>
      <c r="P49" s="205"/>
      <c r="Q49" s="205"/>
      <c r="R49" s="205"/>
      <c r="S49" s="205"/>
    </row>
    <row r="50" spans="1:21" s="9" customFormat="1" ht="27" customHeight="1">
      <c r="A50" s="205"/>
      <c r="B50" s="233"/>
      <c r="C50" s="572" t="s">
        <v>675</v>
      </c>
      <c r="D50" s="573"/>
      <c r="E50" s="584" t="s">
        <v>11</v>
      </c>
      <c r="F50" s="584"/>
      <c r="G50" s="585"/>
      <c r="H50" s="217"/>
      <c r="I50" s="217"/>
      <c r="J50" s="217"/>
      <c r="K50" s="217"/>
      <c r="L50" s="217"/>
      <c r="M50" s="234"/>
      <c r="N50" s="108"/>
      <c r="O50" s="205"/>
      <c r="P50" s="205"/>
      <c r="Q50" s="205"/>
      <c r="R50" s="205"/>
      <c r="S50" s="205"/>
    </row>
    <row r="51" spans="1:21" s="9" customFormat="1" ht="40" customHeight="1">
      <c r="A51" s="205"/>
      <c r="B51" s="233"/>
      <c r="C51" s="572" t="s">
        <v>760</v>
      </c>
      <c r="D51" s="573"/>
      <c r="E51" s="586" t="s">
        <v>1052</v>
      </c>
      <c r="F51" s="586"/>
      <c r="G51" s="587"/>
      <c r="H51" s="217"/>
      <c r="I51" s="217"/>
      <c r="J51" s="217"/>
      <c r="K51" s="217"/>
      <c r="L51" s="217"/>
      <c r="M51" s="234"/>
      <c r="N51" s="108"/>
      <c r="O51" s="205"/>
      <c r="P51" s="205"/>
      <c r="Q51" s="205"/>
      <c r="R51" s="205"/>
      <c r="S51" s="205"/>
    </row>
    <row r="52" spans="1:21" s="9" customFormat="1" ht="34" customHeight="1" thickBot="1">
      <c r="A52" s="205"/>
      <c r="B52" s="233"/>
      <c r="C52" s="574" t="s">
        <v>735</v>
      </c>
      <c r="D52" s="575"/>
      <c r="E52" s="588" t="s">
        <v>1010</v>
      </c>
      <c r="F52" s="588"/>
      <c r="G52" s="589"/>
      <c r="H52" s="217"/>
      <c r="I52" s="217"/>
      <c r="J52" s="217"/>
      <c r="K52" s="217"/>
      <c r="L52" s="217"/>
      <c r="M52" s="234"/>
      <c r="N52" s="108"/>
      <c r="O52" s="205"/>
      <c r="P52" s="205"/>
      <c r="Q52" s="205"/>
      <c r="R52" s="205"/>
      <c r="S52" s="205"/>
    </row>
    <row r="53" spans="1:21">
      <c r="B53" s="226"/>
      <c r="C53" s="218"/>
      <c r="D53" s="214"/>
      <c r="E53" s="214"/>
      <c r="F53" s="214"/>
      <c r="G53" s="214"/>
      <c r="H53" s="214"/>
      <c r="I53" s="214"/>
      <c r="J53" s="214"/>
      <c r="K53" s="214"/>
      <c r="L53" s="214"/>
      <c r="M53" s="227"/>
      <c r="N53" s="206"/>
    </row>
    <row r="54" spans="1:21">
      <c r="B54" s="226"/>
      <c r="C54" s="214"/>
      <c r="D54" s="214"/>
      <c r="E54" s="214"/>
      <c r="F54" s="214"/>
      <c r="G54" s="214"/>
      <c r="H54" s="214"/>
      <c r="I54" s="214"/>
      <c r="J54" s="214"/>
      <c r="K54" s="214"/>
      <c r="L54" s="214"/>
      <c r="M54" s="227"/>
      <c r="N54" s="206"/>
    </row>
    <row r="55" spans="1:21">
      <c r="B55" s="226"/>
      <c r="C55" s="195" t="s">
        <v>754</v>
      </c>
      <c r="D55" s="214"/>
      <c r="E55" s="214"/>
      <c r="F55" s="214"/>
      <c r="G55" s="214"/>
      <c r="H55" s="214"/>
      <c r="I55" s="214"/>
      <c r="J55" s="214"/>
      <c r="K55" s="214"/>
      <c r="L55" s="214"/>
      <c r="M55" s="227"/>
      <c r="N55" s="206"/>
    </row>
    <row r="56" spans="1:21" ht="15" thickBot="1">
      <c r="B56" s="226"/>
      <c r="C56" s="214"/>
      <c r="D56" s="218"/>
      <c r="E56" s="214"/>
      <c r="F56" s="214"/>
      <c r="G56" s="214"/>
      <c r="H56" s="214"/>
      <c r="I56" s="214"/>
      <c r="J56" s="214"/>
      <c r="K56" s="214"/>
      <c r="L56" s="214"/>
      <c r="M56" s="227"/>
      <c r="N56" s="206"/>
    </row>
    <row r="57" spans="1:21" ht="53.25" customHeight="1">
      <c r="B57" s="226"/>
      <c r="C57" s="570" t="s">
        <v>739</v>
      </c>
      <c r="D57" s="571"/>
      <c r="E57" s="580"/>
      <c r="F57" s="580"/>
      <c r="G57" s="581"/>
      <c r="H57" s="197"/>
      <c r="I57" s="197"/>
      <c r="J57" s="197"/>
      <c r="K57" s="218"/>
      <c r="L57" s="218"/>
      <c r="M57" s="228"/>
      <c r="N57" s="209"/>
      <c r="O57" s="175"/>
      <c r="P57" s="175"/>
      <c r="Q57" s="175"/>
      <c r="R57" s="175"/>
      <c r="S57" s="175"/>
      <c r="T57" s="174"/>
      <c r="U57" s="174"/>
    </row>
    <row r="58" spans="1:21" ht="50.25" customHeight="1">
      <c r="B58" s="226"/>
      <c r="C58" s="572" t="s">
        <v>740</v>
      </c>
      <c r="D58" s="573"/>
      <c r="E58" s="576"/>
      <c r="F58" s="576"/>
      <c r="G58" s="577"/>
      <c r="H58" s="197"/>
      <c r="I58" s="197"/>
      <c r="J58" s="197"/>
      <c r="K58" s="218"/>
      <c r="L58" s="218"/>
      <c r="M58" s="228"/>
      <c r="N58" s="209"/>
      <c r="O58" s="175"/>
      <c r="P58" s="175"/>
      <c r="Q58" s="175"/>
      <c r="R58" s="175"/>
      <c r="S58" s="175"/>
      <c r="T58" s="174"/>
      <c r="U58" s="174"/>
    </row>
    <row r="59" spans="1:21" ht="50.25" customHeight="1" thickBot="1">
      <c r="B59" s="226"/>
      <c r="C59" s="574" t="s">
        <v>712</v>
      </c>
      <c r="D59" s="575"/>
      <c r="E59" s="578"/>
      <c r="F59" s="578"/>
      <c r="G59" s="579"/>
      <c r="H59" s="197"/>
      <c r="I59" s="197"/>
      <c r="J59" s="197"/>
      <c r="K59" s="218"/>
      <c r="L59" s="218"/>
      <c r="M59" s="228"/>
      <c r="N59" s="209"/>
      <c r="O59" s="175"/>
      <c r="P59" s="175"/>
      <c r="Q59" s="175"/>
      <c r="R59" s="175"/>
      <c r="S59" s="175"/>
      <c r="T59" s="174"/>
      <c r="U59" s="174"/>
    </row>
    <row r="60" spans="1:21" customFormat="1" ht="15" customHeight="1" thickBot="1">
      <c r="A60" s="6"/>
      <c r="B60" s="89"/>
      <c r="C60" s="90"/>
      <c r="D60" s="90"/>
      <c r="E60" s="90"/>
      <c r="F60" s="90"/>
      <c r="G60" s="90"/>
      <c r="H60" s="90"/>
      <c r="I60" s="90"/>
      <c r="J60" s="90"/>
      <c r="K60" s="90"/>
      <c r="L60" s="90"/>
      <c r="M60" s="92"/>
      <c r="N60" s="151"/>
    </row>
    <row r="61" spans="1:21" s="177" customFormat="1" ht="87.75" customHeight="1">
      <c r="A61" s="180"/>
      <c r="B61" s="235"/>
      <c r="C61" s="304" t="s">
        <v>713</v>
      </c>
      <c r="D61" s="307" t="s">
        <v>707</v>
      </c>
      <c r="E61" s="307" t="s">
        <v>708</v>
      </c>
      <c r="F61" s="307" t="s">
        <v>709</v>
      </c>
      <c r="G61" s="307" t="s">
        <v>715</v>
      </c>
      <c r="H61" s="307" t="s">
        <v>680</v>
      </c>
      <c r="I61" s="307" t="s">
        <v>714</v>
      </c>
      <c r="J61" s="308" t="s">
        <v>677</v>
      </c>
      <c r="K61" s="216"/>
      <c r="L61" s="216"/>
      <c r="M61" s="232"/>
      <c r="N61" s="210"/>
      <c r="O61" s="181"/>
      <c r="P61" s="181"/>
      <c r="Q61" s="181"/>
      <c r="R61" s="181"/>
      <c r="S61" s="181"/>
      <c r="T61" s="176"/>
      <c r="U61" s="176"/>
    </row>
    <row r="62" spans="1:21" ht="30" customHeight="1">
      <c r="B62" s="226"/>
      <c r="C62" s="241" t="s">
        <v>761</v>
      </c>
      <c r="D62" s="203"/>
      <c r="E62" s="203"/>
      <c r="F62" s="203"/>
      <c r="G62" s="203"/>
      <c r="H62" s="203"/>
      <c r="I62" s="203"/>
      <c r="J62" s="242"/>
      <c r="K62" s="218"/>
      <c r="L62" s="218"/>
      <c r="M62" s="228"/>
      <c r="N62" s="209"/>
      <c r="O62" s="175"/>
      <c r="P62" s="175"/>
      <c r="Q62" s="175"/>
      <c r="R62" s="175"/>
      <c r="S62" s="175"/>
      <c r="T62" s="174"/>
      <c r="U62" s="174"/>
    </row>
    <row r="63" spans="1:21" ht="30" customHeight="1">
      <c r="B63" s="226"/>
      <c r="C63" s="241" t="s">
        <v>762</v>
      </c>
      <c r="D63" s="203"/>
      <c r="E63" s="203"/>
      <c r="F63" s="203"/>
      <c r="G63" s="203"/>
      <c r="H63" s="203"/>
      <c r="I63" s="203"/>
      <c r="J63" s="242"/>
      <c r="K63" s="218"/>
      <c r="L63" s="218"/>
      <c r="M63" s="228"/>
      <c r="N63" s="209"/>
      <c r="O63" s="175"/>
      <c r="P63" s="175"/>
      <c r="Q63" s="175"/>
      <c r="R63" s="175"/>
      <c r="S63" s="175"/>
      <c r="T63" s="174"/>
      <c r="U63" s="174"/>
    </row>
    <row r="64" spans="1:21" ht="30" customHeight="1">
      <c r="B64" s="226"/>
      <c r="C64" s="241" t="s">
        <v>763</v>
      </c>
      <c r="D64" s="203"/>
      <c r="E64" s="203"/>
      <c r="F64" s="203"/>
      <c r="G64" s="203"/>
      <c r="H64" s="203"/>
      <c r="I64" s="203"/>
      <c r="J64" s="242"/>
      <c r="K64" s="218"/>
      <c r="L64" s="218"/>
      <c r="M64" s="228"/>
      <c r="N64" s="209"/>
      <c r="O64" s="175"/>
      <c r="P64" s="175"/>
      <c r="Q64" s="175"/>
      <c r="R64" s="175"/>
      <c r="S64" s="175"/>
      <c r="T64" s="174"/>
      <c r="U64" s="174"/>
    </row>
    <row r="65" spans="2:21" ht="30" customHeight="1">
      <c r="B65" s="226"/>
      <c r="C65" s="241" t="s">
        <v>764</v>
      </c>
      <c r="D65" s="203"/>
      <c r="E65" s="203"/>
      <c r="F65" s="203"/>
      <c r="G65" s="203"/>
      <c r="H65" s="203"/>
      <c r="I65" s="203"/>
      <c r="J65" s="242"/>
      <c r="K65" s="218"/>
      <c r="L65" s="218"/>
      <c r="M65" s="228"/>
      <c r="N65" s="209"/>
      <c r="O65" s="175"/>
      <c r="P65" s="175"/>
      <c r="Q65" s="175"/>
      <c r="R65" s="175"/>
      <c r="S65" s="175"/>
      <c r="T65" s="174"/>
      <c r="U65" s="174"/>
    </row>
    <row r="66" spans="2:21" ht="30" customHeight="1">
      <c r="B66" s="226"/>
      <c r="C66" s="241" t="s">
        <v>765</v>
      </c>
      <c r="D66" s="310"/>
      <c r="E66" s="203"/>
      <c r="F66" s="203"/>
      <c r="G66" s="203"/>
      <c r="H66" s="203"/>
      <c r="I66" s="203"/>
      <c r="J66" s="242"/>
      <c r="K66" s="218"/>
      <c r="L66" s="218"/>
      <c r="M66" s="228"/>
      <c r="N66" s="209"/>
      <c r="O66" s="175"/>
      <c r="P66" s="175"/>
      <c r="Q66" s="175"/>
      <c r="R66" s="175"/>
      <c r="S66" s="175"/>
      <c r="T66" s="174"/>
      <c r="U66" s="174"/>
    </row>
    <row r="67" spans="2:21" ht="30" customHeight="1" thickBot="1">
      <c r="B67" s="226"/>
      <c r="C67" s="270"/>
      <c r="D67" s="247"/>
      <c r="E67" s="248"/>
      <c r="F67" s="248"/>
      <c r="G67" s="248"/>
      <c r="H67" s="248"/>
      <c r="I67" s="248"/>
      <c r="J67" s="249"/>
      <c r="K67" s="218"/>
      <c r="L67" s="218"/>
      <c r="M67" s="228"/>
      <c r="N67" s="209"/>
      <c r="O67" s="175"/>
      <c r="P67" s="175"/>
      <c r="Q67" s="175"/>
      <c r="R67" s="175"/>
      <c r="S67" s="175"/>
      <c r="T67" s="174"/>
      <c r="U67" s="174"/>
    </row>
    <row r="68" spans="2:21">
      <c r="B68" s="226"/>
      <c r="C68" s="214"/>
      <c r="D68" s="214"/>
      <c r="E68" s="214"/>
      <c r="F68" s="214"/>
      <c r="G68" s="214"/>
      <c r="H68" s="214"/>
      <c r="I68" s="214"/>
      <c r="J68" s="214"/>
      <c r="K68" s="214"/>
      <c r="L68" s="214"/>
      <c r="M68" s="227"/>
      <c r="N68" s="206"/>
    </row>
    <row r="69" spans="2:21">
      <c r="B69" s="226"/>
      <c r="C69" s="195" t="s">
        <v>755</v>
      </c>
      <c r="D69" s="214"/>
      <c r="E69" s="214"/>
      <c r="F69" s="214"/>
      <c r="G69" s="214"/>
      <c r="H69" s="214"/>
      <c r="I69" s="214"/>
      <c r="J69" s="214"/>
      <c r="K69" s="214"/>
      <c r="L69" s="214"/>
      <c r="M69" s="227"/>
      <c r="N69" s="206"/>
    </row>
    <row r="70" spans="2:21" ht="15" thickBot="1">
      <c r="B70" s="226"/>
      <c r="C70" s="195"/>
      <c r="D70" s="214"/>
      <c r="E70" s="214"/>
      <c r="F70" s="214"/>
      <c r="G70" s="214"/>
      <c r="H70" s="214"/>
      <c r="I70" s="214"/>
      <c r="J70" s="214"/>
      <c r="K70" s="214"/>
      <c r="L70" s="214"/>
      <c r="M70" s="227"/>
      <c r="N70" s="206"/>
    </row>
    <row r="71" spans="2:21" ht="60" customHeight="1" thickBot="1">
      <c r="B71" s="226"/>
      <c r="C71" s="555" t="s">
        <v>686</v>
      </c>
      <c r="D71" s="556"/>
      <c r="E71" s="557"/>
      <c r="F71" s="558"/>
      <c r="G71" s="214"/>
      <c r="H71" s="214"/>
      <c r="I71" s="214"/>
      <c r="J71" s="214"/>
      <c r="K71" s="214"/>
      <c r="L71" s="214"/>
      <c r="M71" s="227"/>
      <c r="N71" s="206"/>
    </row>
    <row r="72" spans="2:21" ht="15" thickBot="1">
      <c r="B72" s="226"/>
      <c r="C72" s="219"/>
      <c r="D72" s="219"/>
      <c r="E72" s="214"/>
      <c r="F72" s="214"/>
      <c r="G72" s="214"/>
      <c r="H72" s="214"/>
      <c r="I72" s="214"/>
      <c r="J72" s="214"/>
      <c r="K72" s="214"/>
      <c r="L72" s="214"/>
      <c r="M72" s="227"/>
      <c r="N72" s="206"/>
    </row>
    <row r="73" spans="2:21" ht="45" customHeight="1">
      <c r="B73" s="226"/>
      <c r="C73" s="559" t="s">
        <v>716</v>
      </c>
      <c r="D73" s="560"/>
      <c r="E73" s="560" t="s">
        <v>718</v>
      </c>
      <c r="F73" s="561"/>
      <c r="G73" s="214"/>
      <c r="H73" s="214"/>
      <c r="I73" s="214"/>
      <c r="J73" s="214"/>
      <c r="K73" s="214"/>
      <c r="L73" s="214"/>
      <c r="M73" s="227"/>
      <c r="N73" s="206"/>
    </row>
    <row r="74" spans="2:21" ht="45" customHeight="1">
      <c r="B74" s="226"/>
      <c r="C74" s="567"/>
      <c r="D74" s="568"/>
      <c r="E74" s="565"/>
      <c r="F74" s="566"/>
      <c r="G74" s="214"/>
      <c r="H74" s="214"/>
      <c r="I74" s="214"/>
      <c r="J74" s="214"/>
      <c r="K74" s="214"/>
      <c r="L74" s="214"/>
      <c r="M74" s="227"/>
      <c r="N74" s="206"/>
    </row>
    <row r="75" spans="2:21" ht="32.25" customHeight="1" thickBot="1">
      <c r="B75" s="226"/>
      <c r="C75" s="562"/>
      <c r="D75" s="563"/>
      <c r="E75" s="563"/>
      <c r="F75" s="564"/>
      <c r="G75" s="214"/>
      <c r="H75" s="214"/>
      <c r="I75" s="214"/>
      <c r="J75" s="214"/>
      <c r="K75" s="214"/>
      <c r="L75" s="214"/>
      <c r="M75" s="227"/>
      <c r="N75" s="206"/>
    </row>
    <row r="76" spans="2:21">
      <c r="B76" s="226"/>
      <c r="C76" s="220"/>
      <c r="D76" s="220"/>
      <c r="E76" s="220"/>
      <c r="F76" s="220"/>
      <c r="G76" s="220"/>
      <c r="H76" s="220"/>
      <c r="I76" s="220"/>
      <c r="J76" s="220"/>
      <c r="K76" s="220"/>
      <c r="L76" s="220"/>
      <c r="M76" s="236"/>
      <c r="N76" s="206"/>
    </row>
    <row r="77" spans="2:21" ht="15" thickBot="1">
      <c r="B77" s="221"/>
      <c r="C77" s="237"/>
      <c r="D77" s="237"/>
      <c r="E77" s="237"/>
      <c r="F77" s="237"/>
      <c r="G77" s="237"/>
      <c r="H77" s="237"/>
      <c r="I77" s="237"/>
      <c r="J77" s="237"/>
      <c r="K77" s="237"/>
      <c r="L77" s="237"/>
      <c r="M77" s="238"/>
      <c r="N77" s="206"/>
    </row>
  </sheetData>
  <mergeCells count="38">
    <mergeCell ref="C3:G3"/>
    <mergeCell ref="C36:D36"/>
    <mergeCell ref="C37:D37"/>
    <mergeCell ref="C38:D38"/>
    <mergeCell ref="E36:G36"/>
    <mergeCell ref="E37:G37"/>
    <mergeCell ref="E38:G38"/>
    <mergeCell ref="F8:G8"/>
    <mergeCell ref="F9:G9"/>
    <mergeCell ref="D14:G14"/>
    <mergeCell ref="E49:G49"/>
    <mergeCell ref="E50:G50"/>
    <mergeCell ref="E51:G51"/>
    <mergeCell ref="E52:G52"/>
    <mergeCell ref="C43:D43"/>
    <mergeCell ref="C44:D44"/>
    <mergeCell ref="E44:G44"/>
    <mergeCell ref="E43:G43"/>
    <mergeCell ref="C49:D49"/>
    <mergeCell ref="C50:D50"/>
    <mergeCell ref="E58:G58"/>
    <mergeCell ref="E59:G59"/>
    <mergeCell ref="E57:G57"/>
    <mergeCell ref="C51:D51"/>
    <mergeCell ref="C52:D52"/>
    <mergeCell ref="C41:D41"/>
    <mergeCell ref="C47:D47"/>
    <mergeCell ref="C57:D57"/>
    <mergeCell ref="C58:D58"/>
    <mergeCell ref="C59:D59"/>
    <mergeCell ref="C71:D71"/>
    <mergeCell ref="E71:F71"/>
    <mergeCell ref="C73:D73"/>
    <mergeCell ref="E73:F73"/>
    <mergeCell ref="C75:D75"/>
    <mergeCell ref="E75:F75"/>
    <mergeCell ref="E74:F74"/>
    <mergeCell ref="C74:D74"/>
  </mergeCells>
  <pageMargins left="0.7" right="0.7" top="0.75" bottom="0.75" header="0.3" footer="0.3"/>
  <pageSetup paperSize="9" scale="50" fitToHeight="0" orientation="landscape"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525" r:id="rId4" name="Check Box 237">
              <controlPr defaultSize="0" autoFill="0" autoLine="0" autoPict="0">
                <anchor moveWithCells="1">
                  <from>
                    <xdr:col>3</xdr:col>
                    <xdr:colOff>76200</xdr:colOff>
                    <xdr:row>13</xdr:row>
                    <xdr:rowOff>342900</xdr:rowOff>
                  </from>
                  <to>
                    <xdr:col>6</xdr:col>
                    <xdr:colOff>1028700</xdr:colOff>
                    <xdr:row>15</xdr:row>
                    <xdr:rowOff>12700</xdr:rowOff>
                  </to>
                </anchor>
              </controlPr>
            </control>
          </mc:Choice>
        </mc:AlternateContent>
        <mc:AlternateContent xmlns:mc="http://schemas.openxmlformats.org/markup-compatibility/2006">
          <mc:Choice Requires="x14">
            <control shapeId="12526" r:id="rId5" name="Check Box 238">
              <controlPr defaultSize="0" autoFill="0" autoLine="0" autoPict="0">
                <anchor moveWithCells="1">
                  <from>
                    <xdr:col>3</xdr:col>
                    <xdr:colOff>76200</xdr:colOff>
                    <xdr:row>13</xdr:row>
                    <xdr:rowOff>50800</xdr:rowOff>
                  </from>
                  <to>
                    <xdr:col>5</xdr:col>
                    <xdr:colOff>2590800</xdr:colOff>
                    <xdr:row>14</xdr:row>
                    <xdr:rowOff>114300</xdr:rowOff>
                  </to>
                </anchor>
              </controlPr>
            </control>
          </mc:Choice>
        </mc:AlternateContent>
        <mc:AlternateContent xmlns:mc="http://schemas.openxmlformats.org/markup-compatibility/2006">
          <mc:Choice Requires="x14">
            <control shapeId="12527" r:id="rId6" name="Check Box 239">
              <controlPr defaultSize="0" autoFill="0" autoLine="0" autoPict="0">
                <anchor moveWithCells="1">
                  <from>
                    <xdr:col>3</xdr:col>
                    <xdr:colOff>0</xdr:colOff>
                    <xdr:row>17</xdr:row>
                    <xdr:rowOff>0</xdr:rowOff>
                  </from>
                  <to>
                    <xdr:col>3</xdr:col>
                    <xdr:colOff>1136650</xdr:colOff>
                    <xdr:row>18</xdr:row>
                    <xdr:rowOff>31750</xdr:rowOff>
                  </to>
                </anchor>
              </controlPr>
            </control>
          </mc:Choice>
        </mc:AlternateContent>
        <mc:AlternateContent xmlns:mc="http://schemas.openxmlformats.org/markup-compatibility/2006">
          <mc:Choice Requires="x14">
            <control shapeId="12528" r:id="rId7" name="Check Box 240">
              <controlPr defaultSize="0" autoFill="0" autoLine="0" autoPict="0">
                <anchor moveWithCells="1">
                  <from>
                    <xdr:col>3</xdr:col>
                    <xdr:colOff>1219200</xdr:colOff>
                    <xdr:row>17</xdr:row>
                    <xdr:rowOff>0</xdr:rowOff>
                  </from>
                  <to>
                    <xdr:col>4</xdr:col>
                    <xdr:colOff>0</xdr:colOff>
                    <xdr:row>18</xdr:row>
                    <xdr:rowOff>31750</xdr:rowOff>
                  </to>
                </anchor>
              </controlPr>
            </control>
          </mc:Choice>
        </mc:AlternateContent>
        <mc:AlternateContent xmlns:mc="http://schemas.openxmlformats.org/markup-compatibility/2006">
          <mc:Choice Requires="x14">
            <control shapeId="12529" r:id="rId8" name="Check Box 241">
              <controlPr defaultSize="0" autoFill="0" autoLine="0" autoPict="0">
                <anchor moveWithCells="1">
                  <from>
                    <xdr:col>3</xdr:col>
                    <xdr:colOff>0</xdr:colOff>
                    <xdr:row>18</xdr:row>
                    <xdr:rowOff>0</xdr:rowOff>
                  </from>
                  <to>
                    <xdr:col>3</xdr:col>
                    <xdr:colOff>1136650</xdr:colOff>
                    <xdr:row>19</xdr:row>
                    <xdr:rowOff>31750</xdr:rowOff>
                  </to>
                </anchor>
              </controlPr>
            </control>
          </mc:Choice>
        </mc:AlternateContent>
        <mc:AlternateContent xmlns:mc="http://schemas.openxmlformats.org/markup-compatibility/2006">
          <mc:Choice Requires="x14">
            <control shapeId="12530" r:id="rId9" name="Check Box 242">
              <controlPr defaultSize="0" autoFill="0" autoLine="0" autoPict="0">
                <anchor moveWithCells="1">
                  <from>
                    <xdr:col>3</xdr:col>
                    <xdr:colOff>1219200</xdr:colOff>
                    <xdr:row>18</xdr:row>
                    <xdr:rowOff>0</xdr:rowOff>
                  </from>
                  <to>
                    <xdr:col>4</xdr:col>
                    <xdr:colOff>0</xdr:colOff>
                    <xdr:row>19</xdr:row>
                    <xdr:rowOff>31750</xdr:rowOff>
                  </to>
                </anchor>
              </controlPr>
            </control>
          </mc:Choice>
        </mc:AlternateContent>
        <mc:AlternateContent xmlns:mc="http://schemas.openxmlformats.org/markup-compatibility/2006">
          <mc:Choice Requires="x14">
            <control shapeId="12531" r:id="rId10" name="Check Box 243">
              <controlPr defaultSize="0" autoFill="0" autoLine="0" autoPict="0">
                <anchor moveWithCells="1">
                  <from>
                    <xdr:col>3</xdr:col>
                    <xdr:colOff>0</xdr:colOff>
                    <xdr:row>19</xdr:row>
                    <xdr:rowOff>0</xdr:rowOff>
                  </from>
                  <to>
                    <xdr:col>3</xdr:col>
                    <xdr:colOff>1136650</xdr:colOff>
                    <xdr:row>20</xdr:row>
                    <xdr:rowOff>31750</xdr:rowOff>
                  </to>
                </anchor>
              </controlPr>
            </control>
          </mc:Choice>
        </mc:AlternateContent>
        <mc:AlternateContent xmlns:mc="http://schemas.openxmlformats.org/markup-compatibility/2006">
          <mc:Choice Requires="x14">
            <control shapeId="12532" r:id="rId11" name="Check Box 244">
              <controlPr defaultSize="0" autoFill="0" autoLine="0" autoPict="0">
                <anchor moveWithCells="1">
                  <from>
                    <xdr:col>3</xdr:col>
                    <xdr:colOff>1219200</xdr:colOff>
                    <xdr:row>19</xdr:row>
                    <xdr:rowOff>0</xdr:rowOff>
                  </from>
                  <to>
                    <xdr:col>4</xdr:col>
                    <xdr:colOff>0</xdr:colOff>
                    <xdr:row>20</xdr:row>
                    <xdr:rowOff>31750</xdr:rowOff>
                  </to>
                </anchor>
              </controlPr>
            </control>
          </mc:Choice>
        </mc:AlternateContent>
        <mc:AlternateContent xmlns:mc="http://schemas.openxmlformats.org/markup-compatibility/2006">
          <mc:Choice Requires="x14">
            <control shapeId="12533" r:id="rId12" name="Check Box 245">
              <controlPr defaultSize="0" autoFill="0" autoLine="0" autoPict="0">
                <anchor moveWithCells="1">
                  <from>
                    <xdr:col>3</xdr:col>
                    <xdr:colOff>0</xdr:colOff>
                    <xdr:row>20</xdr:row>
                    <xdr:rowOff>0</xdr:rowOff>
                  </from>
                  <to>
                    <xdr:col>3</xdr:col>
                    <xdr:colOff>1136650</xdr:colOff>
                    <xdr:row>20</xdr:row>
                    <xdr:rowOff>184150</xdr:rowOff>
                  </to>
                </anchor>
              </controlPr>
            </control>
          </mc:Choice>
        </mc:AlternateContent>
        <mc:AlternateContent xmlns:mc="http://schemas.openxmlformats.org/markup-compatibility/2006">
          <mc:Choice Requires="x14">
            <control shapeId="12534" r:id="rId13" name="Check Box 246">
              <controlPr defaultSize="0" autoFill="0" autoLine="0" autoPict="0">
                <anchor moveWithCells="1">
                  <from>
                    <xdr:col>3</xdr:col>
                    <xdr:colOff>1219200</xdr:colOff>
                    <xdr:row>20</xdr:row>
                    <xdr:rowOff>0</xdr:rowOff>
                  </from>
                  <to>
                    <xdr:col>4</xdr:col>
                    <xdr:colOff>0</xdr:colOff>
                    <xdr:row>20</xdr:row>
                    <xdr:rowOff>184150</xdr:rowOff>
                  </to>
                </anchor>
              </controlPr>
            </control>
          </mc:Choice>
        </mc:AlternateContent>
        <mc:AlternateContent xmlns:mc="http://schemas.openxmlformats.org/markup-compatibility/2006">
          <mc:Choice Requires="x14">
            <control shapeId="12535" r:id="rId14" name="Check Box 247">
              <controlPr defaultSize="0" autoFill="0" autoLine="0" autoPict="0">
                <anchor moveWithCells="1">
                  <from>
                    <xdr:col>4</xdr:col>
                    <xdr:colOff>0</xdr:colOff>
                    <xdr:row>16</xdr:row>
                    <xdr:rowOff>0</xdr:rowOff>
                  </from>
                  <to>
                    <xdr:col>4</xdr:col>
                    <xdr:colOff>1295400</xdr:colOff>
                    <xdr:row>17</xdr:row>
                    <xdr:rowOff>31750</xdr:rowOff>
                  </to>
                </anchor>
              </controlPr>
            </control>
          </mc:Choice>
        </mc:AlternateContent>
        <mc:AlternateContent xmlns:mc="http://schemas.openxmlformats.org/markup-compatibility/2006">
          <mc:Choice Requires="x14">
            <control shapeId="12536" r:id="rId15" name="Check Box 248">
              <controlPr defaultSize="0" autoFill="0" autoLine="0" autoPict="0">
                <anchor moveWithCells="1">
                  <from>
                    <xdr:col>4</xdr:col>
                    <xdr:colOff>1390650</xdr:colOff>
                    <xdr:row>16</xdr:row>
                    <xdr:rowOff>0</xdr:rowOff>
                  </from>
                  <to>
                    <xdr:col>5</xdr:col>
                    <xdr:colOff>0</xdr:colOff>
                    <xdr:row>17</xdr:row>
                    <xdr:rowOff>31750</xdr:rowOff>
                  </to>
                </anchor>
              </controlPr>
            </control>
          </mc:Choice>
        </mc:AlternateContent>
        <mc:AlternateContent xmlns:mc="http://schemas.openxmlformats.org/markup-compatibility/2006">
          <mc:Choice Requires="x14">
            <control shapeId="12537" r:id="rId16" name="Check Box 249">
              <controlPr defaultSize="0" autoFill="0" autoLine="0" autoPict="0">
                <anchor moveWithCells="1">
                  <from>
                    <xdr:col>4</xdr:col>
                    <xdr:colOff>0</xdr:colOff>
                    <xdr:row>17</xdr:row>
                    <xdr:rowOff>6350</xdr:rowOff>
                  </from>
                  <to>
                    <xdr:col>4</xdr:col>
                    <xdr:colOff>1295400</xdr:colOff>
                    <xdr:row>18</xdr:row>
                    <xdr:rowOff>31750</xdr:rowOff>
                  </to>
                </anchor>
              </controlPr>
            </control>
          </mc:Choice>
        </mc:AlternateContent>
        <mc:AlternateContent xmlns:mc="http://schemas.openxmlformats.org/markup-compatibility/2006">
          <mc:Choice Requires="x14">
            <control shapeId="12538" r:id="rId17" name="Check Box 250">
              <controlPr defaultSize="0" autoFill="0" autoLine="0" autoPict="0">
                <anchor moveWithCells="1">
                  <from>
                    <xdr:col>4</xdr:col>
                    <xdr:colOff>1390650</xdr:colOff>
                    <xdr:row>17</xdr:row>
                    <xdr:rowOff>6350</xdr:rowOff>
                  </from>
                  <to>
                    <xdr:col>5</xdr:col>
                    <xdr:colOff>0</xdr:colOff>
                    <xdr:row>18</xdr:row>
                    <xdr:rowOff>31750</xdr:rowOff>
                  </to>
                </anchor>
              </controlPr>
            </control>
          </mc:Choice>
        </mc:AlternateContent>
        <mc:AlternateContent xmlns:mc="http://schemas.openxmlformats.org/markup-compatibility/2006">
          <mc:Choice Requires="x14">
            <control shapeId="12539" r:id="rId18" name="Check Box 251">
              <controlPr defaultSize="0" autoFill="0" autoLine="0" autoPict="0">
                <anchor moveWithCells="1">
                  <from>
                    <xdr:col>3</xdr:col>
                    <xdr:colOff>0</xdr:colOff>
                    <xdr:row>21</xdr:row>
                    <xdr:rowOff>0</xdr:rowOff>
                  </from>
                  <to>
                    <xdr:col>3</xdr:col>
                    <xdr:colOff>1136650</xdr:colOff>
                    <xdr:row>22</xdr:row>
                    <xdr:rowOff>31750</xdr:rowOff>
                  </to>
                </anchor>
              </controlPr>
            </control>
          </mc:Choice>
        </mc:AlternateContent>
        <mc:AlternateContent xmlns:mc="http://schemas.openxmlformats.org/markup-compatibility/2006">
          <mc:Choice Requires="x14">
            <control shapeId="12540" r:id="rId19" name="Check Box 252">
              <controlPr defaultSize="0" autoFill="0" autoLine="0" autoPict="0">
                <anchor moveWithCells="1">
                  <from>
                    <xdr:col>3</xdr:col>
                    <xdr:colOff>1219200</xdr:colOff>
                    <xdr:row>21</xdr:row>
                    <xdr:rowOff>0</xdr:rowOff>
                  </from>
                  <to>
                    <xdr:col>4</xdr:col>
                    <xdr:colOff>0</xdr:colOff>
                    <xdr:row>22</xdr:row>
                    <xdr:rowOff>31750</xdr:rowOff>
                  </to>
                </anchor>
              </controlPr>
            </control>
          </mc:Choice>
        </mc:AlternateContent>
        <mc:AlternateContent xmlns:mc="http://schemas.openxmlformats.org/markup-compatibility/2006">
          <mc:Choice Requires="x14">
            <control shapeId="12541" r:id="rId20" name="Check Box 253">
              <controlPr defaultSize="0" autoFill="0" autoLine="0" autoPict="0">
                <anchor moveWithCells="1">
                  <from>
                    <xdr:col>3</xdr:col>
                    <xdr:colOff>0</xdr:colOff>
                    <xdr:row>22</xdr:row>
                    <xdr:rowOff>0</xdr:rowOff>
                  </from>
                  <to>
                    <xdr:col>3</xdr:col>
                    <xdr:colOff>1136650</xdr:colOff>
                    <xdr:row>23</xdr:row>
                    <xdr:rowOff>31750</xdr:rowOff>
                  </to>
                </anchor>
              </controlPr>
            </control>
          </mc:Choice>
        </mc:AlternateContent>
        <mc:AlternateContent xmlns:mc="http://schemas.openxmlformats.org/markup-compatibility/2006">
          <mc:Choice Requires="x14">
            <control shapeId="12542" r:id="rId21" name="Check Box 254">
              <controlPr defaultSize="0" autoFill="0" autoLine="0" autoPict="0">
                <anchor moveWithCells="1">
                  <from>
                    <xdr:col>3</xdr:col>
                    <xdr:colOff>1219200</xdr:colOff>
                    <xdr:row>22</xdr:row>
                    <xdr:rowOff>0</xdr:rowOff>
                  </from>
                  <to>
                    <xdr:col>4</xdr:col>
                    <xdr:colOff>0</xdr:colOff>
                    <xdr:row>23</xdr:row>
                    <xdr:rowOff>31750</xdr:rowOff>
                  </to>
                </anchor>
              </controlPr>
            </control>
          </mc:Choice>
        </mc:AlternateContent>
        <mc:AlternateContent xmlns:mc="http://schemas.openxmlformats.org/markup-compatibility/2006">
          <mc:Choice Requires="x14">
            <control shapeId="12543" r:id="rId22" name="Check Box 255">
              <controlPr defaultSize="0" autoFill="0" autoLine="0" autoPict="0">
                <anchor moveWithCells="1">
                  <from>
                    <xdr:col>3</xdr:col>
                    <xdr:colOff>0</xdr:colOff>
                    <xdr:row>23</xdr:row>
                    <xdr:rowOff>0</xdr:rowOff>
                  </from>
                  <to>
                    <xdr:col>3</xdr:col>
                    <xdr:colOff>1136650</xdr:colOff>
                    <xdr:row>24</xdr:row>
                    <xdr:rowOff>31750</xdr:rowOff>
                  </to>
                </anchor>
              </controlPr>
            </control>
          </mc:Choice>
        </mc:AlternateContent>
        <mc:AlternateContent xmlns:mc="http://schemas.openxmlformats.org/markup-compatibility/2006">
          <mc:Choice Requires="x14">
            <control shapeId="12544" r:id="rId23" name="Check Box 256">
              <controlPr defaultSize="0" autoFill="0" autoLine="0" autoPict="0">
                <anchor moveWithCells="1">
                  <from>
                    <xdr:col>3</xdr:col>
                    <xdr:colOff>1219200</xdr:colOff>
                    <xdr:row>23</xdr:row>
                    <xdr:rowOff>0</xdr:rowOff>
                  </from>
                  <to>
                    <xdr:col>4</xdr:col>
                    <xdr:colOff>0</xdr:colOff>
                    <xdr:row>24</xdr:row>
                    <xdr:rowOff>31750</xdr:rowOff>
                  </to>
                </anchor>
              </controlPr>
            </control>
          </mc:Choice>
        </mc:AlternateContent>
        <mc:AlternateContent xmlns:mc="http://schemas.openxmlformats.org/markup-compatibility/2006">
          <mc:Choice Requires="x14">
            <control shapeId="12545" r:id="rId24" name="Check Box 257">
              <controlPr defaultSize="0" autoFill="0" autoLine="0" autoPict="0">
                <anchor moveWithCells="1">
                  <from>
                    <xdr:col>3</xdr:col>
                    <xdr:colOff>0</xdr:colOff>
                    <xdr:row>24</xdr:row>
                    <xdr:rowOff>0</xdr:rowOff>
                  </from>
                  <to>
                    <xdr:col>3</xdr:col>
                    <xdr:colOff>1136650</xdr:colOff>
                    <xdr:row>25</xdr:row>
                    <xdr:rowOff>31750</xdr:rowOff>
                  </to>
                </anchor>
              </controlPr>
            </control>
          </mc:Choice>
        </mc:AlternateContent>
        <mc:AlternateContent xmlns:mc="http://schemas.openxmlformats.org/markup-compatibility/2006">
          <mc:Choice Requires="x14">
            <control shapeId="12546" r:id="rId25" name="Check Box 258">
              <controlPr defaultSize="0" autoFill="0" autoLine="0" autoPict="0">
                <anchor moveWithCells="1">
                  <from>
                    <xdr:col>3</xdr:col>
                    <xdr:colOff>1219200</xdr:colOff>
                    <xdr:row>24</xdr:row>
                    <xdr:rowOff>0</xdr:rowOff>
                  </from>
                  <to>
                    <xdr:col>4</xdr:col>
                    <xdr:colOff>0</xdr:colOff>
                    <xdr:row>25</xdr:row>
                    <xdr:rowOff>31750</xdr:rowOff>
                  </to>
                </anchor>
              </controlPr>
            </control>
          </mc:Choice>
        </mc:AlternateContent>
        <mc:AlternateContent xmlns:mc="http://schemas.openxmlformats.org/markup-compatibility/2006">
          <mc:Choice Requires="x14">
            <control shapeId="12547" r:id="rId26" name="Check Box 259">
              <controlPr defaultSize="0" autoFill="0" autoLine="0" autoPict="0">
                <anchor moveWithCells="1">
                  <from>
                    <xdr:col>3</xdr:col>
                    <xdr:colOff>0</xdr:colOff>
                    <xdr:row>25</xdr:row>
                    <xdr:rowOff>0</xdr:rowOff>
                  </from>
                  <to>
                    <xdr:col>3</xdr:col>
                    <xdr:colOff>1136650</xdr:colOff>
                    <xdr:row>26</xdr:row>
                    <xdr:rowOff>31750</xdr:rowOff>
                  </to>
                </anchor>
              </controlPr>
            </control>
          </mc:Choice>
        </mc:AlternateContent>
        <mc:AlternateContent xmlns:mc="http://schemas.openxmlformats.org/markup-compatibility/2006">
          <mc:Choice Requires="x14">
            <control shapeId="12548" r:id="rId27" name="Check Box 260">
              <controlPr defaultSize="0" autoFill="0" autoLine="0" autoPict="0">
                <anchor moveWithCells="1">
                  <from>
                    <xdr:col>3</xdr:col>
                    <xdr:colOff>1219200</xdr:colOff>
                    <xdr:row>25</xdr:row>
                    <xdr:rowOff>0</xdr:rowOff>
                  </from>
                  <to>
                    <xdr:col>4</xdr:col>
                    <xdr:colOff>0</xdr:colOff>
                    <xdr:row>26</xdr:row>
                    <xdr:rowOff>31750</xdr:rowOff>
                  </to>
                </anchor>
              </controlPr>
            </control>
          </mc:Choice>
        </mc:AlternateContent>
        <mc:AlternateContent xmlns:mc="http://schemas.openxmlformats.org/markup-compatibility/2006">
          <mc:Choice Requires="x14">
            <control shapeId="12549" r:id="rId28" name="Check Box 261">
              <controlPr defaultSize="0" autoFill="0" autoLine="0" autoPict="0">
                <anchor moveWithCells="1">
                  <from>
                    <xdr:col>3</xdr:col>
                    <xdr:colOff>0</xdr:colOff>
                    <xdr:row>26</xdr:row>
                    <xdr:rowOff>0</xdr:rowOff>
                  </from>
                  <to>
                    <xdr:col>3</xdr:col>
                    <xdr:colOff>1136650</xdr:colOff>
                    <xdr:row>27</xdr:row>
                    <xdr:rowOff>31750</xdr:rowOff>
                  </to>
                </anchor>
              </controlPr>
            </control>
          </mc:Choice>
        </mc:AlternateContent>
        <mc:AlternateContent xmlns:mc="http://schemas.openxmlformats.org/markup-compatibility/2006">
          <mc:Choice Requires="x14">
            <control shapeId="12550" r:id="rId29" name="Check Box 262">
              <controlPr defaultSize="0" autoFill="0" autoLine="0" autoPict="0">
                <anchor moveWithCells="1">
                  <from>
                    <xdr:col>3</xdr:col>
                    <xdr:colOff>1219200</xdr:colOff>
                    <xdr:row>26</xdr:row>
                    <xdr:rowOff>0</xdr:rowOff>
                  </from>
                  <to>
                    <xdr:col>4</xdr:col>
                    <xdr:colOff>0</xdr:colOff>
                    <xdr:row>27</xdr:row>
                    <xdr:rowOff>31750</xdr:rowOff>
                  </to>
                </anchor>
              </controlPr>
            </control>
          </mc:Choice>
        </mc:AlternateContent>
        <mc:AlternateContent xmlns:mc="http://schemas.openxmlformats.org/markup-compatibility/2006">
          <mc:Choice Requires="x14">
            <control shapeId="12551" r:id="rId30" name="Check Box 263">
              <controlPr defaultSize="0" autoFill="0" autoLine="0" autoPict="0">
                <anchor moveWithCells="1">
                  <from>
                    <xdr:col>3</xdr:col>
                    <xdr:colOff>0</xdr:colOff>
                    <xdr:row>27</xdr:row>
                    <xdr:rowOff>0</xdr:rowOff>
                  </from>
                  <to>
                    <xdr:col>3</xdr:col>
                    <xdr:colOff>1136650</xdr:colOff>
                    <xdr:row>27</xdr:row>
                    <xdr:rowOff>184150</xdr:rowOff>
                  </to>
                </anchor>
              </controlPr>
            </control>
          </mc:Choice>
        </mc:AlternateContent>
        <mc:AlternateContent xmlns:mc="http://schemas.openxmlformats.org/markup-compatibility/2006">
          <mc:Choice Requires="x14">
            <control shapeId="12552" r:id="rId31" name="Check Box 264">
              <controlPr defaultSize="0" autoFill="0" autoLine="0" autoPict="0">
                <anchor moveWithCells="1">
                  <from>
                    <xdr:col>3</xdr:col>
                    <xdr:colOff>1219200</xdr:colOff>
                    <xdr:row>27</xdr:row>
                    <xdr:rowOff>0</xdr:rowOff>
                  </from>
                  <to>
                    <xdr:col>4</xdr:col>
                    <xdr:colOff>0</xdr:colOff>
                    <xdr:row>27</xdr:row>
                    <xdr:rowOff>184150</xdr:rowOff>
                  </to>
                </anchor>
              </controlPr>
            </control>
          </mc:Choice>
        </mc:AlternateContent>
        <mc:AlternateContent xmlns:mc="http://schemas.openxmlformats.org/markup-compatibility/2006">
          <mc:Choice Requires="x14">
            <control shapeId="12553" r:id="rId32" name="Check Box 265">
              <controlPr defaultSize="0" autoFill="0" autoLine="0" autoPict="0">
                <anchor moveWithCells="1">
                  <from>
                    <xdr:col>3</xdr:col>
                    <xdr:colOff>0</xdr:colOff>
                    <xdr:row>28</xdr:row>
                    <xdr:rowOff>0</xdr:rowOff>
                  </from>
                  <to>
                    <xdr:col>3</xdr:col>
                    <xdr:colOff>1136650</xdr:colOff>
                    <xdr:row>29</xdr:row>
                    <xdr:rowOff>31750</xdr:rowOff>
                  </to>
                </anchor>
              </controlPr>
            </control>
          </mc:Choice>
        </mc:AlternateContent>
        <mc:AlternateContent xmlns:mc="http://schemas.openxmlformats.org/markup-compatibility/2006">
          <mc:Choice Requires="x14">
            <control shapeId="12554" r:id="rId33" name="Check Box 266">
              <controlPr defaultSize="0" autoFill="0" autoLine="0" autoPict="0">
                <anchor moveWithCells="1">
                  <from>
                    <xdr:col>3</xdr:col>
                    <xdr:colOff>1219200</xdr:colOff>
                    <xdr:row>28</xdr:row>
                    <xdr:rowOff>0</xdr:rowOff>
                  </from>
                  <to>
                    <xdr:col>4</xdr:col>
                    <xdr:colOff>0</xdr:colOff>
                    <xdr:row>29</xdr:row>
                    <xdr:rowOff>31750</xdr:rowOff>
                  </to>
                </anchor>
              </controlPr>
            </control>
          </mc:Choice>
        </mc:AlternateContent>
        <mc:AlternateContent xmlns:mc="http://schemas.openxmlformats.org/markup-compatibility/2006">
          <mc:Choice Requires="x14">
            <control shapeId="12555" r:id="rId34" name="Check Box 267">
              <controlPr defaultSize="0" autoFill="0" autoLine="0" autoPict="0">
                <anchor moveWithCells="1">
                  <from>
                    <xdr:col>3</xdr:col>
                    <xdr:colOff>0</xdr:colOff>
                    <xdr:row>29</xdr:row>
                    <xdr:rowOff>0</xdr:rowOff>
                  </from>
                  <to>
                    <xdr:col>3</xdr:col>
                    <xdr:colOff>1136650</xdr:colOff>
                    <xdr:row>30</xdr:row>
                    <xdr:rowOff>31750</xdr:rowOff>
                  </to>
                </anchor>
              </controlPr>
            </control>
          </mc:Choice>
        </mc:AlternateContent>
        <mc:AlternateContent xmlns:mc="http://schemas.openxmlformats.org/markup-compatibility/2006">
          <mc:Choice Requires="x14">
            <control shapeId="12556" r:id="rId35" name="Check Box 268">
              <controlPr defaultSize="0" autoFill="0" autoLine="0" autoPict="0">
                <anchor moveWithCells="1">
                  <from>
                    <xdr:col>3</xdr:col>
                    <xdr:colOff>1219200</xdr:colOff>
                    <xdr:row>29</xdr:row>
                    <xdr:rowOff>0</xdr:rowOff>
                  </from>
                  <to>
                    <xdr:col>4</xdr:col>
                    <xdr:colOff>0</xdr:colOff>
                    <xdr:row>30</xdr:row>
                    <xdr:rowOff>31750</xdr:rowOff>
                  </to>
                </anchor>
              </controlPr>
            </control>
          </mc:Choice>
        </mc:AlternateContent>
        <mc:AlternateContent xmlns:mc="http://schemas.openxmlformats.org/markup-compatibility/2006">
          <mc:Choice Requires="x14">
            <control shapeId="12557" r:id="rId36" name="Check Box 269">
              <controlPr defaultSize="0" autoFill="0" autoLine="0" autoPict="0">
                <anchor moveWithCells="1">
                  <from>
                    <xdr:col>3</xdr:col>
                    <xdr:colOff>0</xdr:colOff>
                    <xdr:row>30</xdr:row>
                    <xdr:rowOff>0</xdr:rowOff>
                  </from>
                  <to>
                    <xdr:col>3</xdr:col>
                    <xdr:colOff>1136650</xdr:colOff>
                    <xdr:row>31</xdr:row>
                    <xdr:rowOff>31750</xdr:rowOff>
                  </to>
                </anchor>
              </controlPr>
            </control>
          </mc:Choice>
        </mc:AlternateContent>
        <mc:AlternateContent xmlns:mc="http://schemas.openxmlformats.org/markup-compatibility/2006">
          <mc:Choice Requires="x14">
            <control shapeId="12558" r:id="rId37" name="Check Box 270">
              <controlPr defaultSize="0" autoFill="0" autoLine="0" autoPict="0">
                <anchor moveWithCells="1">
                  <from>
                    <xdr:col>3</xdr:col>
                    <xdr:colOff>1219200</xdr:colOff>
                    <xdr:row>30</xdr:row>
                    <xdr:rowOff>0</xdr:rowOff>
                  </from>
                  <to>
                    <xdr:col>4</xdr:col>
                    <xdr:colOff>0</xdr:colOff>
                    <xdr:row>31</xdr:row>
                    <xdr:rowOff>31750</xdr:rowOff>
                  </to>
                </anchor>
              </controlPr>
            </control>
          </mc:Choice>
        </mc:AlternateContent>
        <mc:AlternateContent xmlns:mc="http://schemas.openxmlformats.org/markup-compatibility/2006">
          <mc:Choice Requires="x14">
            <control shapeId="12559" r:id="rId38" name="Check Box 271">
              <controlPr defaultSize="0" autoFill="0" autoLine="0" autoPict="0">
                <anchor moveWithCells="1">
                  <from>
                    <xdr:col>4</xdr:col>
                    <xdr:colOff>0</xdr:colOff>
                    <xdr:row>30</xdr:row>
                    <xdr:rowOff>0</xdr:rowOff>
                  </from>
                  <to>
                    <xdr:col>4</xdr:col>
                    <xdr:colOff>1295400</xdr:colOff>
                    <xdr:row>31</xdr:row>
                    <xdr:rowOff>31750</xdr:rowOff>
                  </to>
                </anchor>
              </controlPr>
            </control>
          </mc:Choice>
        </mc:AlternateContent>
        <mc:AlternateContent xmlns:mc="http://schemas.openxmlformats.org/markup-compatibility/2006">
          <mc:Choice Requires="x14">
            <control shapeId="12560" r:id="rId39" name="Check Box 272">
              <controlPr defaultSize="0" autoFill="0" autoLine="0" autoPict="0">
                <anchor moveWithCells="1">
                  <from>
                    <xdr:col>4</xdr:col>
                    <xdr:colOff>1390650</xdr:colOff>
                    <xdr:row>30</xdr:row>
                    <xdr:rowOff>0</xdr:rowOff>
                  </from>
                  <to>
                    <xdr:col>5</xdr:col>
                    <xdr:colOff>0</xdr:colOff>
                    <xdr:row>31</xdr:row>
                    <xdr:rowOff>31750</xdr:rowOff>
                  </to>
                </anchor>
              </controlPr>
            </control>
          </mc:Choice>
        </mc:AlternateContent>
        <mc:AlternateContent xmlns:mc="http://schemas.openxmlformats.org/markup-compatibility/2006">
          <mc:Choice Requires="x14">
            <control shapeId="12561" r:id="rId40" name="Check Box 273">
              <controlPr defaultSize="0" autoFill="0" autoLine="0" autoPict="0">
                <anchor moveWithCells="1">
                  <from>
                    <xdr:col>4</xdr:col>
                    <xdr:colOff>0</xdr:colOff>
                    <xdr:row>29</xdr:row>
                    <xdr:rowOff>0</xdr:rowOff>
                  </from>
                  <to>
                    <xdr:col>4</xdr:col>
                    <xdr:colOff>1295400</xdr:colOff>
                    <xdr:row>30</xdr:row>
                    <xdr:rowOff>31750</xdr:rowOff>
                  </to>
                </anchor>
              </controlPr>
            </control>
          </mc:Choice>
        </mc:AlternateContent>
        <mc:AlternateContent xmlns:mc="http://schemas.openxmlformats.org/markup-compatibility/2006">
          <mc:Choice Requires="x14">
            <control shapeId="12562" r:id="rId41" name="Check Box 274">
              <controlPr defaultSize="0" autoFill="0" autoLine="0" autoPict="0">
                <anchor moveWithCells="1">
                  <from>
                    <xdr:col>4</xdr:col>
                    <xdr:colOff>1390650</xdr:colOff>
                    <xdr:row>29</xdr:row>
                    <xdr:rowOff>0</xdr:rowOff>
                  </from>
                  <to>
                    <xdr:col>5</xdr:col>
                    <xdr:colOff>0</xdr:colOff>
                    <xdr:row>30</xdr:row>
                    <xdr:rowOff>31750</xdr:rowOff>
                  </to>
                </anchor>
              </controlPr>
            </control>
          </mc:Choice>
        </mc:AlternateContent>
        <mc:AlternateContent xmlns:mc="http://schemas.openxmlformats.org/markup-compatibility/2006">
          <mc:Choice Requires="x14">
            <control shapeId="12563" r:id="rId42" name="Check Box 275">
              <controlPr defaultSize="0" autoFill="0" autoLine="0" autoPict="0">
                <anchor moveWithCells="1">
                  <from>
                    <xdr:col>4</xdr:col>
                    <xdr:colOff>0</xdr:colOff>
                    <xdr:row>28</xdr:row>
                    <xdr:rowOff>0</xdr:rowOff>
                  </from>
                  <to>
                    <xdr:col>4</xdr:col>
                    <xdr:colOff>1295400</xdr:colOff>
                    <xdr:row>29</xdr:row>
                    <xdr:rowOff>31750</xdr:rowOff>
                  </to>
                </anchor>
              </controlPr>
            </control>
          </mc:Choice>
        </mc:AlternateContent>
        <mc:AlternateContent xmlns:mc="http://schemas.openxmlformats.org/markup-compatibility/2006">
          <mc:Choice Requires="x14">
            <control shapeId="12564" r:id="rId43" name="Check Box 276">
              <controlPr defaultSize="0" autoFill="0" autoLine="0" autoPict="0">
                <anchor moveWithCells="1">
                  <from>
                    <xdr:col>4</xdr:col>
                    <xdr:colOff>1390650</xdr:colOff>
                    <xdr:row>28</xdr:row>
                    <xdr:rowOff>0</xdr:rowOff>
                  </from>
                  <to>
                    <xdr:col>5</xdr:col>
                    <xdr:colOff>0</xdr:colOff>
                    <xdr:row>29</xdr:row>
                    <xdr:rowOff>31750</xdr:rowOff>
                  </to>
                </anchor>
              </controlPr>
            </control>
          </mc:Choice>
        </mc:AlternateContent>
        <mc:AlternateContent xmlns:mc="http://schemas.openxmlformats.org/markup-compatibility/2006">
          <mc:Choice Requires="x14">
            <control shapeId="12565" r:id="rId44" name="Check Box 277">
              <controlPr defaultSize="0" autoFill="0" autoLine="0" autoPict="0">
                <anchor moveWithCells="1">
                  <from>
                    <xdr:col>4</xdr:col>
                    <xdr:colOff>0</xdr:colOff>
                    <xdr:row>27</xdr:row>
                    <xdr:rowOff>0</xdr:rowOff>
                  </from>
                  <to>
                    <xdr:col>4</xdr:col>
                    <xdr:colOff>1295400</xdr:colOff>
                    <xdr:row>27</xdr:row>
                    <xdr:rowOff>184150</xdr:rowOff>
                  </to>
                </anchor>
              </controlPr>
            </control>
          </mc:Choice>
        </mc:AlternateContent>
        <mc:AlternateContent xmlns:mc="http://schemas.openxmlformats.org/markup-compatibility/2006">
          <mc:Choice Requires="x14">
            <control shapeId="12566" r:id="rId45" name="Check Box 278">
              <controlPr defaultSize="0" autoFill="0" autoLine="0" autoPict="0">
                <anchor moveWithCells="1">
                  <from>
                    <xdr:col>4</xdr:col>
                    <xdr:colOff>1390650</xdr:colOff>
                    <xdr:row>27</xdr:row>
                    <xdr:rowOff>0</xdr:rowOff>
                  </from>
                  <to>
                    <xdr:col>5</xdr:col>
                    <xdr:colOff>0</xdr:colOff>
                    <xdr:row>27</xdr:row>
                    <xdr:rowOff>184150</xdr:rowOff>
                  </to>
                </anchor>
              </controlPr>
            </control>
          </mc:Choice>
        </mc:AlternateContent>
        <mc:AlternateContent xmlns:mc="http://schemas.openxmlformats.org/markup-compatibility/2006">
          <mc:Choice Requires="x14">
            <control shapeId="12567" r:id="rId46" name="Check Box 279">
              <controlPr defaultSize="0" autoFill="0" autoLine="0" autoPict="0">
                <anchor moveWithCells="1">
                  <from>
                    <xdr:col>4</xdr:col>
                    <xdr:colOff>0</xdr:colOff>
                    <xdr:row>26</xdr:row>
                    <xdr:rowOff>0</xdr:rowOff>
                  </from>
                  <to>
                    <xdr:col>4</xdr:col>
                    <xdr:colOff>1295400</xdr:colOff>
                    <xdr:row>27</xdr:row>
                    <xdr:rowOff>31750</xdr:rowOff>
                  </to>
                </anchor>
              </controlPr>
            </control>
          </mc:Choice>
        </mc:AlternateContent>
        <mc:AlternateContent xmlns:mc="http://schemas.openxmlformats.org/markup-compatibility/2006">
          <mc:Choice Requires="x14">
            <control shapeId="12568" r:id="rId47" name="Check Box 280">
              <controlPr defaultSize="0" autoFill="0" autoLine="0" autoPict="0">
                <anchor moveWithCells="1">
                  <from>
                    <xdr:col>4</xdr:col>
                    <xdr:colOff>1390650</xdr:colOff>
                    <xdr:row>26</xdr:row>
                    <xdr:rowOff>0</xdr:rowOff>
                  </from>
                  <to>
                    <xdr:col>5</xdr:col>
                    <xdr:colOff>0</xdr:colOff>
                    <xdr:row>27</xdr:row>
                    <xdr:rowOff>31750</xdr:rowOff>
                  </to>
                </anchor>
              </controlPr>
            </control>
          </mc:Choice>
        </mc:AlternateContent>
        <mc:AlternateContent xmlns:mc="http://schemas.openxmlformats.org/markup-compatibility/2006">
          <mc:Choice Requires="x14">
            <control shapeId="12569" r:id="rId48" name="Check Box 281">
              <controlPr defaultSize="0" autoFill="0" autoLine="0" autoPict="0">
                <anchor moveWithCells="1">
                  <from>
                    <xdr:col>4</xdr:col>
                    <xdr:colOff>0</xdr:colOff>
                    <xdr:row>25</xdr:row>
                    <xdr:rowOff>0</xdr:rowOff>
                  </from>
                  <to>
                    <xdr:col>4</xdr:col>
                    <xdr:colOff>1295400</xdr:colOff>
                    <xdr:row>26</xdr:row>
                    <xdr:rowOff>31750</xdr:rowOff>
                  </to>
                </anchor>
              </controlPr>
            </control>
          </mc:Choice>
        </mc:AlternateContent>
        <mc:AlternateContent xmlns:mc="http://schemas.openxmlformats.org/markup-compatibility/2006">
          <mc:Choice Requires="x14">
            <control shapeId="12570" r:id="rId49" name="Check Box 282">
              <controlPr defaultSize="0" autoFill="0" autoLine="0" autoPict="0">
                <anchor moveWithCells="1">
                  <from>
                    <xdr:col>4</xdr:col>
                    <xdr:colOff>1390650</xdr:colOff>
                    <xdr:row>25</xdr:row>
                    <xdr:rowOff>0</xdr:rowOff>
                  </from>
                  <to>
                    <xdr:col>5</xdr:col>
                    <xdr:colOff>0</xdr:colOff>
                    <xdr:row>26</xdr:row>
                    <xdr:rowOff>31750</xdr:rowOff>
                  </to>
                </anchor>
              </controlPr>
            </control>
          </mc:Choice>
        </mc:AlternateContent>
        <mc:AlternateContent xmlns:mc="http://schemas.openxmlformats.org/markup-compatibility/2006">
          <mc:Choice Requires="x14">
            <control shapeId="12571" r:id="rId50" name="Check Box 283">
              <controlPr defaultSize="0" autoFill="0" autoLine="0" autoPict="0">
                <anchor moveWithCells="1">
                  <from>
                    <xdr:col>4</xdr:col>
                    <xdr:colOff>0</xdr:colOff>
                    <xdr:row>24</xdr:row>
                    <xdr:rowOff>0</xdr:rowOff>
                  </from>
                  <to>
                    <xdr:col>4</xdr:col>
                    <xdr:colOff>1295400</xdr:colOff>
                    <xdr:row>25</xdr:row>
                    <xdr:rowOff>31750</xdr:rowOff>
                  </to>
                </anchor>
              </controlPr>
            </control>
          </mc:Choice>
        </mc:AlternateContent>
        <mc:AlternateContent xmlns:mc="http://schemas.openxmlformats.org/markup-compatibility/2006">
          <mc:Choice Requires="x14">
            <control shapeId="12572" r:id="rId51" name="Check Box 284">
              <controlPr defaultSize="0" autoFill="0" autoLine="0" autoPict="0">
                <anchor moveWithCells="1">
                  <from>
                    <xdr:col>4</xdr:col>
                    <xdr:colOff>1390650</xdr:colOff>
                    <xdr:row>24</xdr:row>
                    <xdr:rowOff>0</xdr:rowOff>
                  </from>
                  <to>
                    <xdr:col>5</xdr:col>
                    <xdr:colOff>0</xdr:colOff>
                    <xdr:row>25</xdr:row>
                    <xdr:rowOff>31750</xdr:rowOff>
                  </to>
                </anchor>
              </controlPr>
            </control>
          </mc:Choice>
        </mc:AlternateContent>
        <mc:AlternateContent xmlns:mc="http://schemas.openxmlformats.org/markup-compatibility/2006">
          <mc:Choice Requires="x14">
            <control shapeId="12573" r:id="rId52" name="Check Box 285">
              <controlPr defaultSize="0" autoFill="0" autoLine="0" autoPict="0">
                <anchor moveWithCells="1">
                  <from>
                    <xdr:col>4</xdr:col>
                    <xdr:colOff>0</xdr:colOff>
                    <xdr:row>23</xdr:row>
                    <xdr:rowOff>0</xdr:rowOff>
                  </from>
                  <to>
                    <xdr:col>4</xdr:col>
                    <xdr:colOff>1295400</xdr:colOff>
                    <xdr:row>24</xdr:row>
                    <xdr:rowOff>31750</xdr:rowOff>
                  </to>
                </anchor>
              </controlPr>
            </control>
          </mc:Choice>
        </mc:AlternateContent>
        <mc:AlternateContent xmlns:mc="http://schemas.openxmlformats.org/markup-compatibility/2006">
          <mc:Choice Requires="x14">
            <control shapeId="12574" r:id="rId53" name="Check Box 286">
              <controlPr defaultSize="0" autoFill="0" autoLine="0" autoPict="0">
                <anchor moveWithCells="1">
                  <from>
                    <xdr:col>4</xdr:col>
                    <xdr:colOff>1390650</xdr:colOff>
                    <xdr:row>23</xdr:row>
                    <xdr:rowOff>0</xdr:rowOff>
                  </from>
                  <to>
                    <xdr:col>5</xdr:col>
                    <xdr:colOff>0</xdr:colOff>
                    <xdr:row>24</xdr:row>
                    <xdr:rowOff>31750</xdr:rowOff>
                  </to>
                </anchor>
              </controlPr>
            </control>
          </mc:Choice>
        </mc:AlternateContent>
        <mc:AlternateContent xmlns:mc="http://schemas.openxmlformats.org/markup-compatibility/2006">
          <mc:Choice Requires="x14">
            <control shapeId="12575" r:id="rId54" name="Check Box 287">
              <controlPr defaultSize="0" autoFill="0" autoLine="0" autoPict="0">
                <anchor moveWithCells="1">
                  <from>
                    <xdr:col>4</xdr:col>
                    <xdr:colOff>0</xdr:colOff>
                    <xdr:row>22</xdr:row>
                    <xdr:rowOff>0</xdr:rowOff>
                  </from>
                  <to>
                    <xdr:col>4</xdr:col>
                    <xdr:colOff>1295400</xdr:colOff>
                    <xdr:row>23</xdr:row>
                    <xdr:rowOff>31750</xdr:rowOff>
                  </to>
                </anchor>
              </controlPr>
            </control>
          </mc:Choice>
        </mc:AlternateContent>
        <mc:AlternateContent xmlns:mc="http://schemas.openxmlformats.org/markup-compatibility/2006">
          <mc:Choice Requires="x14">
            <control shapeId="12576" r:id="rId55" name="Check Box 288">
              <controlPr defaultSize="0" autoFill="0" autoLine="0" autoPict="0">
                <anchor moveWithCells="1">
                  <from>
                    <xdr:col>4</xdr:col>
                    <xdr:colOff>1390650</xdr:colOff>
                    <xdr:row>22</xdr:row>
                    <xdr:rowOff>0</xdr:rowOff>
                  </from>
                  <to>
                    <xdr:col>5</xdr:col>
                    <xdr:colOff>0</xdr:colOff>
                    <xdr:row>23</xdr:row>
                    <xdr:rowOff>31750</xdr:rowOff>
                  </to>
                </anchor>
              </controlPr>
            </control>
          </mc:Choice>
        </mc:AlternateContent>
        <mc:AlternateContent xmlns:mc="http://schemas.openxmlformats.org/markup-compatibility/2006">
          <mc:Choice Requires="x14">
            <control shapeId="12577" r:id="rId56" name="Check Box 289">
              <controlPr defaultSize="0" autoFill="0" autoLine="0" autoPict="0">
                <anchor moveWithCells="1">
                  <from>
                    <xdr:col>4</xdr:col>
                    <xdr:colOff>0</xdr:colOff>
                    <xdr:row>21</xdr:row>
                    <xdr:rowOff>0</xdr:rowOff>
                  </from>
                  <to>
                    <xdr:col>4</xdr:col>
                    <xdr:colOff>1295400</xdr:colOff>
                    <xdr:row>22</xdr:row>
                    <xdr:rowOff>31750</xdr:rowOff>
                  </to>
                </anchor>
              </controlPr>
            </control>
          </mc:Choice>
        </mc:AlternateContent>
        <mc:AlternateContent xmlns:mc="http://schemas.openxmlformats.org/markup-compatibility/2006">
          <mc:Choice Requires="x14">
            <control shapeId="12578" r:id="rId57" name="Check Box 290">
              <controlPr defaultSize="0" autoFill="0" autoLine="0" autoPict="0">
                <anchor moveWithCells="1">
                  <from>
                    <xdr:col>4</xdr:col>
                    <xdr:colOff>1390650</xdr:colOff>
                    <xdr:row>21</xdr:row>
                    <xdr:rowOff>0</xdr:rowOff>
                  </from>
                  <to>
                    <xdr:col>5</xdr:col>
                    <xdr:colOff>0</xdr:colOff>
                    <xdr:row>22</xdr:row>
                    <xdr:rowOff>31750</xdr:rowOff>
                  </to>
                </anchor>
              </controlPr>
            </control>
          </mc:Choice>
        </mc:AlternateContent>
        <mc:AlternateContent xmlns:mc="http://schemas.openxmlformats.org/markup-compatibility/2006">
          <mc:Choice Requires="x14">
            <control shapeId="12579" r:id="rId58" name="Check Box 291">
              <controlPr defaultSize="0" autoFill="0" autoLine="0" autoPict="0">
                <anchor moveWithCells="1">
                  <from>
                    <xdr:col>4</xdr:col>
                    <xdr:colOff>0</xdr:colOff>
                    <xdr:row>20</xdr:row>
                    <xdr:rowOff>0</xdr:rowOff>
                  </from>
                  <to>
                    <xdr:col>4</xdr:col>
                    <xdr:colOff>1295400</xdr:colOff>
                    <xdr:row>20</xdr:row>
                    <xdr:rowOff>184150</xdr:rowOff>
                  </to>
                </anchor>
              </controlPr>
            </control>
          </mc:Choice>
        </mc:AlternateContent>
        <mc:AlternateContent xmlns:mc="http://schemas.openxmlformats.org/markup-compatibility/2006">
          <mc:Choice Requires="x14">
            <control shapeId="12580" r:id="rId59" name="Check Box 292">
              <controlPr defaultSize="0" autoFill="0" autoLine="0" autoPict="0">
                <anchor moveWithCells="1">
                  <from>
                    <xdr:col>4</xdr:col>
                    <xdr:colOff>1390650</xdr:colOff>
                    <xdr:row>20</xdr:row>
                    <xdr:rowOff>0</xdr:rowOff>
                  </from>
                  <to>
                    <xdr:col>5</xdr:col>
                    <xdr:colOff>0</xdr:colOff>
                    <xdr:row>20</xdr:row>
                    <xdr:rowOff>184150</xdr:rowOff>
                  </to>
                </anchor>
              </controlPr>
            </control>
          </mc:Choice>
        </mc:AlternateContent>
        <mc:AlternateContent xmlns:mc="http://schemas.openxmlformats.org/markup-compatibility/2006">
          <mc:Choice Requires="x14">
            <control shapeId="12581" r:id="rId60" name="Check Box 293">
              <controlPr defaultSize="0" autoFill="0" autoLine="0" autoPict="0">
                <anchor moveWithCells="1">
                  <from>
                    <xdr:col>4</xdr:col>
                    <xdr:colOff>0</xdr:colOff>
                    <xdr:row>18</xdr:row>
                    <xdr:rowOff>0</xdr:rowOff>
                  </from>
                  <to>
                    <xdr:col>4</xdr:col>
                    <xdr:colOff>1295400</xdr:colOff>
                    <xdr:row>19</xdr:row>
                    <xdr:rowOff>31750</xdr:rowOff>
                  </to>
                </anchor>
              </controlPr>
            </control>
          </mc:Choice>
        </mc:AlternateContent>
        <mc:AlternateContent xmlns:mc="http://schemas.openxmlformats.org/markup-compatibility/2006">
          <mc:Choice Requires="x14">
            <control shapeId="12582" r:id="rId61" name="Check Box 294">
              <controlPr defaultSize="0" autoFill="0" autoLine="0" autoPict="0">
                <anchor moveWithCells="1">
                  <from>
                    <xdr:col>4</xdr:col>
                    <xdr:colOff>1390650</xdr:colOff>
                    <xdr:row>18</xdr:row>
                    <xdr:rowOff>0</xdr:rowOff>
                  </from>
                  <to>
                    <xdr:col>5</xdr:col>
                    <xdr:colOff>0</xdr:colOff>
                    <xdr:row>19</xdr:row>
                    <xdr:rowOff>31750</xdr:rowOff>
                  </to>
                </anchor>
              </controlPr>
            </control>
          </mc:Choice>
        </mc:AlternateContent>
        <mc:AlternateContent xmlns:mc="http://schemas.openxmlformats.org/markup-compatibility/2006">
          <mc:Choice Requires="x14">
            <control shapeId="12583" r:id="rId62" name="Check Box 295">
              <controlPr defaultSize="0" autoFill="0" autoLine="0" autoPict="0">
                <anchor moveWithCells="1">
                  <from>
                    <xdr:col>4</xdr:col>
                    <xdr:colOff>0</xdr:colOff>
                    <xdr:row>19</xdr:row>
                    <xdr:rowOff>0</xdr:rowOff>
                  </from>
                  <to>
                    <xdr:col>4</xdr:col>
                    <xdr:colOff>1295400</xdr:colOff>
                    <xdr:row>20</xdr:row>
                    <xdr:rowOff>31750</xdr:rowOff>
                  </to>
                </anchor>
              </controlPr>
            </control>
          </mc:Choice>
        </mc:AlternateContent>
        <mc:AlternateContent xmlns:mc="http://schemas.openxmlformats.org/markup-compatibility/2006">
          <mc:Choice Requires="x14">
            <control shapeId="12584" r:id="rId63" name="Check Box 296">
              <controlPr defaultSize="0" autoFill="0" autoLine="0" autoPict="0">
                <anchor moveWithCells="1">
                  <from>
                    <xdr:col>4</xdr:col>
                    <xdr:colOff>1390650</xdr:colOff>
                    <xdr:row>19</xdr:row>
                    <xdr:rowOff>0</xdr:rowOff>
                  </from>
                  <to>
                    <xdr:col>5</xdr:col>
                    <xdr:colOff>0</xdr:colOff>
                    <xdr:row>20</xdr:row>
                    <xdr:rowOff>31750</xdr:rowOff>
                  </to>
                </anchor>
              </controlPr>
            </control>
          </mc:Choice>
        </mc:AlternateContent>
        <mc:AlternateContent xmlns:mc="http://schemas.openxmlformats.org/markup-compatibility/2006">
          <mc:Choice Requires="x14">
            <control shapeId="12585" r:id="rId64" name="Check Box 297">
              <controlPr defaultSize="0" autoFill="0" autoLine="0" autoPict="0">
                <anchor moveWithCells="1">
                  <from>
                    <xdr:col>3</xdr:col>
                    <xdr:colOff>0</xdr:colOff>
                    <xdr:row>16</xdr:row>
                    <xdr:rowOff>0</xdr:rowOff>
                  </from>
                  <to>
                    <xdr:col>3</xdr:col>
                    <xdr:colOff>1136650</xdr:colOff>
                    <xdr:row>17</xdr:row>
                    <xdr:rowOff>31750</xdr:rowOff>
                  </to>
                </anchor>
              </controlPr>
            </control>
          </mc:Choice>
        </mc:AlternateContent>
        <mc:AlternateContent xmlns:mc="http://schemas.openxmlformats.org/markup-compatibility/2006">
          <mc:Choice Requires="x14">
            <control shapeId="12586" r:id="rId65" name="Check Box 298">
              <controlPr defaultSize="0" autoFill="0" autoLine="0" autoPict="0">
                <anchor moveWithCells="1">
                  <from>
                    <xdr:col>3</xdr:col>
                    <xdr:colOff>1219200</xdr:colOff>
                    <xdr:row>16</xdr:row>
                    <xdr:rowOff>0</xdr:rowOff>
                  </from>
                  <to>
                    <xdr:col>4</xdr:col>
                    <xdr:colOff>0</xdr:colOff>
                    <xdr:row>17</xdr:row>
                    <xdr:rowOff>31750</xdr:rowOff>
                  </to>
                </anchor>
              </controlPr>
            </control>
          </mc:Choice>
        </mc:AlternateContent>
        <mc:AlternateContent xmlns:mc="http://schemas.openxmlformats.org/markup-compatibility/2006">
          <mc:Choice Requires="x14">
            <control shapeId="12587" r:id="rId66" name="Check Box 299">
              <controlPr defaultSize="0" autoFill="0" autoLine="0" autoPict="0">
                <anchor moveWithCells="1">
                  <from>
                    <xdr:col>4</xdr:col>
                    <xdr:colOff>0</xdr:colOff>
                    <xdr:row>42</xdr:row>
                    <xdr:rowOff>0</xdr:rowOff>
                  </from>
                  <to>
                    <xdr:col>4</xdr:col>
                    <xdr:colOff>1295400</xdr:colOff>
                    <xdr:row>43</xdr:row>
                    <xdr:rowOff>0</xdr:rowOff>
                  </to>
                </anchor>
              </controlPr>
            </control>
          </mc:Choice>
        </mc:AlternateContent>
        <mc:AlternateContent xmlns:mc="http://schemas.openxmlformats.org/markup-compatibility/2006">
          <mc:Choice Requires="x14">
            <control shapeId="12588" r:id="rId67" name="Check Box 300">
              <controlPr defaultSize="0" autoFill="0" autoLine="0" autoPict="0">
                <anchor moveWithCells="1">
                  <from>
                    <xdr:col>4</xdr:col>
                    <xdr:colOff>1390650</xdr:colOff>
                    <xdr:row>42</xdr:row>
                    <xdr:rowOff>0</xdr:rowOff>
                  </from>
                  <to>
                    <xdr:col>5</xdr:col>
                    <xdr:colOff>0</xdr:colOff>
                    <xdr:row>43</xdr:row>
                    <xdr:rowOff>0</xdr:rowOff>
                  </to>
                </anchor>
              </controlPr>
            </control>
          </mc:Choice>
        </mc:AlternateContent>
        <mc:AlternateContent xmlns:mc="http://schemas.openxmlformats.org/markup-compatibility/2006">
          <mc:Choice Requires="x14">
            <control shapeId="12589" r:id="rId68" name="Check Box 301">
              <controlPr defaultSize="0" autoFill="0" autoLine="0" autoPict="0">
                <anchor moveWithCells="1" sizeWithCells="1">
                  <from>
                    <xdr:col>4</xdr:col>
                    <xdr:colOff>38100</xdr:colOff>
                    <xdr:row>56</xdr:row>
                    <xdr:rowOff>165100</xdr:rowOff>
                  </from>
                  <to>
                    <xdr:col>4</xdr:col>
                    <xdr:colOff>196850</xdr:colOff>
                    <xdr:row>57</xdr:row>
                    <xdr:rowOff>0</xdr:rowOff>
                  </to>
                </anchor>
              </controlPr>
            </control>
          </mc:Choice>
        </mc:AlternateContent>
        <mc:AlternateContent xmlns:mc="http://schemas.openxmlformats.org/markup-compatibility/2006">
          <mc:Choice Requires="x14">
            <control shapeId="12590" r:id="rId69" name="Check Box 302">
              <controlPr defaultSize="0" autoFill="0" autoLine="0" autoPict="0">
                <anchor moveWithCells="1" sizeWithCells="1">
                  <from>
                    <xdr:col>4</xdr:col>
                    <xdr:colOff>209550</xdr:colOff>
                    <xdr:row>56</xdr:row>
                    <xdr:rowOff>165100</xdr:rowOff>
                  </from>
                  <to>
                    <xdr:col>4</xdr:col>
                    <xdr:colOff>361950</xdr:colOff>
                    <xdr:row>57</xdr:row>
                    <xdr:rowOff>0</xdr:rowOff>
                  </to>
                </anchor>
              </controlPr>
            </control>
          </mc:Choice>
        </mc:AlternateContent>
        <mc:AlternateContent xmlns:mc="http://schemas.openxmlformats.org/markup-compatibility/2006">
          <mc:Choice Requires="x14">
            <control shapeId="12591" r:id="rId70" name="Check Box 303">
              <controlPr defaultSize="0" autoFill="0" autoLine="0" autoPict="0">
                <anchor moveWithCells="1" sizeWithCells="1">
                  <from>
                    <xdr:col>4</xdr:col>
                    <xdr:colOff>361950</xdr:colOff>
                    <xdr:row>56</xdr:row>
                    <xdr:rowOff>165100</xdr:rowOff>
                  </from>
                  <to>
                    <xdr:col>4</xdr:col>
                    <xdr:colOff>609600</xdr:colOff>
                    <xdr:row>57</xdr:row>
                    <xdr:rowOff>0</xdr:rowOff>
                  </to>
                </anchor>
              </controlPr>
            </control>
          </mc:Choice>
        </mc:AlternateContent>
        <mc:AlternateContent xmlns:mc="http://schemas.openxmlformats.org/markup-compatibility/2006">
          <mc:Choice Requires="x14">
            <control shapeId="12592" r:id="rId71" name="Check Box 304">
              <controlPr defaultSize="0" autoFill="0" autoLine="0" autoPict="0">
                <anchor moveWithCells="1">
                  <from>
                    <xdr:col>4</xdr:col>
                    <xdr:colOff>0</xdr:colOff>
                    <xdr:row>70</xdr:row>
                    <xdr:rowOff>0</xdr:rowOff>
                  </from>
                  <to>
                    <xdr:col>4</xdr:col>
                    <xdr:colOff>742950</xdr:colOff>
                    <xdr:row>71</xdr:row>
                    <xdr:rowOff>0</xdr:rowOff>
                  </to>
                </anchor>
              </controlPr>
            </control>
          </mc:Choice>
        </mc:AlternateContent>
        <mc:AlternateContent xmlns:mc="http://schemas.openxmlformats.org/markup-compatibility/2006">
          <mc:Choice Requires="x14">
            <control shapeId="12593" r:id="rId72" name="Check Box 305">
              <controlPr defaultSize="0" autoFill="0" autoLine="0" autoPict="0">
                <anchor moveWithCells="1">
                  <from>
                    <xdr:col>4</xdr:col>
                    <xdr:colOff>800100</xdr:colOff>
                    <xdr:row>70</xdr:row>
                    <xdr:rowOff>0</xdr:rowOff>
                  </from>
                  <to>
                    <xdr:col>4</xdr:col>
                    <xdr:colOff>1543050</xdr:colOff>
                    <xdr:row>71</xdr:row>
                    <xdr:rowOff>0</xdr:rowOff>
                  </to>
                </anchor>
              </controlPr>
            </control>
          </mc:Choice>
        </mc:AlternateContent>
        <mc:AlternateContent xmlns:mc="http://schemas.openxmlformats.org/markup-compatibility/2006">
          <mc:Choice Requires="x14">
            <control shapeId="12594" r:id="rId73" name="Check Box 306">
              <controlPr defaultSize="0" autoFill="0" autoLine="0" autoPict="0">
                <anchor moveWithCells="1">
                  <from>
                    <xdr:col>4</xdr:col>
                    <xdr:colOff>1530350</xdr:colOff>
                    <xdr:row>70</xdr:row>
                    <xdr:rowOff>0</xdr:rowOff>
                  </from>
                  <to>
                    <xdr:col>5</xdr:col>
                    <xdr:colOff>0</xdr:colOff>
                    <xdr:row>71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B1:I45"/>
  <sheetViews>
    <sheetView topLeftCell="A37" zoomScale="70" zoomScaleNormal="70" workbookViewId="0">
      <selection activeCell="E32" sqref="E32:H32"/>
    </sheetView>
  </sheetViews>
  <sheetFormatPr defaultColWidth="9.1796875" defaultRowHeight="14"/>
  <cols>
    <col min="1" max="2" width="1.81640625" style="178" customWidth="1"/>
    <col min="3" max="3" width="50" style="178" customWidth="1"/>
    <col min="4" max="4" width="29.453125" style="178" customWidth="1"/>
    <col min="5" max="5" width="19.453125" style="178" customWidth="1"/>
    <col min="6" max="6" width="21.1796875" style="178" customWidth="1"/>
    <col min="7" max="7" width="26.453125" style="178" customWidth="1"/>
    <col min="8" max="8" width="57.453125" style="178" bestFit="1" customWidth="1"/>
    <col min="9" max="10" width="1.81640625" style="178" customWidth="1"/>
    <col min="11" max="16384" width="9.1796875" style="178"/>
  </cols>
  <sheetData>
    <row r="1" spans="2:9" ht="14.5" thickBot="1"/>
    <row r="2" spans="2:9" ht="14.5" thickBot="1">
      <c r="B2" s="261"/>
      <c r="C2" s="262"/>
      <c r="D2" s="262"/>
      <c r="E2" s="262"/>
      <c r="F2" s="262"/>
      <c r="G2" s="262"/>
      <c r="H2" s="262"/>
      <c r="I2" s="263"/>
    </row>
    <row r="3" spans="2:9" ht="20.5" thickBot="1">
      <c r="B3" s="229"/>
      <c r="C3" s="630" t="s">
        <v>766</v>
      </c>
      <c r="D3" s="631"/>
      <c r="E3" s="631"/>
      <c r="F3" s="631"/>
      <c r="G3" s="631"/>
      <c r="H3" s="632"/>
      <c r="I3" s="264"/>
    </row>
    <row r="4" spans="2:9">
      <c r="B4" s="229"/>
      <c r="C4" s="260"/>
      <c r="D4" s="260"/>
      <c r="E4" s="260"/>
      <c r="F4" s="260"/>
      <c r="G4" s="260"/>
      <c r="H4" s="260"/>
      <c r="I4" s="264"/>
    </row>
    <row r="5" spans="2:9">
      <c r="B5" s="229"/>
      <c r="C5" s="260"/>
      <c r="D5" s="260"/>
      <c r="E5" s="260"/>
      <c r="F5" s="260"/>
      <c r="G5" s="260"/>
      <c r="H5" s="260"/>
      <c r="I5" s="264"/>
    </row>
    <row r="6" spans="2:9">
      <c r="B6" s="229"/>
      <c r="C6" s="265" t="s">
        <v>767</v>
      </c>
      <c r="D6" s="260"/>
      <c r="E6" s="260"/>
      <c r="F6" s="260"/>
      <c r="G6" s="260"/>
      <c r="H6" s="260"/>
      <c r="I6" s="264"/>
    </row>
    <row r="7" spans="2:9" ht="14.5" thickBot="1">
      <c r="B7" s="229"/>
      <c r="C7" s="260"/>
      <c r="D7" s="260"/>
      <c r="E7" s="260"/>
      <c r="F7" s="260"/>
      <c r="G7" s="260"/>
      <c r="H7" s="260"/>
      <c r="I7" s="264"/>
    </row>
    <row r="8" spans="2:9" ht="54.75" customHeight="1">
      <c r="B8" s="229"/>
      <c r="C8" s="570" t="s">
        <v>734</v>
      </c>
      <c r="D8" s="571"/>
      <c r="E8" s="634" t="s">
        <v>904</v>
      </c>
      <c r="F8" s="634"/>
      <c r="G8" s="634"/>
      <c r="H8" s="635"/>
      <c r="I8" s="264"/>
    </row>
    <row r="9" spans="2:9" ht="45" customHeight="1" thickBot="1">
      <c r="B9" s="229"/>
      <c r="C9" s="574" t="s">
        <v>728</v>
      </c>
      <c r="D9" s="575"/>
      <c r="E9" s="637" t="s">
        <v>951</v>
      </c>
      <c r="F9" s="637"/>
      <c r="G9" s="637"/>
      <c r="H9" s="638"/>
      <c r="I9" s="264"/>
    </row>
    <row r="10" spans="2:9" ht="15" customHeight="1" thickBot="1">
      <c r="B10" s="229"/>
      <c r="C10" s="633"/>
      <c r="D10" s="633"/>
      <c r="E10" s="636"/>
      <c r="F10" s="636"/>
      <c r="G10" s="636"/>
      <c r="H10" s="636"/>
      <c r="I10" s="264"/>
    </row>
    <row r="11" spans="2:9" ht="30" customHeight="1">
      <c r="B11" s="229"/>
      <c r="C11" s="614" t="s">
        <v>721</v>
      </c>
      <c r="D11" s="615"/>
      <c r="E11" s="615"/>
      <c r="F11" s="615"/>
      <c r="G11" s="615"/>
      <c r="H11" s="616"/>
      <c r="I11" s="264"/>
    </row>
    <row r="12" spans="2:9" ht="31.5" customHeight="1">
      <c r="B12" s="229"/>
      <c r="C12" s="257" t="s">
        <v>723</v>
      </c>
      <c r="D12" s="258" t="s">
        <v>724</v>
      </c>
      <c r="E12" s="258" t="s">
        <v>245</v>
      </c>
      <c r="F12" s="258" t="s">
        <v>243</v>
      </c>
      <c r="G12" s="258" t="s">
        <v>682</v>
      </c>
      <c r="H12" s="259" t="s">
        <v>683</v>
      </c>
      <c r="I12" s="264"/>
    </row>
    <row r="13" spans="2:9" ht="30" customHeight="1">
      <c r="B13" s="229"/>
      <c r="C13" s="311" t="s">
        <v>821</v>
      </c>
      <c r="D13" s="312" t="s">
        <v>864</v>
      </c>
      <c r="E13" s="311" t="s">
        <v>873</v>
      </c>
      <c r="F13" s="312">
        <v>0</v>
      </c>
      <c r="G13" s="312" t="s">
        <v>865</v>
      </c>
      <c r="H13" s="311" t="s">
        <v>874</v>
      </c>
      <c r="I13" s="264"/>
    </row>
    <row r="14" spans="2:9" ht="30" customHeight="1">
      <c r="B14" s="229"/>
      <c r="C14" s="311" t="s">
        <v>821</v>
      </c>
      <c r="D14" s="312" t="s">
        <v>867</v>
      </c>
      <c r="E14" s="311" t="s">
        <v>873</v>
      </c>
      <c r="F14" s="312">
        <v>0</v>
      </c>
      <c r="G14" s="312" t="s">
        <v>865</v>
      </c>
      <c r="H14" s="311" t="s">
        <v>874</v>
      </c>
      <c r="I14" s="264"/>
    </row>
    <row r="15" spans="2:9" ht="30" customHeight="1">
      <c r="B15" s="229"/>
      <c r="C15" s="311" t="s">
        <v>821</v>
      </c>
      <c r="D15" s="312" t="s">
        <v>868</v>
      </c>
      <c r="E15" s="311" t="s">
        <v>873</v>
      </c>
      <c r="F15" s="312">
        <v>0</v>
      </c>
      <c r="G15" s="312" t="s">
        <v>865</v>
      </c>
      <c r="H15" s="313" t="s">
        <v>874</v>
      </c>
      <c r="I15" s="264"/>
    </row>
    <row r="16" spans="2:9" ht="30" customHeight="1">
      <c r="B16" s="229"/>
      <c r="C16" s="311" t="s">
        <v>869</v>
      </c>
      <c r="D16" s="312" t="s">
        <v>870</v>
      </c>
      <c r="E16" s="311" t="s">
        <v>873</v>
      </c>
      <c r="F16" s="312">
        <v>0</v>
      </c>
      <c r="G16" s="312" t="s">
        <v>865</v>
      </c>
      <c r="H16" s="313" t="s">
        <v>874</v>
      </c>
      <c r="I16" s="264"/>
    </row>
    <row r="17" spans="2:9" ht="78.75" customHeight="1">
      <c r="B17" s="229"/>
      <c r="C17" s="311" t="s">
        <v>875</v>
      </c>
      <c r="D17" s="312" t="s">
        <v>782</v>
      </c>
      <c r="E17" s="311" t="s">
        <v>827</v>
      </c>
      <c r="F17" s="312">
        <v>0</v>
      </c>
      <c r="G17" s="314" t="s">
        <v>871</v>
      </c>
      <c r="H17" s="313" t="s">
        <v>866</v>
      </c>
      <c r="I17" s="264"/>
    </row>
    <row r="18" spans="2:9" ht="30" customHeight="1">
      <c r="B18" s="229"/>
      <c r="C18" s="311" t="s">
        <v>821</v>
      </c>
      <c r="D18" s="312" t="s">
        <v>872</v>
      </c>
      <c r="E18" s="311" t="s">
        <v>873</v>
      </c>
      <c r="F18" s="312">
        <v>0</v>
      </c>
      <c r="G18" s="312" t="s">
        <v>865</v>
      </c>
      <c r="H18" s="313" t="s">
        <v>874</v>
      </c>
      <c r="I18" s="264"/>
    </row>
    <row r="19" spans="2:9">
      <c r="B19" s="229"/>
      <c r="C19" s="260"/>
      <c r="D19" s="260"/>
      <c r="E19" s="260"/>
      <c r="F19" s="260"/>
      <c r="G19" s="260"/>
      <c r="H19" s="260"/>
      <c r="I19" s="264"/>
    </row>
    <row r="20" spans="2:9">
      <c r="B20" s="229"/>
      <c r="C20" s="219"/>
      <c r="D20" s="260"/>
      <c r="E20" s="260"/>
      <c r="F20" s="260"/>
      <c r="G20" s="260"/>
      <c r="H20" s="260"/>
      <c r="I20" s="264"/>
    </row>
    <row r="21" spans="2:9" s="184" customFormat="1">
      <c r="B21" s="229"/>
      <c r="C21" s="265" t="s">
        <v>769</v>
      </c>
      <c r="D21" s="260"/>
      <c r="E21" s="260"/>
      <c r="F21" s="260"/>
      <c r="G21" s="260"/>
      <c r="H21" s="260"/>
      <c r="I21" s="264"/>
    </row>
    <row r="22" spans="2:9" s="184" customFormat="1" ht="14.5" thickBot="1">
      <c r="B22" s="229"/>
      <c r="C22" s="265"/>
      <c r="D22" s="260"/>
      <c r="E22" s="260"/>
      <c r="F22" s="260"/>
      <c r="G22" s="260"/>
      <c r="H22" s="260"/>
      <c r="I22" s="264"/>
    </row>
    <row r="23" spans="2:9" s="184" customFormat="1" ht="30" customHeight="1">
      <c r="B23" s="229"/>
      <c r="C23" s="617" t="s">
        <v>727</v>
      </c>
      <c r="D23" s="618"/>
      <c r="E23" s="618"/>
      <c r="F23" s="618"/>
      <c r="G23" s="618"/>
      <c r="H23" s="619"/>
      <c r="I23" s="264"/>
    </row>
    <row r="24" spans="2:9" ht="30" customHeight="1">
      <c r="B24" s="229"/>
      <c r="C24" s="620" t="s">
        <v>729</v>
      </c>
      <c r="D24" s="621"/>
      <c r="E24" s="621" t="s">
        <v>683</v>
      </c>
      <c r="F24" s="621"/>
      <c r="G24" s="621"/>
      <c r="H24" s="622"/>
      <c r="I24" s="264"/>
    </row>
    <row r="25" spans="2:9" ht="30" customHeight="1">
      <c r="B25" s="229"/>
      <c r="C25" s="567"/>
      <c r="D25" s="568"/>
      <c r="E25" s="565"/>
      <c r="F25" s="623"/>
      <c r="G25" s="623"/>
      <c r="H25" s="566"/>
      <c r="I25" s="264"/>
    </row>
    <row r="26" spans="2:9" ht="30" customHeight="1" thickBot="1">
      <c r="B26" s="229"/>
      <c r="C26" s="611"/>
      <c r="D26" s="578"/>
      <c r="E26" s="563"/>
      <c r="F26" s="563"/>
      <c r="G26" s="563"/>
      <c r="H26" s="564"/>
      <c r="I26" s="264"/>
    </row>
    <row r="27" spans="2:9">
      <c r="B27" s="229"/>
      <c r="C27" s="260"/>
      <c r="D27" s="260"/>
      <c r="E27" s="260"/>
      <c r="F27" s="260"/>
      <c r="G27" s="260"/>
      <c r="H27" s="260"/>
      <c r="I27" s="264"/>
    </row>
    <row r="28" spans="2:9">
      <c r="B28" s="229"/>
      <c r="C28" s="260"/>
      <c r="D28" s="260"/>
      <c r="E28" s="260"/>
      <c r="F28" s="260"/>
      <c r="G28" s="260"/>
      <c r="H28" s="260"/>
      <c r="I28" s="264"/>
    </row>
    <row r="29" spans="2:9">
      <c r="B29" s="229"/>
      <c r="C29" s="265" t="s">
        <v>768</v>
      </c>
      <c r="D29" s="265"/>
      <c r="E29" s="260"/>
      <c r="F29" s="260"/>
      <c r="G29" s="260"/>
      <c r="H29" s="260"/>
      <c r="I29" s="264"/>
    </row>
    <row r="30" spans="2:9" ht="14.5" thickBot="1">
      <c r="B30" s="229"/>
      <c r="C30" s="266"/>
      <c r="D30" s="260"/>
      <c r="E30" s="260"/>
      <c r="F30" s="260"/>
      <c r="G30" s="260"/>
      <c r="H30" s="260"/>
      <c r="I30" s="264"/>
    </row>
    <row r="31" spans="2:9" ht="95.25" customHeight="1">
      <c r="B31" s="229"/>
      <c r="C31" s="570" t="s">
        <v>771</v>
      </c>
      <c r="D31" s="571"/>
      <c r="E31" s="624" t="s">
        <v>946</v>
      </c>
      <c r="F31" s="625"/>
      <c r="G31" s="625"/>
      <c r="H31" s="626"/>
      <c r="I31" s="264"/>
    </row>
    <row r="32" spans="2:9" ht="58" customHeight="1">
      <c r="B32" s="229"/>
      <c r="C32" s="572" t="s">
        <v>684</v>
      </c>
      <c r="D32" s="573"/>
      <c r="E32" s="624" t="s">
        <v>963</v>
      </c>
      <c r="F32" s="625"/>
      <c r="G32" s="625"/>
      <c r="H32" s="626"/>
      <c r="I32" s="264"/>
    </row>
    <row r="33" spans="2:9" ht="103.5" customHeight="1">
      <c r="B33" s="229"/>
      <c r="C33" s="572" t="s">
        <v>772</v>
      </c>
      <c r="D33" s="573"/>
      <c r="E33" s="627" t="s">
        <v>947</v>
      </c>
      <c r="F33" s="628"/>
      <c r="G33" s="628"/>
      <c r="H33" s="629"/>
      <c r="I33" s="264"/>
    </row>
    <row r="34" spans="2:9" ht="45" customHeight="1">
      <c r="B34" s="229"/>
      <c r="C34" s="572" t="s">
        <v>742</v>
      </c>
      <c r="D34" s="573"/>
      <c r="E34" s="627" t="s">
        <v>905</v>
      </c>
      <c r="F34" s="628"/>
      <c r="G34" s="628"/>
      <c r="H34" s="629"/>
      <c r="I34" s="264"/>
    </row>
    <row r="35" spans="2:9" ht="58.5" customHeight="1" thickBot="1">
      <c r="B35" s="229"/>
      <c r="C35" s="574" t="s">
        <v>685</v>
      </c>
      <c r="D35" s="575"/>
      <c r="E35" s="612" t="s">
        <v>888</v>
      </c>
      <c r="F35" s="612"/>
      <c r="G35" s="612"/>
      <c r="H35" s="613"/>
      <c r="I35" s="264"/>
    </row>
    <row r="36" spans="2:9" customFormat="1" ht="15" customHeight="1">
      <c r="B36" s="89"/>
      <c r="C36" s="90"/>
      <c r="D36" s="90"/>
      <c r="E36" s="90"/>
      <c r="F36" s="90"/>
      <c r="G36" s="90"/>
      <c r="H36" s="90"/>
      <c r="I36" s="92"/>
    </row>
    <row r="37" spans="2:9">
      <c r="B37" s="229"/>
      <c r="C37" s="219"/>
      <c r="D37" s="260"/>
      <c r="E37" s="260"/>
      <c r="F37" s="260"/>
      <c r="G37" s="260"/>
      <c r="H37" s="260"/>
      <c r="I37" s="264"/>
    </row>
    <row r="38" spans="2:9">
      <c r="B38" s="229"/>
      <c r="C38" s="265" t="s">
        <v>770</v>
      </c>
      <c r="D38" s="260"/>
      <c r="E38" s="260"/>
      <c r="F38" s="260"/>
      <c r="G38" s="260"/>
      <c r="H38" s="260"/>
      <c r="I38" s="264"/>
    </row>
    <row r="39" spans="2:9" ht="14.5" thickBot="1">
      <c r="B39" s="229"/>
      <c r="C39" s="265"/>
      <c r="D39" s="260"/>
      <c r="E39" s="260"/>
      <c r="F39" s="260"/>
      <c r="G39" s="260"/>
      <c r="H39" s="260"/>
      <c r="I39" s="264"/>
    </row>
    <row r="40" spans="2:9" ht="45" customHeight="1">
      <c r="B40" s="229"/>
      <c r="C40" s="570" t="s">
        <v>744</v>
      </c>
      <c r="D40" s="571"/>
      <c r="E40" s="603"/>
      <c r="F40" s="603"/>
      <c r="G40" s="603"/>
      <c r="H40" s="604"/>
      <c r="I40" s="264"/>
    </row>
    <row r="41" spans="2:9" ht="45" customHeight="1">
      <c r="B41" s="229"/>
      <c r="C41" s="572" t="s">
        <v>745</v>
      </c>
      <c r="D41" s="573"/>
      <c r="E41" s="573" t="s">
        <v>718</v>
      </c>
      <c r="F41" s="573"/>
      <c r="G41" s="573"/>
      <c r="H41" s="644"/>
      <c r="I41" s="264"/>
    </row>
    <row r="42" spans="2:9" ht="45" customHeight="1">
      <c r="B42" s="229"/>
      <c r="C42" s="567"/>
      <c r="D42" s="568"/>
      <c r="E42" s="565"/>
      <c r="F42" s="623"/>
      <c r="G42" s="623"/>
      <c r="H42" s="566"/>
      <c r="I42" s="264"/>
    </row>
    <row r="43" spans="2:9" ht="45" customHeight="1" thickBot="1">
      <c r="B43" s="229"/>
      <c r="C43" s="639"/>
      <c r="D43" s="640"/>
      <c r="E43" s="641"/>
      <c r="F43" s="642"/>
      <c r="G43" s="642"/>
      <c r="H43" s="643"/>
      <c r="I43" s="264"/>
    </row>
    <row r="44" spans="2:9">
      <c r="B44" s="229"/>
      <c r="C44" s="260"/>
      <c r="D44" s="260"/>
      <c r="E44" s="260"/>
      <c r="F44" s="260"/>
      <c r="G44" s="260"/>
      <c r="H44" s="260"/>
      <c r="I44" s="264"/>
    </row>
    <row r="45" spans="2:9" ht="14.5" thickBot="1">
      <c r="B45" s="267"/>
      <c r="C45" s="268"/>
      <c r="D45" s="268"/>
      <c r="E45" s="268"/>
      <c r="F45" s="268"/>
      <c r="G45" s="268"/>
      <c r="H45" s="268"/>
      <c r="I45" s="269"/>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r:id="rId1"/>
    </customSheetView>
  </customSheetViews>
  <mergeCells count="33">
    <mergeCell ref="C42:D42"/>
    <mergeCell ref="E42:H42"/>
    <mergeCell ref="C43:D43"/>
    <mergeCell ref="E43:H43"/>
    <mergeCell ref="C34:D34"/>
    <mergeCell ref="E34:H34"/>
    <mergeCell ref="C40:D40"/>
    <mergeCell ref="E40:H40"/>
    <mergeCell ref="C41:D41"/>
    <mergeCell ref="E41:H41"/>
    <mergeCell ref="C3:H3"/>
    <mergeCell ref="C8:D8"/>
    <mergeCell ref="C10:D10"/>
    <mergeCell ref="E8:H8"/>
    <mergeCell ref="E10:H10"/>
    <mergeCell ref="C9:D9"/>
    <mergeCell ref="E9:H9"/>
    <mergeCell ref="E26:H26"/>
    <mergeCell ref="C26:D26"/>
    <mergeCell ref="C35:D35"/>
    <mergeCell ref="E35:H35"/>
    <mergeCell ref="C11:H11"/>
    <mergeCell ref="C23:H23"/>
    <mergeCell ref="C24:D24"/>
    <mergeCell ref="E24:H24"/>
    <mergeCell ref="C25:D25"/>
    <mergeCell ref="E25:H25"/>
    <mergeCell ref="C31:D31"/>
    <mergeCell ref="E31:H31"/>
    <mergeCell ref="C32:D32"/>
    <mergeCell ref="E32:H32"/>
    <mergeCell ref="C33:D33"/>
    <mergeCell ref="E33:H33"/>
  </mergeCells>
  <pageMargins left="0.7" right="0.7" top="0.75" bottom="0.75" header="0.3" footer="0.3"/>
  <pageSetup paperSize="9" scale="62" fitToHeight="0" orientation="landscape"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7412" r:id="rId5" name="Check Box 4">
              <controlPr defaultSize="0" autoFill="0" autoLine="0" autoPict="0">
                <anchor moveWithCells="1">
                  <from>
                    <xdr:col>4</xdr:col>
                    <xdr:colOff>0</xdr:colOff>
                    <xdr:row>34</xdr:row>
                    <xdr:rowOff>0</xdr:rowOff>
                  </from>
                  <to>
                    <xdr:col>4</xdr:col>
                    <xdr:colOff>508000</xdr:colOff>
                    <xdr:row>35</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4</xdr:col>
                    <xdr:colOff>546100</xdr:colOff>
                    <xdr:row>34</xdr:row>
                    <xdr:rowOff>0</xdr:rowOff>
                  </from>
                  <to>
                    <xdr:col>4</xdr:col>
                    <xdr:colOff>1054100</xdr:colOff>
                    <xdr:row>35</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4</xdr:col>
                    <xdr:colOff>1047750</xdr:colOff>
                    <xdr:row>34</xdr:row>
                    <xdr:rowOff>0</xdr:rowOff>
                  </from>
                  <to>
                    <xdr:col>5</xdr:col>
                    <xdr:colOff>476250</xdr:colOff>
                    <xdr:row>35</xdr:row>
                    <xdr:rowOff>0</xdr:rowOff>
                  </to>
                </anchor>
              </controlPr>
            </control>
          </mc:Choice>
        </mc:AlternateContent>
        <mc:AlternateContent xmlns:mc="http://schemas.openxmlformats.org/markup-compatibility/2006">
          <mc:Choice Requires="x14">
            <control shapeId="17415" r:id="rId8" name="Check Box 7">
              <controlPr defaultSize="0" autoFill="0" autoLine="0" autoPict="0">
                <anchor moveWithCells="1">
                  <from>
                    <xdr:col>4</xdr:col>
                    <xdr:colOff>0</xdr:colOff>
                    <xdr:row>39</xdr:row>
                    <xdr:rowOff>0</xdr:rowOff>
                  </from>
                  <to>
                    <xdr:col>4</xdr:col>
                    <xdr:colOff>508000</xdr:colOff>
                    <xdr:row>40</xdr:row>
                    <xdr:rowOff>0</xdr:rowOff>
                  </to>
                </anchor>
              </controlPr>
            </control>
          </mc:Choice>
        </mc:AlternateContent>
        <mc:AlternateContent xmlns:mc="http://schemas.openxmlformats.org/markup-compatibility/2006">
          <mc:Choice Requires="x14">
            <control shapeId="17416" r:id="rId9" name="Check Box 8">
              <controlPr defaultSize="0" autoFill="0" autoLine="0" autoPict="0">
                <anchor moveWithCells="1">
                  <from>
                    <xdr:col>4</xdr:col>
                    <xdr:colOff>546100</xdr:colOff>
                    <xdr:row>39</xdr:row>
                    <xdr:rowOff>0</xdr:rowOff>
                  </from>
                  <to>
                    <xdr:col>4</xdr:col>
                    <xdr:colOff>1054100</xdr:colOff>
                    <xdr:row>40</xdr:row>
                    <xdr:rowOff>0</xdr:rowOff>
                  </to>
                </anchor>
              </controlPr>
            </control>
          </mc:Choice>
        </mc:AlternateContent>
        <mc:AlternateContent xmlns:mc="http://schemas.openxmlformats.org/markup-compatibility/2006">
          <mc:Choice Requires="x14">
            <control shapeId="17417" r:id="rId10" name="Check Box 9">
              <controlPr defaultSize="0" autoFill="0" autoLine="0" autoPict="0">
                <anchor moveWithCells="1">
                  <from>
                    <xdr:col>4</xdr:col>
                    <xdr:colOff>1047750</xdr:colOff>
                    <xdr:row>39</xdr:row>
                    <xdr:rowOff>0</xdr:rowOff>
                  </from>
                  <to>
                    <xdr:col>5</xdr:col>
                    <xdr:colOff>476250</xdr:colOff>
                    <xdr:row>40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F40"/>
  <sheetViews>
    <sheetView zoomScale="80" zoomScaleNormal="80" workbookViewId="0">
      <selection activeCell="E1" sqref="E1"/>
    </sheetView>
  </sheetViews>
  <sheetFormatPr defaultColWidth="9.1796875" defaultRowHeight="14"/>
  <cols>
    <col min="1" max="2" width="1.81640625" style="19" customWidth="1"/>
    <col min="3" max="3" width="11.453125" style="186" customWidth="1"/>
    <col min="4" max="4" width="116" style="185" customWidth="1"/>
    <col min="5" max="6" width="1.81640625" style="19" customWidth="1"/>
    <col min="7" max="16384" width="9.1796875" style="19"/>
  </cols>
  <sheetData>
    <row r="1" spans="2:6" ht="10.5" customHeight="1" thickBot="1"/>
    <row r="2" spans="2:6" ht="14.5" thickBot="1">
      <c r="B2" s="187"/>
      <c r="C2" s="188"/>
      <c r="D2" s="189"/>
      <c r="E2" s="190"/>
    </row>
    <row r="3" spans="2:6" ht="20.5" thickBot="1">
      <c r="B3" s="191"/>
      <c r="C3" s="596" t="s">
        <v>731</v>
      </c>
      <c r="D3" s="598"/>
      <c r="E3" s="192"/>
    </row>
    <row r="4" spans="2:6" ht="20">
      <c r="B4" s="191"/>
      <c r="C4" s="193"/>
      <c r="D4" s="193"/>
      <c r="E4" s="192"/>
    </row>
    <row r="5" spans="2:6" ht="20">
      <c r="B5" s="191"/>
      <c r="C5" s="195" t="s">
        <v>756</v>
      </c>
      <c r="D5" s="193"/>
      <c r="E5" s="192"/>
    </row>
    <row r="6" spans="2:6" ht="14.5" thickBot="1">
      <c r="B6" s="191"/>
      <c r="C6" s="256"/>
      <c r="D6" s="194"/>
      <c r="E6" s="192"/>
    </row>
    <row r="7" spans="2:6" ht="30" customHeight="1">
      <c r="B7" s="191"/>
      <c r="C7" s="271" t="s">
        <v>688</v>
      </c>
      <c r="D7" s="272" t="s">
        <v>689</v>
      </c>
      <c r="E7" s="192"/>
    </row>
    <row r="8" spans="2:6" ht="32.25" customHeight="1">
      <c r="B8" s="191"/>
      <c r="C8" s="253">
        <v>1</v>
      </c>
      <c r="D8" s="254" t="s">
        <v>694</v>
      </c>
      <c r="E8" s="192"/>
    </row>
    <row r="9" spans="2:6" ht="42">
      <c r="B9" s="191"/>
      <c r="C9" s="251">
        <v>2</v>
      </c>
      <c r="D9" s="242" t="s">
        <v>748</v>
      </c>
      <c r="E9" s="192"/>
      <c r="F9" s="183"/>
    </row>
    <row r="10" spans="2:6">
      <c r="B10" s="191"/>
      <c r="C10" s="251">
        <v>3</v>
      </c>
      <c r="D10" s="242" t="s">
        <v>693</v>
      </c>
      <c r="E10" s="192"/>
    </row>
    <row r="11" spans="2:6" ht="34" customHeight="1">
      <c r="B11" s="191"/>
      <c r="C11" s="251">
        <v>4</v>
      </c>
      <c r="D11" s="242" t="s">
        <v>695</v>
      </c>
      <c r="E11" s="192"/>
    </row>
    <row r="12" spans="2:6">
      <c r="B12" s="191"/>
      <c r="C12" s="251">
        <v>5</v>
      </c>
      <c r="D12" s="242" t="s">
        <v>700</v>
      </c>
      <c r="E12" s="192"/>
    </row>
    <row r="13" spans="2:6" ht="21" customHeight="1">
      <c r="B13" s="191"/>
      <c r="C13" s="251">
        <v>6</v>
      </c>
      <c r="D13" s="242" t="s">
        <v>697</v>
      </c>
      <c r="E13" s="192"/>
    </row>
    <row r="14" spans="2:6">
      <c r="B14" s="191"/>
      <c r="C14" s="251">
        <v>7</v>
      </c>
      <c r="D14" s="242" t="s">
        <v>698</v>
      </c>
      <c r="E14" s="192"/>
    </row>
    <row r="15" spans="2:6" ht="28">
      <c r="B15" s="191"/>
      <c r="C15" s="251">
        <v>8</v>
      </c>
      <c r="D15" s="242" t="s">
        <v>704</v>
      </c>
      <c r="E15" s="192"/>
    </row>
    <row r="16" spans="2:6">
      <c r="B16" s="191"/>
      <c r="C16" s="251">
        <v>9</v>
      </c>
      <c r="D16" s="242" t="s">
        <v>706</v>
      </c>
      <c r="E16" s="192"/>
    </row>
    <row r="17" spans="2:5">
      <c r="B17" s="191"/>
      <c r="C17" s="251">
        <v>10</v>
      </c>
      <c r="D17" s="242" t="s">
        <v>705</v>
      </c>
      <c r="E17" s="192"/>
    </row>
    <row r="18" spans="2:5">
      <c r="B18" s="191"/>
      <c r="C18" s="251">
        <v>11</v>
      </c>
      <c r="D18" s="242" t="s">
        <v>711</v>
      </c>
      <c r="E18" s="192"/>
    </row>
    <row r="19" spans="2:5">
      <c r="B19" s="191"/>
      <c r="C19" s="251">
        <v>12</v>
      </c>
      <c r="D19" s="242" t="s">
        <v>710</v>
      </c>
      <c r="E19" s="192"/>
    </row>
    <row r="20" spans="2:5">
      <c r="B20" s="191"/>
      <c r="C20" s="251">
        <v>13</v>
      </c>
      <c r="D20" s="250" t="s">
        <v>717</v>
      </c>
      <c r="E20" s="192"/>
    </row>
    <row r="21" spans="2:5" ht="28.5" thickBot="1">
      <c r="B21" s="191"/>
      <c r="C21" s="252">
        <v>14</v>
      </c>
      <c r="D21" s="246" t="s">
        <v>758</v>
      </c>
      <c r="E21" s="192"/>
    </row>
    <row r="22" spans="2:5">
      <c r="B22" s="191"/>
      <c r="C22" s="196"/>
      <c r="D22" s="197"/>
      <c r="E22" s="192"/>
    </row>
    <row r="23" spans="2:5">
      <c r="B23" s="191"/>
      <c r="C23" s="195" t="s">
        <v>757</v>
      </c>
      <c r="D23" s="197"/>
      <c r="E23" s="192"/>
    </row>
    <row r="24" spans="2:5" ht="14.5" thickBot="1">
      <c r="B24" s="191"/>
      <c r="C24" s="256"/>
      <c r="D24" s="197"/>
      <c r="E24" s="192"/>
    </row>
    <row r="25" spans="2:5" ht="30" customHeight="1">
      <c r="B25" s="191"/>
      <c r="C25" s="271" t="s">
        <v>688</v>
      </c>
      <c r="D25" s="272" t="s">
        <v>689</v>
      </c>
      <c r="E25" s="192"/>
    </row>
    <row r="26" spans="2:5">
      <c r="B26" s="191"/>
      <c r="C26" s="251">
        <v>1</v>
      </c>
      <c r="D26" s="255" t="s">
        <v>719</v>
      </c>
      <c r="E26" s="192"/>
    </row>
    <row r="27" spans="2:5">
      <c r="B27" s="191"/>
      <c r="C27" s="251">
        <v>2</v>
      </c>
      <c r="D27" s="250" t="s">
        <v>725</v>
      </c>
      <c r="E27" s="192"/>
    </row>
    <row r="28" spans="2:5">
      <c r="B28" s="191"/>
      <c r="C28" s="251">
        <v>3</v>
      </c>
      <c r="D28" s="242" t="s">
        <v>722</v>
      </c>
      <c r="E28" s="192"/>
    </row>
    <row r="29" spans="2:5">
      <c r="B29" s="191"/>
      <c r="C29" s="251">
        <v>4</v>
      </c>
      <c r="D29" s="255" t="s">
        <v>720</v>
      </c>
      <c r="E29" s="192"/>
    </row>
    <row r="30" spans="2:5">
      <c r="B30" s="191"/>
      <c r="C30" s="251">
        <v>5</v>
      </c>
      <c r="D30" s="242" t="s">
        <v>726</v>
      </c>
      <c r="E30" s="192"/>
    </row>
    <row r="31" spans="2:5">
      <c r="B31" s="191"/>
      <c r="C31" s="251">
        <v>6</v>
      </c>
      <c r="D31" s="242" t="s">
        <v>730</v>
      </c>
      <c r="E31" s="192"/>
    </row>
    <row r="32" spans="2:5">
      <c r="B32" s="191"/>
      <c r="C32" s="251">
        <v>7</v>
      </c>
      <c r="D32" s="242" t="s">
        <v>743</v>
      </c>
      <c r="E32" s="192"/>
    </row>
    <row r="33" spans="2:5">
      <c r="B33" s="191"/>
      <c r="C33" s="251">
        <v>8</v>
      </c>
      <c r="D33" s="242" t="s">
        <v>719</v>
      </c>
      <c r="E33" s="192"/>
    </row>
    <row r="34" spans="2:5" ht="42.5" thickBot="1">
      <c r="B34" s="191"/>
      <c r="C34" s="252">
        <v>9</v>
      </c>
      <c r="D34" s="246" t="s">
        <v>746</v>
      </c>
      <c r="E34" s="192"/>
    </row>
    <row r="35" spans="2:5" ht="14.5" thickBot="1">
      <c r="B35" s="199"/>
      <c r="C35" s="200"/>
      <c r="D35" s="201"/>
      <c r="E35" s="202"/>
    </row>
    <row r="36" spans="2:5">
      <c r="D36" s="183"/>
    </row>
    <row r="37" spans="2:5">
      <c r="D37" s="183"/>
    </row>
    <row r="38" spans="2:5">
      <c r="D38" s="183"/>
    </row>
    <row r="39" spans="2:5">
      <c r="D39" s="183"/>
    </row>
    <row r="40" spans="2:5">
      <c r="D40" s="183"/>
    </row>
  </sheetData>
  <mergeCells count="1">
    <mergeCell ref="C3:D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Z137"/>
  <sheetViews>
    <sheetView topLeftCell="A51" zoomScale="60" zoomScaleNormal="60" zoomScalePageLayoutView="80" workbookViewId="0">
      <selection activeCell="I28" sqref="I28"/>
    </sheetView>
  </sheetViews>
  <sheetFormatPr defaultColWidth="8.81640625" defaultRowHeight="14.5"/>
  <cols>
    <col min="1" max="1" width="2.1796875" customWidth="1"/>
    <col min="2" max="2" width="2.453125" customWidth="1"/>
    <col min="3" max="3" width="22.453125" style="9" customWidth="1"/>
    <col min="4" max="4" width="15.453125" customWidth="1"/>
    <col min="5" max="5" width="21.54296875" customWidth="1"/>
    <col min="6" max="6" width="18.81640625" customWidth="1"/>
    <col min="7" max="7" width="16.453125" customWidth="1"/>
    <col min="8" max="8" width="77.7265625" customWidth="1"/>
    <col min="9" max="9" width="11.1796875" customWidth="1"/>
    <col min="10" max="10" width="2.453125" customWidth="1"/>
    <col min="11" max="11" width="2" customWidth="1"/>
    <col min="12" max="12" width="76.1796875" customWidth="1"/>
  </cols>
  <sheetData>
    <row r="1" spans="1:52" ht="15" thickBot="1">
      <c r="A1" s="18"/>
      <c r="B1" s="18"/>
      <c r="C1" s="17"/>
      <c r="D1" s="18"/>
      <c r="E1" s="18"/>
      <c r="F1" s="18"/>
      <c r="G1" s="18"/>
      <c r="H1" s="93"/>
      <c r="I1" s="93"/>
      <c r="J1" s="18"/>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row>
    <row r="2" spans="1:52" ht="15" thickBot="1">
      <c r="A2" s="18"/>
      <c r="B2" s="36"/>
      <c r="C2" s="37"/>
      <c r="D2" s="38"/>
      <c r="E2" s="38"/>
      <c r="F2" s="38"/>
      <c r="G2" s="38"/>
      <c r="H2" s="103"/>
      <c r="I2" s="103"/>
      <c r="J2" s="39"/>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row>
    <row r="3" spans="1:52" ht="20.5" thickBot="1">
      <c r="A3" s="18"/>
      <c r="B3" s="89"/>
      <c r="C3" s="498" t="s">
        <v>254</v>
      </c>
      <c r="D3" s="499"/>
      <c r="E3" s="499"/>
      <c r="F3" s="499"/>
      <c r="G3" s="499"/>
      <c r="H3" s="499"/>
      <c r="I3" s="500"/>
      <c r="J3" s="91"/>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row>
    <row r="4" spans="1:52" ht="15" customHeight="1">
      <c r="A4" s="18"/>
      <c r="B4" s="40"/>
      <c r="C4" s="686" t="s">
        <v>223</v>
      </c>
      <c r="D4" s="686"/>
      <c r="E4" s="686"/>
      <c r="F4" s="686"/>
      <c r="G4" s="686"/>
      <c r="H4" s="686"/>
      <c r="I4" s="686"/>
      <c r="J4" s="41"/>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row>
    <row r="5" spans="1:52" ht="15" customHeight="1">
      <c r="A5" s="18"/>
      <c r="B5" s="40"/>
      <c r="C5" s="128"/>
      <c r="D5" s="128"/>
      <c r="E5" s="128"/>
      <c r="F5" s="128"/>
      <c r="G5" s="128"/>
      <c r="H5" s="128"/>
      <c r="I5" s="128"/>
      <c r="J5" s="41"/>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row>
    <row r="6" spans="1:52">
      <c r="A6" s="18"/>
      <c r="B6" s="40"/>
      <c r="C6" s="42"/>
      <c r="D6" s="43"/>
      <c r="E6" s="43"/>
      <c r="F6" s="43"/>
      <c r="G6" s="43"/>
      <c r="H6" s="104"/>
      <c r="I6" s="104"/>
      <c r="J6" s="41"/>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row>
    <row r="7" spans="1:52" ht="15.75" customHeight="1" thickBot="1">
      <c r="A7" s="18"/>
      <c r="B7" s="40"/>
      <c r="C7" s="42"/>
      <c r="D7" s="656" t="s">
        <v>255</v>
      </c>
      <c r="E7" s="656"/>
      <c r="F7" s="656" t="s">
        <v>259</v>
      </c>
      <c r="G7" s="656"/>
      <c r="H7" s="102" t="s">
        <v>260</v>
      </c>
      <c r="I7" s="102" t="s">
        <v>232</v>
      </c>
      <c r="J7" s="41"/>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row>
    <row r="8" spans="1:52" s="9" customFormat="1" ht="24.75" customHeight="1" thickBot="1">
      <c r="A8" s="17"/>
      <c r="B8" s="45"/>
      <c r="C8" s="101" t="s">
        <v>252</v>
      </c>
      <c r="D8" s="699" t="s">
        <v>797</v>
      </c>
      <c r="E8" s="700"/>
      <c r="F8" s="700"/>
      <c r="G8" s="700"/>
      <c r="H8" s="700"/>
      <c r="I8" s="701"/>
      <c r="J8" s="46"/>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row>
    <row r="9" spans="1:52" s="9" customFormat="1" ht="216.75" customHeight="1" thickBot="1">
      <c r="A9" s="17"/>
      <c r="B9" s="45"/>
      <c r="C9" s="317"/>
      <c r="D9" s="652" t="s">
        <v>911</v>
      </c>
      <c r="E9" s="671"/>
      <c r="F9" s="680" t="s">
        <v>914</v>
      </c>
      <c r="G9" s="681"/>
      <c r="H9" s="475" t="s">
        <v>1011</v>
      </c>
      <c r="I9" s="323" t="s">
        <v>910</v>
      </c>
      <c r="J9" s="46"/>
      <c r="L9" s="322"/>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row>
    <row r="10" spans="1:52" s="9" customFormat="1" ht="163" customHeight="1" thickBot="1">
      <c r="A10" s="17"/>
      <c r="B10" s="45"/>
      <c r="C10" s="317"/>
      <c r="D10" s="672"/>
      <c r="E10" s="673"/>
      <c r="F10" s="669" t="s">
        <v>915</v>
      </c>
      <c r="G10" s="678"/>
      <c r="H10" s="467" t="s">
        <v>1053</v>
      </c>
      <c r="I10" s="316" t="s">
        <v>866</v>
      </c>
      <c r="J10" s="46"/>
      <c r="L10" s="319"/>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row>
    <row r="11" spans="1:52" s="9" customFormat="1" ht="313.5" customHeight="1" thickBot="1">
      <c r="A11" s="17"/>
      <c r="B11" s="45"/>
      <c r="C11" s="317"/>
      <c r="D11" s="672"/>
      <c r="E11" s="673"/>
      <c r="F11" s="669" t="s">
        <v>916</v>
      </c>
      <c r="G11" s="670"/>
      <c r="H11" s="466" t="s">
        <v>1012</v>
      </c>
      <c r="I11" s="325" t="s">
        <v>866</v>
      </c>
      <c r="J11" s="46"/>
      <c r="L11" s="324"/>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row>
    <row r="12" spans="1:52" s="9" customFormat="1" ht="24" customHeight="1" thickBot="1">
      <c r="A12" s="17"/>
      <c r="B12" s="45"/>
      <c r="C12" s="317"/>
      <c r="D12" s="674" t="s">
        <v>810</v>
      </c>
      <c r="E12" s="693"/>
      <c r="F12" s="694"/>
      <c r="G12" s="694"/>
      <c r="H12" s="694"/>
      <c r="I12" s="695"/>
      <c r="J12" s="46"/>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row>
    <row r="13" spans="1:52" s="9" customFormat="1" ht="185.5" customHeight="1" thickBot="1">
      <c r="A13" s="17"/>
      <c r="B13" s="45"/>
      <c r="C13" s="317"/>
      <c r="D13" s="669" t="s">
        <v>812</v>
      </c>
      <c r="E13" s="679"/>
      <c r="F13" s="669" t="s">
        <v>917</v>
      </c>
      <c r="G13" s="679"/>
      <c r="H13" s="466" t="s">
        <v>1013</v>
      </c>
      <c r="I13" s="290" t="s">
        <v>866</v>
      </c>
      <c r="J13" s="46"/>
      <c r="L13" s="319"/>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row>
    <row r="14" spans="1:52" s="9" customFormat="1" ht="170.5" customHeight="1" thickBot="1">
      <c r="A14" s="17"/>
      <c r="B14" s="45"/>
      <c r="C14" s="317"/>
      <c r="D14" s="676" t="s">
        <v>802</v>
      </c>
      <c r="E14" s="677"/>
      <c r="F14" s="682" t="s">
        <v>918</v>
      </c>
      <c r="G14" s="683"/>
      <c r="H14" s="467" t="s">
        <v>1014</v>
      </c>
      <c r="I14" s="321" t="s">
        <v>866</v>
      </c>
      <c r="J14" s="46"/>
      <c r="L14" s="326"/>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row>
    <row r="15" spans="1:52" s="9" customFormat="1" ht="157" customHeight="1" thickBot="1">
      <c r="A15" s="17"/>
      <c r="B15" s="45"/>
      <c r="C15" s="317"/>
      <c r="D15" s="674" t="s">
        <v>803</v>
      </c>
      <c r="E15" s="693"/>
      <c r="F15" s="684" t="s">
        <v>919</v>
      </c>
      <c r="G15" s="685"/>
      <c r="H15" s="466" t="s">
        <v>1015</v>
      </c>
      <c r="I15" s="329" t="s">
        <v>866</v>
      </c>
      <c r="J15" s="46"/>
      <c r="L15" s="328"/>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row>
    <row r="16" spans="1:52" s="9" customFormat="1" ht="24.75" customHeight="1" thickBot="1">
      <c r="A16" s="17"/>
      <c r="B16" s="45"/>
      <c r="C16" s="317"/>
      <c r="D16" s="696" t="s">
        <v>809</v>
      </c>
      <c r="E16" s="697"/>
      <c r="F16" s="697"/>
      <c r="G16" s="697"/>
      <c r="H16" s="697"/>
      <c r="I16" s="698"/>
      <c r="J16" s="46"/>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row>
    <row r="17" spans="1:52" s="9" customFormat="1" ht="409.5" customHeight="1" thickBot="1">
      <c r="A17" s="17"/>
      <c r="B17" s="45"/>
      <c r="C17" s="279"/>
      <c r="D17" s="669" t="s">
        <v>804</v>
      </c>
      <c r="E17" s="679"/>
      <c r="F17" s="682" t="s">
        <v>920</v>
      </c>
      <c r="G17" s="683"/>
      <c r="H17" s="466" t="s">
        <v>1016</v>
      </c>
      <c r="I17" s="321" t="s">
        <v>866</v>
      </c>
      <c r="J17" s="46"/>
      <c r="L17" s="326"/>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row>
    <row r="18" spans="1:52" s="9" customFormat="1" ht="114" customHeight="1" thickBot="1">
      <c r="A18" s="17"/>
      <c r="B18" s="45"/>
      <c r="C18" s="293"/>
      <c r="D18" s="657" t="s">
        <v>948</v>
      </c>
      <c r="E18" s="658"/>
      <c r="F18" s="682" t="s">
        <v>921</v>
      </c>
      <c r="G18" s="683"/>
      <c r="H18" s="327" t="s">
        <v>1017</v>
      </c>
      <c r="I18" s="320"/>
      <c r="J18" s="46"/>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row>
    <row r="19" spans="1:52" s="9" customFormat="1" ht="66" customHeight="1" thickBot="1">
      <c r="A19" s="17"/>
      <c r="B19" s="45"/>
      <c r="C19" s="279"/>
      <c r="D19" s="680" t="s">
        <v>805</v>
      </c>
      <c r="E19" s="681"/>
      <c r="F19" s="680" t="s">
        <v>922</v>
      </c>
      <c r="G19" s="681"/>
      <c r="H19" s="466" t="s">
        <v>1018</v>
      </c>
      <c r="I19" s="329" t="s">
        <v>866</v>
      </c>
      <c r="J19" s="46"/>
      <c r="L19" s="328"/>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row>
    <row r="20" spans="1:52" s="9" customFormat="1" ht="27" customHeight="1" thickBot="1">
      <c r="A20" s="17"/>
      <c r="B20" s="45"/>
      <c r="C20" s="279"/>
      <c r="D20" s="702" t="s">
        <v>808</v>
      </c>
      <c r="E20" s="703"/>
      <c r="F20" s="703"/>
      <c r="G20" s="703"/>
      <c r="H20" s="703"/>
      <c r="I20" s="704"/>
      <c r="J20" s="46"/>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row>
    <row r="21" spans="1:52" s="9" customFormat="1" ht="155.5" customHeight="1" thickBot="1">
      <c r="A21" s="17"/>
      <c r="B21" s="45"/>
      <c r="C21" s="315"/>
      <c r="D21" s="652" t="s">
        <v>906</v>
      </c>
      <c r="E21" s="653"/>
      <c r="F21" s="652" t="s">
        <v>923</v>
      </c>
      <c r="G21" s="653"/>
      <c r="H21" s="466" t="s">
        <v>1019</v>
      </c>
      <c r="I21" s="330" t="s">
        <v>866</v>
      </c>
      <c r="J21" s="46"/>
      <c r="L21" s="331"/>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row>
    <row r="22" spans="1:52" s="9" customFormat="1" ht="217.5" customHeight="1" thickBot="1">
      <c r="A22" s="17"/>
      <c r="B22" s="45"/>
      <c r="C22" s="317"/>
      <c r="D22" s="654"/>
      <c r="E22" s="655"/>
      <c r="F22" s="654"/>
      <c r="G22" s="655"/>
      <c r="H22" s="331" t="s">
        <v>909</v>
      </c>
      <c r="I22" s="332" t="s">
        <v>866</v>
      </c>
      <c r="J22" s="46"/>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row>
    <row r="23" spans="1:52" s="9" customFormat="1" ht="71.25" customHeight="1" thickBot="1">
      <c r="A23" s="17"/>
      <c r="B23" s="45"/>
      <c r="C23" s="317"/>
      <c r="D23" s="657" t="s">
        <v>806</v>
      </c>
      <c r="E23" s="658"/>
      <c r="F23" s="680" t="s">
        <v>927</v>
      </c>
      <c r="G23" s="681"/>
      <c r="H23" s="328" t="s">
        <v>1020</v>
      </c>
      <c r="I23" s="329"/>
      <c r="J23" s="46"/>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row>
    <row r="24" spans="1:52" s="9" customFormat="1" ht="19.5" customHeight="1" thickBot="1">
      <c r="A24" s="17"/>
      <c r="B24" s="45"/>
      <c r="C24" s="317"/>
      <c r="D24" s="726" t="s">
        <v>811</v>
      </c>
      <c r="E24" s="727"/>
      <c r="F24" s="727"/>
      <c r="G24" s="727"/>
      <c r="H24" s="727"/>
      <c r="I24" s="728"/>
      <c r="J24" s="46"/>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row>
    <row r="25" spans="1:52" s="9" customFormat="1" ht="310" customHeight="1" thickBot="1">
      <c r="A25" s="17"/>
      <c r="B25" s="45"/>
      <c r="C25" s="279"/>
      <c r="D25" s="676" t="s">
        <v>807</v>
      </c>
      <c r="E25" s="677"/>
      <c r="F25" s="669" t="s">
        <v>924</v>
      </c>
      <c r="G25" s="679"/>
      <c r="H25" s="466" t="s">
        <v>1021</v>
      </c>
      <c r="I25" s="333" t="s">
        <v>866</v>
      </c>
      <c r="J25" s="46"/>
      <c r="L25" s="327"/>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row>
    <row r="26" spans="1:52" s="9" customFormat="1" ht="210" customHeight="1" thickBot="1">
      <c r="A26" s="17"/>
      <c r="B26" s="45"/>
      <c r="C26" s="279"/>
      <c r="D26" s="674" t="s">
        <v>907</v>
      </c>
      <c r="E26" s="675"/>
      <c r="F26" s="669" t="s">
        <v>925</v>
      </c>
      <c r="G26" s="679"/>
      <c r="H26" s="468" t="s">
        <v>1030</v>
      </c>
      <c r="I26" s="329" t="s">
        <v>910</v>
      </c>
      <c r="J26" s="46"/>
      <c r="L26" s="365"/>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row>
    <row r="27" spans="1:52" s="9" customFormat="1" ht="88.5" customHeight="1" thickBot="1">
      <c r="A27" s="17"/>
      <c r="B27" s="45"/>
      <c r="C27" s="315"/>
      <c r="D27" s="669" t="s">
        <v>908</v>
      </c>
      <c r="E27" s="679"/>
      <c r="F27" s="724" t="s">
        <v>926</v>
      </c>
      <c r="G27" s="725"/>
      <c r="H27"/>
      <c r="I27" s="290"/>
      <c r="J27" s="46"/>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row>
    <row r="28" spans="1:52" s="9" customFormat="1" ht="18.75" customHeight="1" thickBot="1">
      <c r="A28" s="17"/>
      <c r="B28" s="45"/>
      <c r="C28" s="99"/>
      <c r="D28" s="335"/>
      <c r="E28" s="336"/>
      <c r="F28" s="318"/>
      <c r="G28" s="318"/>
      <c r="H28" s="334" t="s">
        <v>256</v>
      </c>
      <c r="I28" s="337" t="s">
        <v>866</v>
      </c>
      <c r="J28" s="46"/>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row>
    <row r="29" spans="1:52" s="9" customFormat="1" ht="18.75" customHeight="1">
      <c r="A29" s="17"/>
      <c r="B29" s="45"/>
      <c r="C29" s="150"/>
      <c r="D29" s="47"/>
      <c r="E29" s="47"/>
      <c r="F29" s="47"/>
      <c r="G29" s="47"/>
      <c r="H29" s="110"/>
      <c r="I29" s="42"/>
      <c r="J29" s="46"/>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row>
    <row r="30" spans="1:52" s="9" customFormat="1" ht="15" thickBot="1">
      <c r="A30" s="17"/>
      <c r="B30" s="45"/>
      <c r="C30" s="131"/>
      <c r="D30" s="692" t="s">
        <v>281</v>
      </c>
      <c r="E30" s="692"/>
      <c r="F30" s="692"/>
      <c r="G30" s="692"/>
      <c r="H30" s="692"/>
      <c r="I30" s="692"/>
      <c r="J30" s="46"/>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row>
    <row r="31" spans="1:52" s="9" customFormat="1">
      <c r="A31" s="17"/>
      <c r="B31" s="45"/>
      <c r="C31" s="131"/>
      <c r="D31" s="83" t="s">
        <v>60</v>
      </c>
      <c r="E31" s="687" t="s">
        <v>889</v>
      </c>
      <c r="F31" s="688"/>
      <c r="G31" s="688"/>
      <c r="H31" s="689"/>
      <c r="I31" s="47"/>
      <c r="J31" s="46"/>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row>
    <row r="32" spans="1:52" s="9" customFormat="1">
      <c r="A32" s="17"/>
      <c r="B32" s="45"/>
      <c r="C32" s="131"/>
      <c r="D32" s="83" t="s">
        <v>62</v>
      </c>
      <c r="E32" s="690" t="s">
        <v>774</v>
      </c>
      <c r="F32" s="690"/>
      <c r="G32" s="690"/>
      <c r="H32" s="691"/>
      <c r="I32" s="47"/>
      <c r="J32" s="46"/>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row>
    <row r="33" spans="1:52" s="9" customFormat="1" ht="13.5" customHeight="1">
      <c r="A33" s="17"/>
      <c r="B33" s="45"/>
      <c r="C33" s="131"/>
      <c r="D33" s="47"/>
      <c r="E33" s="47"/>
      <c r="F33" s="47"/>
      <c r="G33" s="47"/>
      <c r="H33" s="47"/>
      <c r="I33" s="47"/>
      <c r="J33" s="46"/>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row>
    <row r="34" spans="1:52" s="9" customFormat="1" ht="30.75" customHeight="1" thickBot="1">
      <c r="A34" s="17"/>
      <c r="B34" s="45"/>
      <c r="C34" s="516" t="s">
        <v>224</v>
      </c>
      <c r="D34" s="516"/>
      <c r="E34" s="516"/>
      <c r="F34" s="516"/>
      <c r="G34" s="516"/>
      <c r="H34" s="516"/>
      <c r="I34" s="104"/>
      <c r="J34" s="46"/>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row>
    <row r="35" spans="1:52" s="9" customFormat="1" ht="30.75" customHeight="1">
      <c r="A35" s="17"/>
      <c r="B35" s="45"/>
      <c r="C35" s="107"/>
      <c r="D35" s="659" t="s">
        <v>1001</v>
      </c>
      <c r="E35" s="660"/>
      <c r="F35" s="660"/>
      <c r="G35" s="660"/>
      <c r="H35" s="660"/>
      <c r="I35" s="661"/>
      <c r="J35" s="46"/>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row>
    <row r="36" spans="1:52" s="9" customFormat="1" ht="30.75" customHeight="1">
      <c r="A36" s="17"/>
      <c r="B36" s="45"/>
      <c r="C36" s="107"/>
      <c r="D36" s="662"/>
      <c r="E36" s="663"/>
      <c r="F36" s="663"/>
      <c r="G36" s="663"/>
      <c r="H36" s="663"/>
      <c r="I36" s="664"/>
      <c r="J36" s="46"/>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row>
    <row r="37" spans="1:52" s="9" customFormat="1" ht="30.75" customHeight="1">
      <c r="A37" s="17"/>
      <c r="B37" s="45"/>
      <c r="C37" s="107"/>
      <c r="D37" s="662"/>
      <c r="E37" s="663"/>
      <c r="F37" s="663"/>
      <c r="G37" s="663"/>
      <c r="H37" s="663"/>
      <c r="I37" s="664"/>
      <c r="J37" s="46"/>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row>
    <row r="38" spans="1:52" s="9" customFormat="1" ht="30.75" customHeight="1" thickBot="1">
      <c r="A38" s="17"/>
      <c r="B38" s="45"/>
      <c r="C38" s="107"/>
      <c r="D38" s="665"/>
      <c r="E38" s="666"/>
      <c r="F38" s="666"/>
      <c r="G38" s="666"/>
      <c r="H38" s="666"/>
      <c r="I38" s="667"/>
      <c r="J38" s="46"/>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row>
    <row r="39" spans="1:52" s="9" customFormat="1">
      <c r="A39" s="17"/>
      <c r="B39" s="45"/>
      <c r="C39" s="100"/>
      <c r="D39" s="100"/>
      <c r="E39" s="100"/>
      <c r="F39" s="107"/>
      <c r="G39" s="100"/>
      <c r="H39" s="104"/>
      <c r="I39" s="104"/>
      <c r="J39" s="46"/>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row>
    <row r="40" spans="1:52" ht="15.75" customHeight="1" thickBot="1">
      <c r="A40" s="18"/>
      <c r="B40" s="45"/>
      <c r="C40" s="48"/>
      <c r="D40" s="656" t="s">
        <v>255</v>
      </c>
      <c r="E40" s="656"/>
      <c r="F40" s="656" t="s">
        <v>259</v>
      </c>
      <c r="G40" s="656"/>
      <c r="H40" s="102" t="s">
        <v>260</v>
      </c>
      <c r="I40" s="102" t="s">
        <v>232</v>
      </c>
      <c r="J40" s="46"/>
      <c r="K40" s="6"/>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row>
    <row r="41" spans="1:52" ht="166" customHeight="1" thickBot="1">
      <c r="A41" s="18"/>
      <c r="B41" s="45"/>
      <c r="C41" s="101" t="s">
        <v>253</v>
      </c>
      <c r="D41" s="647" t="s">
        <v>912</v>
      </c>
      <c r="E41" s="649"/>
      <c r="F41" s="647" t="s">
        <v>990</v>
      </c>
      <c r="G41" s="649"/>
      <c r="H41" s="469" t="s">
        <v>1022</v>
      </c>
      <c r="I41" s="106" t="s">
        <v>20</v>
      </c>
      <c r="J41" s="46"/>
      <c r="K41" s="6"/>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row>
    <row r="42" spans="1:52" ht="22" customHeight="1" thickBot="1">
      <c r="A42" s="18"/>
      <c r="B42" s="45"/>
      <c r="C42" s="101"/>
      <c r="D42" s="650" t="s">
        <v>913</v>
      </c>
      <c r="E42" s="668"/>
      <c r="F42" s="668"/>
      <c r="G42" s="668"/>
      <c r="H42" s="668"/>
      <c r="I42" s="651"/>
      <c r="J42" s="46"/>
      <c r="K42" s="6"/>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row>
    <row r="43" spans="1:52" s="453" customFormat="1" ht="69.75" customHeight="1" thickBot="1">
      <c r="A43" s="18"/>
      <c r="B43" s="45"/>
      <c r="C43" s="101"/>
      <c r="D43" s="650" t="s">
        <v>992</v>
      </c>
      <c r="E43" s="651"/>
      <c r="F43" s="647" t="s">
        <v>991</v>
      </c>
      <c r="G43" s="649"/>
      <c r="H43" s="469" t="s">
        <v>1023</v>
      </c>
      <c r="I43" s="106" t="s">
        <v>1033</v>
      </c>
      <c r="J43" s="46"/>
      <c r="K43" s="6"/>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row>
    <row r="44" spans="1:52" s="453" customFormat="1" ht="128.5" customHeight="1" thickBot="1">
      <c r="A44" s="18"/>
      <c r="B44" s="45"/>
      <c r="C44" s="101"/>
      <c r="D44" s="650" t="s">
        <v>993</v>
      </c>
      <c r="E44" s="651"/>
      <c r="F44" s="647" t="s">
        <v>918</v>
      </c>
      <c r="G44" s="649"/>
      <c r="H44" s="469" t="s">
        <v>1024</v>
      </c>
      <c r="I44" s="106" t="s">
        <v>20</v>
      </c>
      <c r="J44" s="46"/>
      <c r="K44" s="6"/>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row>
    <row r="45" spans="1:52" s="453" customFormat="1" ht="69.75" customHeight="1" thickBot="1">
      <c r="A45" s="18"/>
      <c r="B45" s="45"/>
      <c r="C45" s="101"/>
      <c r="D45" s="650" t="s">
        <v>994</v>
      </c>
      <c r="E45" s="651"/>
      <c r="F45" s="647" t="s">
        <v>999</v>
      </c>
      <c r="G45" s="649"/>
      <c r="H45" s="469" t="s">
        <v>1025</v>
      </c>
      <c r="I45" s="106" t="s">
        <v>1033</v>
      </c>
      <c r="J45" s="46"/>
      <c r="K45" s="6"/>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row>
    <row r="46" spans="1:52" ht="40" customHeight="1" thickBot="1">
      <c r="A46" s="18"/>
      <c r="B46" s="45"/>
      <c r="C46" s="101"/>
      <c r="D46" s="699" t="s">
        <v>798</v>
      </c>
      <c r="E46" s="700"/>
      <c r="F46" s="700"/>
      <c r="G46" s="700"/>
      <c r="H46" s="700"/>
      <c r="I46" s="701"/>
      <c r="J46" s="46"/>
      <c r="K46" s="6"/>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row>
    <row r="47" spans="1:52" s="453" customFormat="1" ht="149.15" customHeight="1" thickBot="1">
      <c r="A47" s="18"/>
      <c r="B47" s="45"/>
      <c r="C47" s="101"/>
      <c r="D47" s="647" t="s">
        <v>995</v>
      </c>
      <c r="E47" s="648"/>
      <c r="F47" s="647" t="s">
        <v>920</v>
      </c>
      <c r="G47" s="649"/>
      <c r="H47" s="455" t="s">
        <v>1026</v>
      </c>
      <c r="I47" s="458" t="s">
        <v>1033</v>
      </c>
      <c r="J47" s="46"/>
      <c r="K47" s="6"/>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row>
    <row r="48" spans="1:52" s="453" customFormat="1" ht="91.5" customHeight="1" thickBot="1">
      <c r="A48" s="18"/>
      <c r="B48" s="45"/>
      <c r="C48" s="101"/>
      <c r="D48" s="647" t="s">
        <v>996</v>
      </c>
      <c r="E48" s="648"/>
      <c r="F48" s="647" t="s">
        <v>921</v>
      </c>
      <c r="G48" s="649"/>
      <c r="H48" s="468" t="s">
        <v>1027</v>
      </c>
      <c r="I48" s="458" t="s">
        <v>20</v>
      </c>
      <c r="J48" s="46"/>
      <c r="K48" s="6"/>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row>
    <row r="49" spans="1:52" s="453" customFormat="1" ht="77.150000000000006" customHeight="1" thickBot="1">
      <c r="A49" s="18"/>
      <c r="B49" s="45"/>
      <c r="C49" s="101"/>
      <c r="D49" s="647" t="s">
        <v>997</v>
      </c>
      <c r="E49" s="648"/>
      <c r="F49" s="647" t="s">
        <v>922</v>
      </c>
      <c r="G49" s="649"/>
      <c r="H49" s="455" t="s">
        <v>949</v>
      </c>
      <c r="I49" s="458" t="s">
        <v>20</v>
      </c>
      <c r="J49" s="46"/>
      <c r="K49" s="6"/>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row>
    <row r="50" spans="1:52" ht="40" customHeight="1" thickBot="1">
      <c r="A50" s="18"/>
      <c r="B50" s="45"/>
      <c r="C50" s="101"/>
      <c r="D50" s="647" t="s">
        <v>800</v>
      </c>
      <c r="E50" s="648"/>
      <c r="F50" s="648"/>
      <c r="G50" s="648"/>
      <c r="H50" s="648"/>
      <c r="I50" s="649"/>
      <c r="J50" s="46"/>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row>
    <row r="51" spans="1:52" s="453" customFormat="1" ht="84" customHeight="1" thickBot="1">
      <c r="A51" s="18"/>
      <c r="B51" s="45"/>
      <c r="C51" s="101"/>
      <c r="D51" s="647" t="s">
        <v>906</v>
      </c>
      <c r="E51" s="649"/>
      <c r="F51" s="647" t="s">
        <v>923</v>
      </c>
      <c r="G51" s="649"/>
      <c r="H51" s="469" t="s">
        <v>950</v>
      </c>
      <c r="I51" s="106" t="s">
        <v>20</v>
      </c>
      <c r="J51" s="46"/>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row>
    <row r="52" spans="1:52" s="453" customFormat="1" ht="40" customHeight="1" thickBot="1">
      <c r="A52" s="18"/>
      <c r="B52" s="45"/>
      <c r="C52" s="101"/>
      <c r="D52" s="647" t="s">
        <v>806</v>
      </c>
      <c r="E52" s="649"/>
      <c r="F52" s="647" t="s">
        <v>927</v>
      </c>
      <c r="G52" s="649"/>
      <c r="H52" s="106" t="s">
        <v>1028</v>
      </c>
      <c r="I52" s="106" t="s">
        <v>20</v>
      </c>
      <c r="J52" s="46"/>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row>
    <row r="53" spans="1:52" s="453" customFormat="1" ht="40" customHeight="1" thickBot="1">
      <c r="A53" s="18"/>
      <c r="B53" s="45"/>
      <c r="C53" s="101"/>
      <c r="D53" s="647" t="s">
        <v>799</v>
      </c>
      <c r="E53" s="648"/>
      <c r="F53" s="648"/>
      <c r="G53" s="648"/>
      <c r="H53" s="648"/>
      <c r="I53" s="649"/>
      <c r="J53" s="46"/>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row>
    <row r="54" spans="1:52" s="453" customFormat="1" ht="117.65" customHeight="1" thickBot="1">
      <c r="A54" s="18"/>
      <c r="B54" s="45"/>
      <c r="C54" s="101"/>
      <c r="D54" s="645" t="s">
        <v>807</v>
      </c>
      <c r="E54" s="646"/>
      <c r="F54" s="645" t="s">
        <v>924</v>
      </c>
      <c r="G54" s="646"/>
      <c r="H54" s="468" t="s">
        <v>1029</v>
      </c>
      <c r="I54" s="106" t="s">
        <v>1033</v>
      </c>
      <c r="J54" s="46"/>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row>
    <row r="55" spans="1:52" s="453" customFormat="1" ht="109" customHeight="1" thickBot="1">
      <c r="A55" s="18"/>
      <c r="B55" s="45"/>
      <c r="C55" s="101"/>
      <c r="D55" s="645" t="s">
        <v>907</v>
      </c>
      <c r="E55" s="646"/>
      <c r="F55" s="645" t="s">
        <v>925</v>
      </c>
      <c r="G55" s="646"/>
      <c r="H55" s="106" t="s">
        <v>1031</v>
      </c>
      <c r="I55" s="106" t="s">
        <v>1033</v>
      </c>
      <c r="J55" s="46"/>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row>
    <row r="56" spans="1:52" ht="57" customHeight="1" thickBot="1">
      <c r="A56" s="18"/>
      <c r="B56" s="45"/>
      <c r="C56" s="101"/>
      <c r="D56" s="699" t="s">
        <v>998</v>
      </c>
      <c r="E56" s="701"/>
      <c r="F56" s="722" t="s">
        <v>926</v>
      </c>
      <c r="G56" s="723"/>
      <c r="H56" s="470" t="s">
        <v>1032</v>
      </c>
      <c r="I56" s="106" t="s">
        <v>20</v>
      </c>
      <c r="J56" s="46"/>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row>
    <row r="57" spans="1:52" ht="18.75" customHeight="1" thickBot="1">
      <c r="A57" s="18"/>
      <c r="B57" s="45"/>
      <c r="C57" s="42"/>
      <c r="D57" s="42"/>
      <c r="E57" s="42"/>
      <c r="F57" s="42"/>
      <c r="G57" s="42"/>
      <c r="H57" s="109" t="s">
        <v>256</v>
      </c>
      <c r="I57" s="111" t="s">
        <v>1033</v>
      </c>
      <c r="J57" s="46"/>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row>
    <row r="58" spans="1:52" ht="15" thickBot="1">
      <c r="A58" s="18"/>
      <c r="B58" s="45"/>
      <c r="C58" s="42"/>
      <c r="D58" s="149" t="s">
        <v>281</v>
      </c>
      <c r="E58" s="151"/>
      <c r="F58" s="42"/>
      <c r="G58" s="42"/>
      <c r="H58" s="110"/>
      <c r="I58" s="42"/>
      <c r="J58" s="46"/>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row>
    <row r="59" spans="1:52">
      <c r="A59" s="18"/>
      <c r="B59" s="45"/>
      <c r="C59" s="42"/>
      <c r="D59" s="83" t="s">
        <v>60</v>
      </c>
      <c r="E59" s="687" t="s">
        <v>1000</v>
      </c>
      <c r="F59" s="688"/>
      <c r="G59" s="688"/>
      <c r="H59" s="689"/>
      <c r="I59" s="42"/>
      <c r="J59" s="46"/>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W59" s="93"/>
      <c r="AX59" s="93"/>
      <c r="AY59" s="93"/>
      <c r="AZ59" s="93"/>
    </row>
    <row r="60" spans="1:52">
      <c r="A60" s="18"/>
      <c r="B60" s="45"/>
      <c r="C60" s="42"/>
      <c r="D60" s="83" t="s">
        <v>62</v>
      </c>
      <c r="E60" s="721" t="s">
        <v>813</v>
      </c>
      <c r="F60" s="690"/>
      <c r="G60" s="690"/>
      <c r="H60" s="691"/>
      <c r="I60" s="42"/>
      <c r="J60" s="46"/>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row>
    <row r="61" spans="1:52">
      <c r="A61" s="18"/>
      <c r="B61" s="45"/>
      <c r="C61" s="42"/>
      <c r="D61" s="42"/>
      <c r="E61" s="42"/>
      <c r="F61" s="42"/>
      <c r="G61" s="42"/>
      <c r="H61" s="110"/>
      <c r="I61" s="42"/>
      <c r="J61" s="46"/>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c r="AZ61" s="93"/>
    </row>
    <row r="62" spans="1:52" ht="15.75" customHeight="1" thickBot="1">
      <c r="A62" s="18"/>
      <c r="B62" s="45"/>
      <c r="C62" s="48"/>
      <c r="D62" s="656" t="s">
        <v>255</v>
      </c>
      <c r="E62" s="656"/>
      <c r="F62" s="656" t="s">
        <v>259</v>
      </c>
      <c r="G62" s="656"/>
      <c r="H62" s="102" t="s">
        <v>260</v>
      </c>
      <c r="I62" s="102" t="s">
        <v>232</v>
      </c>
      <c r="J62" s="46"/>
      <c r="K62" s="6"/>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row>
    <row r="63" spans="1:52" ht="15" thickBot="1">
      <c r="A63" s="18"/>
      <c r="B63" s="45"/>
      <c r="C63" s="101" t="s">
        <v>284</v>
      </c>
      <c r="D63" s="645" t="s">
        <v>801</v>
      </c>
      <c r="E63" s="646"/>
      <c r="F63" s="645"/>
      <c r="G63" s="646"/>
      <c r="H63" s="106"/>
      <c r="I63" s="106"/>
      <c r="J63" s="46"/>
      <c r="K63" s="6"/>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row>
    <row r="64" spans="1:52" ht="15" thickBot="1">
      <c r="A64" s="18"/>
      <c r="B64" s="45"/>
      <c r="C64" s="101"/>
      <c r="D64" s="699"/>
      <c r="E64" s="701"/>
      <c r="F64" s="280"/>
      <c r="G64" s="281"/>
      <c r="H64" s="106"/>
      <c r="I64" s="106"/>
      <c r="J64" s="46"/>
      <c r="K64" s="6"/>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3"/>
      <c r="AX64" s="93"/>
      <c r="AY64" s="93"/>
      <c r="AZ64" s="93"/>
    </row>
    <row r="65" spans="1:52" ht="21.75" customHeight="1" thickBot="1">
      <c r="A65" s="18"/>
      <c r="B65" s="45"/>
      <c r="C65" s="42"/>
      <c r="D65" s="42"/>
      <c r="E65" s="42"/>
      <c r="F65" s="42"/>
      <c r="G65" s="42"/>
      <c r="H65" s="109" t="s">
        <v>256</v>
      </c>
      <c r="I65" s="111"/>
      <c r="J65" s="46"/>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row>
    <row r="66" spans="1:52" ht="15" thickBot="1">
      <c r="A66" s="18"/>
      <c r="B66" s="45"/>
      <c r="C66" s="42"/>
      <c r="D66" s="149" t="s">
        <v>281</v>
      </c>
      <c r="E66" s="151"/>
      <c r="F66" s="42"/>
      <c r="G66" s="42"/>
      <c r="H66" s="110"/>
      <c r="I66" s="42"/>
      <c r="J66" s="46"/>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row>
    <row r="67" spans="1:52" ht="15" thickBot="1">
      <c r="A67" s="18"/>
      <c r="B67" s="45"/>
      <c r="C67" s="42"/>
      <c r="D67" s="83" t="s">
        <v>60</v>
      </c>
      <c r="E67" s="705"/>
      <c r="F67" s="706"/>
      <c r="G67" s="706"/>
      <c r="H67" s="707"/>
      <c r="I67" s="42"/>
      <c r="J67" s="46"/>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row>
    <row r="68" spans="1:52" ht="15" thickBot="1">
      <c r="A68" s="18"/>
      <c r="B68" s="45"/>
      <c r="C68" s="42"/>
      <c r="D68" s="83" t="s">
        <v>62</v>
      </c>
      <c r="E68" s="705"/>
      <c r="F68" s="706"/>
      <c r="G68" s="706"/>
      <c r="H68" s="707"/>
      <c r="I68" s="42"/>
      <c r="J68" s="46"/>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93"/>
      <c r="AX68" s="93"/>
      <c r="AY68" s="93"/>
      <c r="AZ68" s="93"/>
    </row>
    <row r="69" spans="1:52" ht="15" thickBot="1">
      <c r="A69" s="18"/>
      <c r="B69" s="45"/>
      <c r="C69" s="42"/>
      <c r="D69" s="83"/>
      <c r="E69" s="42"/>
      <c r="F69" s="42"/>
      <c r="G69" s="42"/>
      <c r="H69" s="42"/>
      <c r="I69" s="42"/>
      <c r="J69" s="46"/>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93"/>
      <c r="AT69" s="93"/>
      <c r="AU69" s="93"/>
      <c r="AV69" s="93"/>
      <c r="AW69" s="93"/>
      <c r="AX69" s="93"/>
      <c r="AY69" s="93"/>
      <c r="AZ69" s="93"/>
    </row>
    <row r="70" spans="1:52" ht="168" customHeight="1" thickBot="1">
      <c r="A70" s="18"/>
      <c r="B70" s="45"/>
      <c r="C70" s="108"/>
      <c r="D70" s="708" t="s">
        <v>261</v>
      </c>
      <c r="E70" s="708"/>
      <c r="F70" s="709"/>
      <c r="G70" s="710"/>
      <c r="H70" s="710"/>
      <c r="I70" s="711"/>
      <c r="J70" s="46"/>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3"/>
      <c r="AX70" s="93"/>
      <c r="AY70" s="93"/>
      <c r="AZ70" s="93"/>
    </row>
    <row r="71" spans="1:52" s="9" customFormat="1" ht="18.75" customHeight="1">
      <c r="A71" s="17"/>
      <c r="B71" s="45"/>
      <c r="C71" s="49"/>
      <c r="D71" s="49"/>
      <c r="E71" s="49"/>
      <c r="F71" s="49"/>
      <c r="G71" s="49"/>
      <c r="H71" s="104"/>
      <c r="I71" s="104"/>
      <c r="J71" s="46"/>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c r="AX71" s="93"/>
      <c r="AY71" s="93"/>
      <c r="AZ71" s="93"/>
    </row>
    <row r="72" spans="1:52" s="9" customFormat="1" ht="15.75" customHeight="1" thickBot="1">
      <c r="A72" s="17"/>
      <c r="B72" s="45"/>
      <c r="C72" s="42"/>
      <c r="D72" s="43"/>
      <c r="E72" s="43"/>
      <c r="F72" s="43"/>
      <c r="G72" s="82" t="s">
        <v>225</v>
      </c>
      <c r="H72" s="104"/>
      <c r="I72" s="104"/>
      <c r="J72" s="46"/>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3"/>
      <c r="AX72" s="93"/>
      <c r="AY72" s="93"/>
      <c r="AZ72" s="93"/>
    </row>
    <row r="73" spans="1:52" s="9" customFormat="1" ht="78" customHeight="1">
      <c r="A73" s="17"/>
      <c r="B73" s="45"/>
      <c r="C73" s="42"/>
      <c r="D73" s="43"/>
      <c r="E73" s="43"/>
      <c r="F73" s="25" t="s">
        <v>226</v>
      </c>
      <c r="G73" s="715" t="s">
        <v>292</v>
      </c>
      <c r="H73" s="716"/>
      <c r="I73" s="717"/>
      <c r="J73" s="46"/>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c r="AU73" s="93"/>
      <c r="AV73" s="93"/>
      <c r="AW73" s="93"/>
      <c r="AX73" s="93"/>
      <c r="AY73" s="93"/>
      <c r="AZ73" s="93"/>
    </row>
    <row r="74" spans="1:52" s="9" customFormat="1" ht="54.75" customHeight="1">
      <c r="A74" s="17"/>
      <c r="B74" s="45"/>
      <c r="C74" s="42"/>
      <c r="D74" s="43"/>
      <c r="E74" s="43"/>
      <c r="F74" s="26" t="s">
        <v>227</v>
      </c>
      <c r="G74" s="718" t="s">
        <v>293</v>
      </c>
      <c r="H74" s="719"/>
      <c r="I74" s="720"/>
      <c r="J74" s="46"/>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c r="AX74" s="93"/>
      <c r="AY74" s="93"/>
      <c r="AZ74" s="93"/>
    </row>
    <row r="75" spans="1:52" s="9" customFormat="1" ht="58.5" customHeight="1">
      <c r="A75" s="17"/>
      <c r="B75" s="45"/>
      <c r="C75" s="42"/>
      <c r="D75" s="43"/>
      <c r="E75" s="43"/>
      <c r="F75" s="26" t="s">
        <v>228</v>
      </c>
      <c r="G75" s="718" t="s">
        <v>294</v>
      </c>
      <c r="H75" s="719"/>
      <c r="I75" s="720"/>
      <c r="J75" s="46"/>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93"/>
      <c r="AV75" s="93"/>
      <c r="AW75" s="93"/>
      <c r="AX75" s="93"/>
      <c r="AY75" s="93"/>
      <c r="AZ75" s="93"/>
    </row>
    <row r="76" spans="1:52" ht="60" customHeight="1">
      <c r="A76" s="18"/>
      <c r="B76" s="45"/>
      <c r="C76" s="42"/>
      <c r="D76" s="43"/>
      <c r="E76" s="43"/>
      <c r="F76" s="26" t="s">
        <v>229</v>
      </c>
      <c r="G76" s="718" t="s">
        <v>295</v>
      </c>
      <c r="H76" s="719"/>
      <c r="I76" s="720"/>
      <c r="J76" s="46"/>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row>
    <row r="77" spans="1:52" ht="54" customHeight="1">
      <c r="A77" s="18"/>
      <c r="B77" s="40"/>
      <c r="C77" s="42"/>
      <c r="D77" s="43"/>
      <c r="E77" s="43"/>
      <c r="F77" s="26" t="s">
        <v>230</v>
      </c>
      <c r="G77" s="718" t="s">
        <v>296</v>
      </c>
      <c r="H77" s="719"/>
      <c r="I77" s="720"/>
      <c r="J77" s="41"/>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93"/>
    </row>
    <row r="78" spans="1:52" ht="61.5" customHeight="1" thickBot="1">
      <c r="A78" s="18"/>
      <c r="B78" s="40"/>
      <c r="C78" s="42"/>
      <c r="D78" s="43"/>
      <c r="E78" s="43"/>
      <c r="F78" s="27" t="s">
        <v>231</v>
      </c>
      <c r="G78" s="712" t="s">
        <v>297</v>
      </c>
      <c r="H78" s="713"/>
      <c r="I78" s="714"/>
      <c r="J78" s="41"/>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c r="AX78" s="93"/>
      <c r="AY78" s="93"/>
      <c r="AZ78" s="93"/>
    </row>
    <row r="79" spans="1:52" ht="15" thickBot="1">
      <c r="A79" s="18"/>
      <c r="B79" s="50"/>
      <c r="C79" s="51"/>
      <c r="D79" s="52"/>
      <c r="E79" s="52"/>
      <c r="F79" s="52"/>
      <c r="G79" s="52"/>
      <c r="H79" s="105"/>
      <c r="I79" s="105"/>
      <c r="J79" s="5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row>
    <row r="80" spans="1:52" ht="50.25" customHeight="1">
      <c r="A80" s="18"/>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row>
    <row r="81" spans="1:52" ht="50.25" customHeight="1">
      <c r="A81" s="18"/>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row>
    <row r="82" spans="1:52" ht="49.5" customHeight="1">
      <c r="A82" s="18"/>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row>
    <row r="83" spans="1:52" ht="50.25" customHeight="1">
      <c r="A83" s="18"/>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row>
    <row r="84" spans="1:52" ht="50.25" customHeight="1">
      <c r="A84" s="18"/>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row>
    <row r="85" spans="1:52" ht="50.25" customHeight="1">
      <c r="A85" s="18"/>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row>
    <row r="86" spans="1:52">
      <c r="A86" s="18"/>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row>
    <row r="87" spans="1:52">
      <c r="A87" s="18"/>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row>
    <row r="88" spans="1:52">
      <c r="A88" s="18"/>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row>
    <row r="89" spans="1:52">
      <c r="A89" s="93"/>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row>
    <row r="90" spans="1:52">
      <c r="A90" s="93"/>
      <c r="B90" s="93"/>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93"/>
      <c r="AX90" s="93"/>
      <c r="AY90" s="93"/>
      <c r="AZ90" s="93"/>
    </row>
    <row r="91" spans="1:52">
      <c r="A91" s="93"/>
      <c r="B91" s="93"/>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c r="AP91" s="93"/>
      <c r="AQ91" s="93"/>
      <c r="AR91" s="93"/>
      <c r="AS91" s="93"/>
      <c r="AT91" s="93"/>
      <c r="AU91" s="93"/>
      <c r="AV91" s="93"/>
      <c r="AW91" s="93"/>
      <c r="AX91" s="93"/>
      <c r="AY91" s="93"/>
      <c r="AZ91" s="93"/>
    </row>
    <row r="92" spans="1:52">
      <c r="A92" s="93"/>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93"/>
      <c r="AX92" s="93"/>
      <c r="AY92" s="93"/>
      <c r="AZ92" s="93"/>
    </row>
    <row r="93" spans="1:52">
      <c r="A93" s="93"/>
      <c r="B93" s="93"/>
      <c r="C93" s="93"/>
      <c r="D93" s="93"/>
      <c r="E93" s="93"/>
      <c r="F93" s="93"/>
      <c r="G93" s="93"/>
      <c r="H93" s="93"/>
      <c r="I93" s="93"/>
      <c r="J93" s="93"/>
      <c r="K93" s="93"/>
    </row>
    <row r="94" spans="1:52">
      <c r="A94" s="93"/>
      <c r="B94" s="93"/>
      <c r="C94" s="93"/>
      <c r="D94" s="93"/>
      <c r="E94" s="93"/>
      <c r="F94" s="93"/>
      <c r="G94" s="93"/>
      <c r="H94" s="93"/>
      <c r="I94" s="93"/>
      <c r="J94" s="93"/>
      <c r="K94" s="93"/>
    </row>
    <row r="95" spans="1:52">
      <c r="A95" s="93"/>
      <c r="B95" s="93"/>
      <c r="C95" s="93"/>
      <c r="D95" s="93"/>
      <c r="E95" s="93"/>
      <c r="F95" s="93"/>
      <c r="G95" s="93"/>
      <c r="H95" s="93"/>
      <c r="I95" s="93"/>
      <c r="J95" s="93"/>
      <c r="K95" s="93"/>
    </row>
    <row r="96" spans="1:52">
      <c r="A96" s="93"/>
      <c r="B96" s="93"/>
      <c r="C96" s="93"/>
      <c r="D96" s="93"/>
      <c r="E96" s="93"/>
      <c r="F96" s="93"/>
      <c r="G96" s="93"/>
      <c r="H96" s="93"/>
      <c r="I96" s="93"/>
      <c r="J96" s="93"/>
      <c r="K96" s="93"/>
    </row>
    <row r="97" spans="1:11">
      <c r="A97" s="93"/>
      <c r="B97" s="93"/>
      <c r="C97" s="93"/>
      <c r="D97" s="93"/>
      <c r="E97" s="93"/>
      <c r="F97" s="93"/>
      <c r="G97" s="93"/>
      <c r="H97" s="93"/>
      <c r="I97" s="93"/>
      <c r="J97" s="93"/>
      <c r="K97" s="93"/>
    </row>
    <row r="98" spans="1:11">
      <c r="A98" s="93"/>
      <c r="B98" s="93"/>
      <c r="C98" s="93"/>
      <c r="D98" s="93"/>
      <c r="E98" s="93"/>
      <c r="F98" s="93"/>
      <c r="G98" s="93"/>
      <c r="H98" s="93"/>
      <c r="I98" s="93"/>
      <c r="J98" s="93"/>
      <c r="K98" s="93"/>
    </row>
    <row r="99" spans="1:11">
      <c r="A99" s="93"/>
      <c r="B99" s="93"/>
      <c r="C99" s="93"/>
      <c r="D99" s="93"/>
      <c r="E99" s="93"/>
      <c r="F99" s="93"/>
      <c r="G99" s="93"/>
      <c r="H99" s="93"/>
      <c r="I99" s="93"/>
      <c r="J99" s="93"/>
      <c r="K99" s="93"/>
    </row>
    <row r="100" spans="1:11">
      <c r="A100" s="93"/>
      <c r="B100" s="93"/>
      <c r="C100" s="93"/>
      <c r="D100" s="93"/>
      <c r="E100" s="93"/>
      <c r="F100" s="93"/>
      <c r="G100" s="93"/>
      <c r="H100" s="93"/>
      <c r="I100" s="93"/>
      <c r="J100" s="93"/>
      <c r="K100" s="93"/>
    </row>
    <row r="101" spans="1:11">
      <c r="A101" s="93"/>
      <c r="B101" s="93"/>
      <c r="C101" s="93"/>
      <c r="D101" s="93"/>
      <c r="E101" s="93"/>
      <c r="F101" s="93"/>
      <c r="G101" s="93"/>
      <c r="H101" s="93"/>
      <c r="I101" s="93"/>
      <c r="J101" s="93"/>
      <c r="K101" s="93"/>
    </row>
    <row r="102" spans="1:11">
      <c r="A102" s="93"/>
      <c r="B102" s="93"/>
      <c r="C102" s="93"/>
      <c r="D102" s="93"/>
      <c r="E102" s="93"/>
      <c r="F102" s="93"/>
      <c r="G102" s="93"/>
      <c r="H102" s="93"/>
      <c r="I102" s="93"/>
      <c r="J102" s="93"/>
      <c r="K102" s="93"/>
    </row>
    <row r="103" spans="1:11">
      <c r="A103" s="93"/>
      <c r="B103" s="93"/>
      <c r="C103" s="93"/>
      <c r="D103" s="93"/>
      <c r="E103" s="93"/>
      <c r="F103" s="93"/>
      <c r="G103" s="93"/>
      <c r="H103" s="93"/>
      <c r="I103" s="93"/>
      <c r="J103" s="93"/>
      <c r="K103" s="93"/>
    </row>
    <row r="104" spans="1:11">
      <c r="A104" s="93"/>
      <c r="B104" s="93"/>
      <c r="C104" s="93"/>
      <c r="D104" s="93"/>
      <c r="E104" s="93"/>
      <c r="F104" s="93"/>
      <c r="G104" s="93"/>
      <c r="H104" s="93"/>
      <c r="I104" s="93"/>
      <c r="J104" s="93"/>
      <c r="K104" s="93"/>
    </row>
    <row r="105" spans="1:11">
      <c r="A105" s="93"/>
      <c r="B105" s="93"/>
      <c r="C105" s="93"/>
      <c r="D105" s="93"/>
      <c r="E105" s="93"/>
      <c r="F105" s="93"/>
      <c r="G105" s="93"/>
      <c r="H105" s="93"/>
      <c r="I105" s="93"/>
      <c r="J105" s="93"/>
      <c r="K105" s="93"/>
    </row>
    <row r="106" spans="1:11">
      <c r="A106" s="93"/>
      <c r="B106" s="93"/>
      <c r="C106" s="93"/>
      <c r="D106" s="93"/>
      <c r="E106" s="93"/>
      <c r="F106" s="93"/>
      <c r="G106" s="93"/>
      <c r="H106" s="93"/>
      <c r="I106" s="93"/>
      <c r="J106" s="93"/>
      <c r="K106" s="93"/>
    </row>
    <row r="107" spans="1:11">
      <c r="A107" s="93"/>
      <c r="B107" s="93"/>
      <c r="C107" s="93"/>
      <c r="D107" s="93"/>
      <c r="E107" s="93"/>
      <c r="F107" s="93"/>
      <c r="G107" s="93"/>
      <c r="H107" s="93"/>
      <c r="I107" s="93"/>
      <c r="J107" s="93"/>
      <c r="K107" s="93"/>
    </row>
    <row r="108" spans="1:11">
      <c r="A108" s="93"/>
      <c r="B108" s="93"/>
      <c r="C108" s="93"/>
      <c r="D108" s="93"/>
      <c r="E108" s="93"/>
      <c r="F108" s="93"/>
      <c r="G108" s="93"/>
      <c r="H108" s="93"/>
      <c r="I108" s="93"/>
      <c r="J108" s="93"/>
      <c r="K108" s="93"/>
    </row>
    <row r="109" spans="1:11">
      <c r="A109" s="93"/>
      <c r="B109" s="93"/>
      <c r="C109" s="93"/>
      <c r="D109" s="93"/>
      <c r="E109" s="93"/>
      <c r="F109" s="93"/>
      <c r="G109" s="93"/>
      <c r="H109" s="93"/>
      <c r="I109" s="93"/>
      <c r="J109" s="93"/>
      <c r="K109" s="93"/>
    </row>
    <row r="110" spans="1:11">
      <c r="A110" s="93"/>
      <c r="B110" s="93"/>
      <c r="C110" s="93"/>
      <c r="D110" s="93"/>
      <c r="E110" s="93"/>
      <c r="F110" s="93"/>
      <c r="G110" s="93"/>
      <c r="H110" s="93"/>
      <c r="I110" s="93"/>
      <c r="J110" s="93"/>
      <c r="K110" s="93"/>
    </row>
    <row r="111" spans="1:11">
      <c r="A111" s="93"/>
      <c r="B111" s="93"/>
      <c r="C111" s="93"/>
      <c r="D111" s="93"/>
      <c r="E111" s="93"/>
      <c r="F111" s="93"/>
      <c r="G111" s="93"/>
      <c r="H111" s="93"/>
      <c r="I111" s="93"/>
      <c r="J111" s="93"/>
      <c r="K111" s="93"/>
    </row>
    <row r="112" spans="1:11">
      <c r="A112" s="93"/>
      <c r="B112" s="93"/>
      <c r="C112" s="93"/>
      <c r="D112" s="93"/>
      <c r="E112" s="93"/>
      <c r="F112" s="93"/>
      <c r="G112" s="93"/>
      <c r="H112" s="93"/>
      <c r="I112" s="93"/>
      <c r="J112" s="93"/>
      <c r="K112" s="93"/>
    </row>
    <row r="113" spans="1:11">
      <c r="A113" s="93"/>
      <c r="B113" s="93"/>
      <c r="C113" s="93"/>
      <c r="D113" s="93"/>
      <c r="E113" s="93"/>
      <c r="F113" s="93"/>
      <c r="G113" s="93"/>
      <c r="H113" s="93"/>
      <c r="I113" s="93"/>
      <c r="J113" s="93"/>
      <c r="K113" s="93"/>
    </row>
    <row r="114" spans="1:11">
      <c r="A114" s="93"/>
      <c r="B114" s="93"/>
      <c r="C114" s="93"/>
      <c r="D114" s="93"/>
      <c r="E114" s="93"/>
      <c r="F114" s="93"/>
      <c r="G114" s="93"/>
      <c r="H114" s="93"/>
      <c r="I114" s="93"/>
      <c r="J114" s="93"/>
      <c r="K114" s="93"/>
    </row>
    <row r="115" spans="1:11">
      <c r="A115" s="93"/>
      <c r="B115" s="93"/>
      <c r="C115" s="93"/>
      <c r="D115" s="93"/>
      <c r="E115" s="93"/>
      <c r="F115" s="93"/>
      <c r="G115" s="93"/>
      <c r="H115" s="93"/>
      <c r="I115" s="93"/>
      <c r="J115" s="93"/>
      <c r="K115" s="93"/>
    </row>
    <row r="116" spans="1:11">
      <c r="A116" s="93"/>
      <c r="B116" s="93"/>
      <c r="C116" s="93"/>
      <c r="D116" s="93"/>
      <c r="E116" s="93"/>
      <c r="F116" s="93"/>
      <c r="G116" s="93"/>
      <c r="H116" s="93"/>
      <c r="I116" s="93"/>
      <c r="J116" s="93"/>
      <c r="K116" s="93"/>
    </row>
    <row r="117" spans="1:11">
      <c r="A117" s="93"/>
      <c r="B117" s="93"/>
      <c r="C117" s="93"/>
      <c r="D117" s="93"/>
      <c r="E117" s="93"/>
      <c r="F117" s="93"/>
      <c r="G117" s="93"/>
      <c r="H117" s="93"/>
      <c r="I117" s="93"/>
      <c r="J117" s="93"/>
      <c r="K117" s="93"/>
    </row>
    <row r="118" spans="1:11">
      <c r="A118" s="93"/>
      <c r="B118" s="93"/>
      <c r="C118" s="93"/>
      <c r="D118" s="93"/>
      <c r="E118" s="93"/>
      <c r="F118" s="93"/>
      <c r="G118" s="93"/>
      <c r="H118" s="93"/>
      <c r="I118" s="93"/>
      <c r="J118" s="93"/>
      <c r="K118" s="93"/>
    </row>
    <row r="119" spans="1:11">
      <c r="A119" s="93"/>
      <c r="B119" s="93"/>
      <c r="C119" s="93"/>
      <c r="D119" s="93"/>
      <c r="E119" s="93"/>
      <c r="F119" s="93"/>
      <c r="G119" s="93"/>
      <c r="H119" s="93"/>
      <c r="I119" s="93"/>
      <c r="J119" s="93"/>
      <c r="K119" s="93"/>
    </row>
    <row r="120" spans="1:11">
      <c r="A120" s="93"/>
      <c r="B120" s="93"/>
      <c r="C120" s="93"/>
      <c r="D120" s="93"/>
      <c r="E120" s="93"/>
      <c r="F120" s="93"/>
      <c r="G120" s="93"/>
      <c r="H120" s="93"/>
      <c r="I120" s="93"/>
      <c r="J120" s="93"/>
      <c r="K120" s="93"/>
    </row>
    <row r="121" spans="1:11">
      <c r="A121" s="93"/>
      <c r="B121" s="93"/>
      <c r="C121" s="93"/>
      <c r="D121" s="93"/>
      <c r="E121" s="93"/>
      <c r="F121" s="93"/>
      <c r="G121" s="93"/>
      <c r="H121" s="93"/>
      <c r="I121" s="93"/>
      <c r="J121" s="93"/>
      <c r="K121" s="93"/>
    </row>
    <row r="122" spans="1:11">
      <c r="A122" s="93"/>
      <c r="B122" s="93"/>
      <c r="C122" s="93"/>
      <c r="D122" s="93"/>
      <c r="E122" s="93"/>
      <c r="F122" s="93"/>
      <c r="G122" s="93"/>
      <c r="H122" s="93"/>
      <c r="I122" s="93"/>
      <c r="J122" s="93"/>
      <c r="K122" s="93"/>
    </row>
    <row r="123" spans="1:11">
      <c r="A123" s="93"/>
      <c r="B123" s="93"/>
      <c r="C123" s="93"/>
      <c r="D123" s="93"/>
      <c r="E123" s="93"/>
      <c r="F123" s="93"/>
      <c r="G123" s="93"/>
      <c r="H123" s="93"/>
      <c r="I123" s="93"/>
      <c r="J123" s="93"/>
      <c r="K123" s="93"/>
    </row>
    <row r="124" spans="1:11">
      <c r="A124" s="93"/>
      <c r="B124" s="93"/>
      <c r="C124" s="93"/>
      <c r="D124" s="93"/>
      <c r="E124" s="93"/>
      <c r="F124" s="93"/>
      <c r="G124" s="93"/>
      <c r="H124" s="93"/>
      <c r="I124" s="93"/>
      <c r="J124" s="93"/>
      <c r="K124" s="93"/>
    </row>
    <row r="125" spans="1:11">
      <c r="A125" s="93"/>
      <c r="B125" s="93"/>
      <c r="C125" s="93"/>
      <c r="D125" s="93"/>
      <c r="E125" s="93"/>
      <c r="F125" s="93"/>
      <c r="G125" s="93"/>
      <c r="H125" s="93"/>
      <c r="I125" s="93"/>
      <c r="J125" s="93"/>
      <c r="K125" s="93"/>
    </row>
    <row r="126" spans="1:11">
      <c r="A126" s="93"/>
      <c r="B126" s="93"/>
      <c r="C126" s="93"/>
      <c r="D126" s="93"/>
      <c r="E126" s="93"/>
      <c r="F126" s="93"/>
      <c r="G126" s="93"/>
      <c r="H126" s="93"/>
      <c r="I126" s="93"/>
      <c r="J126" s="93"/>
      <c r="K126" s="93"/>
    </row>
    <row r="127" spans="1:11">
      <c r="A127" s="93"/>
      <c r="B127" s="93"/>
      <c r="C127" s="93"/>
      <c r="D127" s="93"/>
      <c r="E127" s="93"/>
      <c r="F127" s="93"/>
      <c r="G127" s="93"/>
      <c r="H127" s="93"/>
      <c r="I127" s="93"/>
      <c r="J127" s="93"/>
      <c r="K127" s="93"/>
    </row>
    <row r="128" spans="1:11">
      <c r="A128" s="93"/>
      <c r="B128" s="93"/>
      <c r="H128" s="93"/>
      <c r="I128" s="93"/>
      <c r="J128" s="93"/>
      <c r="K128" s="93"/>
    </row>
    <row r="129" spans="1:11">
      <c r="A129" s="93"/>
      <c r="B129" s="93"/>
      <c r="H129" s="93"/>
      <c r="I129" s="93"/>
      <c r="J129" s="93"/>
      <c r="K129" s="93"/>
    </row>
    <row r="130" spans="1:11">
      <c r="A130" s="93"/>
      <c r="B130" s="93"/>
      <c r="H130" s="93"/>
      <c r="I130" s="93"/>
      <c r="J130" s="93"/>
      <c r="K130" s="93"/>
    </row>
    <row r="131" spans="1:11">
      <c r="A131" s="93"/>
      <c r="B131" s="93"/>
      <c r="H131" s="93"/>
      <c r="I131" s="93"/>
      <c r="J131" s="93"/>
      <c r="K131" s="93"/>
    </row>
    <row r="132" spans="1:11">
      <c r="A132" s="93"/>
      <c r="B132" s="93"/>
      <c r="H132" s="93"/>
      <c r="I132" s="93"/>
      <c r="J132" s="93"/>
      <c r="K132" s="93"/>
    </row>
    <row r="133" spans="1:11">
      <c r="A133" s="93"/>
      <c r="B133" s="93"/>
      <c r="H133" s="93"/>
      <c r="I133" s="93"/>
      <c r="J133" s="93"/>
      <c r="K133" s="93"/>
    </row>
    <row r="134" spans="1:11">
      <c r="A134" s="93"/>
      <c r="B134" s="93"/>
      <c r="H134" s="93"/>
      <c r="I134" s="93"/>
      <c r="J134" s="93"/>
      <c r="K134" s="93"/>
    </row>
    <row r="135" spans="1:11">
      <c r="A135" s="93"/>
      <c r="B135" s="93"/>
      <c r="H135" s="93"/>
      <c r="I135" s="93"/>
      <c r="J135" s="93"/>
      <c r="K135" s="93"/>
    </row>
    <row r="136" spans="1:11">
      <c r="A136" s="93"/>
      <c r="B136" s="93"/>
      <c r="H136" s="93"/>
      <c r="I136" s="93"/>
      <c r="J136" s="93"/>
      <c r="K136" s="93"/>
    </row>
    <row r="137" spans="1:11">
      <c r="B137" s="93"/>
      <c r="J137" s="93"/>
    </row>
  </sheetData>
  <customSheetViews>
    <customSheetView guid="{8F0D285A-0224-4C31-92C2-6C61BAA6C63C}" scale="80">
      <selection activeCell="D8" sqref="D8:E8"/>
      <pageMargins left="0.2" right="0.21" top="0.17" bottom="0.17" header="0.17" footer="0.17"/>
      <pageSetup orientation="landscape"/>
    </customSheetView>
  </customSheetViews>
  <mergeCells count="87">
    <mergeCell ref="E60:H60"/>
    <mergeCell ref="F19:G19"/>
    <mergeCell ref="D62:E62"/>
    <mergeCell ref="F62:G62"/>
    <mergeCell ref="F56:G56"/>
    <mergeCell ref="E59:H59"/>
    <mergeCell ref="D27:E27"/>
    <mergeCell ref="F27:G27"/>
    <mergeCell ref="F40:G40"/>
    <mergeCell ref="D56:E56"/>
    <mergeCell ref="F23:G23"/>
    <mergeCell ref="F26:G26"/>
    <mergeCell ref="D24:I24"/>
    <mergeCell ref="F25:G25"/>
    <mergeCell ref="D46:I46"/>
    <mergeCell ref="F44:G44"/>
    <mergeCell ref="G78:I78"/>
    <mergeCell ref="G73:I73"/>
    <mergeCell ref="G74:I74"/>
    <mergeCell ref="G75:I75"/>
    <mergeCell ref="G76:I76"/>
    <mergeCell ref="G77:I77"/>
    <mergeCell ref="E67:H67"/>
    <mergeCell ref="D70:E70"/>
    <mergeCell ref="F70:I70"/>
    <mergeCell ref="F63:G63"/>
    <mergeCell ref="E68:H68"/>
    <mergeCell ref="D64:E64"/>
    <mergeCell ref="D63:E63"/>
    <mergeCell ref="C3:I3"/>
    <mergeCell ref="C4:I4"/>
    <mergeCell ref="C34:H34"/>
    <mergeCell ref="D7:E7"/>
    <mergeCell ref="F7:G7"/>
    <mergeCell ref="E31:H31"/>
    <mergeCell ref="E32:H32"/>
    <mergeCell ref="D30:I30"/>
    <mergeCell ref="F9:G9"/>
    <mergeCell ref="D12:I12"/>
    <mergeCell ref="D16:I16"/>
    <mergeCell ref="D8:I8"/>
    <mergeCell ref="D20:I20"/>
    <mergeCell ref="D13:E13"/>
    <mergeCell ref="D15:E15"/>
    <mergeCell ref="D17:E17"/>
    <mergeCell ref="F11:G11"/>
    <mergeCell ref="D9:E11"/>
    <mergeCell ref="D26:E26"/>
    <mergeCell ref="D25:E25"/>
    <mergeCell ref="F10:G10"/>
    <mergeCell ref="F13:G13"/>
    <mergeCell ref="D14:E14"/>
    <mergeCell ref="D19:E19"/>
    <mergeCell ref="F14:G14"/>
    <mergeCell ref="F18:G18"/>
    <mergeCell ref="D18:E18"/>
    <mergeCell ref="F15:G15"/>
    <mergeCell ref="F17:G17"/>
    <mergeCell ref="D43:E43"/>
    <mergeCell ref="D44:E44"/>
    <mergeCell ref="D45:E45"/>
    <mergeCell ref="F21:G22"/>
    <mergeCell ref="D21:E22"/>
    <mergeCell ref="D41:E41"/>
    <mergeCell ref="F41:G41"/>
    <mergeCell ref="D40:E40"/>
    <mergeCell ref="D23:E23"/>
    <mergeCell ref="D35:I38"/>
    <mergeCell ref="F45:G45"/>
    <mergeCell ref="F43:G43"/>
    <mergeCell ref="D42:I42"/>
    <mergeCell ref="F54:G54"/>
    <mergeCell ref="F55:G55"/>
    <mergeCell ref="D50:I50"/>
    <mergeCell ref="D53:I53"/>
    <mergeCell ref="F47:G47"/>
    <mergeCell ref="F48:G48"/>
    <mergeCell ref="F49:G49"/>
    <mergeCell ref="F51:G51"/>
    <mergeCell ref="F52:G52"/>
    <mergeCell ref="D47:E47"/>
    <mergeCell ref="D48:E48"/>
    <mergeCell ref="D49:E49"/>
    <mergeCell ref="D55:E55"/>
    <mergeCell ref="D54:E54"/>
    <mergeCell ref="D51:E51"/>
    <mergeCell ref="D52:E52"/>
  </mergeCells>
  <hyperlinks>
    <hyperlink ref="E60" r:id="rId1" xr:uid="{00000000-0004-0000-0700-000000000000}"/>
  </hyperlinks>
  <pageMargins left="0.2" right="0.21" top="0.17" bottom="0.17" header="0.17" footer="0.17"/>
  <pageSetup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I23"/>
  <sheetViews>
    <sheetView topLeftCell="A7" zoomScale="70" zoomScaleNormal="70" workbookViewId="0">
      <selection activeCell="G20" sqref="G20"/>
    </sheetView>
  </sheetViews>
  <sheetFormatPr defaultColWidth="8.81640625" defaultRowHeight="14.5"/>
  <cols>
    <col min="1" max="1" width="1.453125" customWidth="1"/>
    <col min="2" max="2" width="1.81640625" customWidth="1"/>
    <col min="3" max="3" width="13.453125" customWidth="1"/>
    <col min="4" max="4" width="14.81640625" customWidth="1"/>
    <col min="5" max="5" width="21.453125" customWidth="1"/>
    <col min="6" max="6" width="9.453125" customWidth="1"/>
    <col min="7" max="7" width="69.1796875" customWidth="1"/>
    <col min="8" max="8" width="53" customWidth="1"/>
    <col min="9" max="10" width="1.453125" customWidth="1"/>
  </cols>
  <sheetData>
    <row r="1" spans="2:9" ht="15" thickBot="1"/>
    <row r="2" spans="2:9" ht="15" thickBot="1">
      <c r="B2" s="36"/>
      <c r="C2" s="37"/>
      <c r="D2" s="38"/>
      <c r="E2" s="38"/>
      <c r="F2" s="38"/>
      <c r="G2" s="38"/>
      <c r="H2" s="38"/>
      <c r="I2" s="39"/>
    </row>
    <row r="3" spans="2:9" ht="20.5" thickBot="1">
      <c r="B3" s="89"/>
      <c r="C3" s="498" t="s">
        <v>247</v>
      </c>
      <c r="D3" s="737"/>
      <c r="E3" s="737"/>
      <c r="F3" s="737"/>
      <c r="G3" s="737"/>
      <c r="H3" s="738"/>
      <c r="I3" s="91"/>
    </row>
    <row r="4" spans="2:9">
      <c r="B4" s="40"/>
      <c r="C4" s="739" t="s">
        <v>248</v>
      </c>
      <c r="D4" s="739"/>
      <c r="E4" s="739"/>
      <c r="F4" s="739"/>
      <c r="G4" s="739"/>
      <c r="H4" s="739"/>
      <c r="I4" s="41"/>
    </row>
    <row r="5" spans="2:9">
      <c r="B5" s="40"/>
      <c r="C5" s="740"/>
      <c r="D5" s="740"/>
      <c r="E5" s="740"/>
      <c r="F5" s="740"/>
      <c r="G5" s="740"/>
      <c r="H5" s="740"/>
      <c r="I5" s="41"/>
    </row>
    <row r="6" spans="2:9" ht="46" customHeight="1" thickBot="1">
      <c r="B6" s="40"/>
      <c r="C6" s="741" t="s">
        <v>249</v>
      </c>
      <c r="D6" s="741"/>
      <c r="E6" s="43"/>
      <c r="F6" s="43"/>
      <c r="G6" s="43"/>
      <c r="H6" s="43"/>
      <c r="I6" s="41"/>
    </row>
    <row r="7" spans="2:9" ht="30" customHeight="1" thickBot="1">
      <c r="B7" s="40"/>
      <c r="C7" s="152" t="s">
        <v>246</v>
      </c>
      <c r="D7" s="742" t="s">
        <v>245</v>
      </c>
      <c r="E7" s="743"/>
      <c r="F7" s="94" t="s">
        <v>243</v>
      </c>
      <c r="G7" s="95" t="s">
        <v>277</v>
      </c>
      <c r="H7" s="94" t="s">
        <v>285</v>
      </c>
      <c r="I7" s="41"/>
    </row>
    <row r="8" spans="2:9" ht="44.25" customHeight="1">
      <c r="B8" s="45"/>
      <c r="C8" s="729" t="s">
        <v>776</v>
      </c>
      <c r="D8" s="733" t="s">
        <v>832</v>
      </c>
      <c r="E8" s="734"/>
      <c r="F8" s="291">
        <v>0</v>
      </c>
      <c r="G8" s="295" t="s">
        <v>1034</v>
      </c>
      <c r="H8" s="292" t="s">
        <v>817</v>
      </c>
      <c r="I8" s="46"/>
    </row>
    <row r="9" spans="2:9" ht="29.25" customHeight="1" thickBot="1">
      <c r="B9" s="45"/>
      <c r="C9" s="730"/>
      <c r="D9" s="731" t="s">
        <v>828</v>
      </c>
      <c r="E9" s="732"/>
      <c r="F9" s="291">
        <v>0</v>
      </c>
      <c r="G9" s="298" t="s">
        <v>1035</v>
      </c>
      <c r="H9" s="291" t="s">
        <v>818</v>
      </c>
      <c r="I9" s="46"/>
    </row>
    <row r="10" spans="2:9" ht="32.25" customHeight="1" thickBot="1">
      <c r="B10" s="45"/>
      <c r="C10" s="294" t="s">
        <v>777</v>
      </c>
      <c r="D10" s="731" t="s">
        <v>839</v>
      </c>
      <c r="E10" s="732"/>
      <c r="F10" s="291">
        <v>0</v>
      </c>
      <c r="G10" s="298" t="s">
        <v>1036</v>
      </c>
      <c r="H10" s="291" t="s">
        <v>819</v>
      </c>
      <c r="I10" s="46"/>
    </row>
    <row r="11" spans="2:9" ht="43" customHeight="1">
      <c r="B11" s="45"/>
      <c r="C11" s="729" t="s">
        <v>778</v>
      </c>
      <c r="D11" s="731" t="s">
        <v>832</v>
      </c>
      <c r="E11" s="732"/>
      <c r="F11" s="291">
        <v>0</v>
      </c>
      <c r="G11" s="298" t="s">
        <v>1037</v>
      </c>
      <c r="H11" s="291" t="s">
        <v>833</v>
      </c>
      <c r="I11" s="46"/>
    </row>
    <row r="12" spans="2:9" ht="32.25" customHeight="1" thickBot="1">
      <c r="B12" s="45"/>
      <c r="C12" s="730"/>
      <c r="D12" s="731" t="s">
        <v>821</v>
      </c>
      <c r="E12" s="732"/>
      <c r="F12" s="291">
        <v>0</v>
      </c>
      <c r="G12" s="298" t="s">
        <v>1038</v>
      </c>
      <c r="H12" s="291" t="s">
        <v>818</v>
      </c>
      <c r="I12" s="46"/>
    </row>
    <row r="13" spans="2:9" ht="47.25" customHeight="1" thickBot="1">
      <c r="B13" s="45"/>
      <c r="C13" s="294" t="s">
        <v>830</v>
      </c>
      <c r="D13" s="733" t="s">
        <v>829</v>
      </c>
      <c r="E13" s="734"/>
      <c r="F13" s="291">
        <v>0</v>
      </c>
      <c r="G13" s="298" t="s">
        <v>1039</v>
      </c>
      <c r="H13" s="291" t="s">
        <v>834</v>
      </c>
      <c r="I13" s="46"/>
    </row>
    <row r="14" spans="2:9" ht="29.5" customHeight="1">
      <c r="B14" s="45"/>
      <c r="C14" s="729" t="s">
        <v>779</v>
      </c>
      <c r="D14" s="731" t="s">
        <v>840</v>
      </c>
      <c r="E14" s="732"/>
      <c r="F14" s="291">
        <v>0</v>
      </c>
      <c r="G14" s="298" t="s">
        <v>1040</v>
      </c>
      <c r="H14" s="291" t="s">
        <v>820</v>
      </c>
      <c r="I14" s="46"/>
    </row>
    <row r="15" spans="2:9" ht="38.25" customHeight="1" thickBot="1">
      <c r="B15" s="45"/>
      <c r="C15" s="730"/>
      <c r="D15" s="731" t="s">
        <v>821</v>
      </c>
      <c r="E15" s="732"/>
      <c r="F15" s="291">
        <v>0</v>
      </c>
      <c r="G15" s="298" t="s">
        <v>857</v>
      </c>
      <c r="H15" s="291" t="s">
        <v>818</v>
      </c>
      <c r="I15" s="46"/>
    </row>
    <row r="16" spans="2:9" ht="30" customHeight="1">
      <c r="B16" s="45"/>
      <c r="C16" s="729" t="s">
        <v>780</v>
      </c>
      <c r="D16" s="731" t="s">
        <v>838</v>
      </c>
      <c r="E16" s="732"/>
      <c r="F16" s="291">
        <v>0</v>
      </c>
      <c r="G16" s="341" t="s">
        <v>1049</v>
      </c>
      <c r="H16" s="291" t="s">
        <v>841</v>
      </c>
      <c r="I16" s="46"/>
    </row>
    <row r="17" spans="2:9" ht="38.25" customHeight="1" thickBot="1">
      <c r="B17" s="45"/>
      <c r="C17" s="730"/>
      <c r="D17" s="731" t="s">
        <v>821</v>
      </c>
      <c r="E17" s="732"/>
      <c r="F17" s="291">
        <v>0</v>
      </c>
      <c r="G17" s="298" t="s">
        <v>858</v>
      </c>
      <c r="H17" s="291" t="s">
        <v>818</v>
      </c>
      <c r="I17" s="46"/>
    </row>
    <row r="18" spans="2:9" ht="28.5" customHeight="1" thickBot="1">
      <c r="B18" s="45"/>
      <c r="C18" s="294" t="s">
        <v>781</v>
      </c>
      <c r="D18" s="731" t="s">
        <v>831</v>
      </c>
      <c r="E18" s="732"/>
      <c r="F18" s="291">
        <v>0</v>
      </c>
      <c r="G18" s="298" t="s">
        <v>1041</v>
      </c>
      <c r="H18" s="291">
        <v>1</v>
      </c>
      <c r="I18" s="46"/>
    </row>
    <row r="19" spans="2:9" ht="47.25" customHeight="1">
      <c r="B19" s="45"/>
      <c r="C19" s="729" t="s">
        <v>782</v>
      </c>
      <c r="D19" s="735" t="s">
        <v>837</v>
      </c>
      <c r="E19" s="736"/>
      <c r="F19" s="291">
        <v>0</v>
      </c>
      <c r="G19" s="298" t="s">
        <v>1042</v>
      </c>
      <c r="H19" s="291" t="s">
        <v>822</v>
      </c>
      <c r="I19" s="46"/>
    </row>
    <row r="20" spans="2:9" ht="51" customHeight="1" thickBot="1">
      <c r="B20" s="45"/>
      <c r="C20" s="730"/>
      <c r="D20" s="733" t="s">
        <v>827</v>
      </c>
      <c r="E20" s="734"/>
      <c r="F20" s="291">
        <v>0</v>
      </c>
      <c r="G20" s="298" t="s">
        <v>1043</v>
      </c>
      <c r="H20" s="291" t="s">
        <v>823</v>
      </c>
      <c r="I20" s="46"/>
    </row>
    <row r="21" spans="2:9" ht="26.25" customHeight="1">
      <c r="B21" s="45"/>
      <c r="C21" s="729" t="s">
        <v>835</v>
      </c>
      <c r="D21" s="733" t="s">
        <v>836</v>
      </c>
      <c r="E21" s="734"/>
      <c r="F21" s="291">
        <v>0</v>
      </c>
      <c r="G21" s="298" t="s">
        <v>1045</v>
      </c>
      <c r="H21" s="291" t="s">
        <v>824</v>
      </c>
      <c r="I21" s="46"/>
    </row>
    <row r="22" spans="2:9" ht="14.5" customHeight="1" thickBot="1">
      <c r="B22" s="45"/>
      <c r="C22" s="730"/>
      <c r="D22" s="733" t="s">
        <v>825</v>
      </c>
      <c r="E22" s="734"/>
      <c r="F22" s="291">
        <v>0</v>
      </c>
      <c r="G22" s="298" t="s">
        <v>1044</v>
      </c>
      <c r="H22" s="291" t="s">
        <v>826</v>
      </c>
      <c r="I22" s="46"/>
    </row>
    <row r="23" spans="2:9" ht="15" thickBot="1">
      <c r="B23" s="96"/>
      <c r="C23" s="97"/>
      <c r="D23" s="97"/>
      <c r="E23" s="97"/>
      <c r="F23" s="97"/>
      <c r="G23" s="97"/>
      <c r="H23" s="97"/>
      <c r="I23" s="98"/>
    </row>
  </sheetData>
  <customSheetViews>
    <customSheetView guid="{8F0D285A-0224-4C31-92C2-6C61BAA6C63C}">
      <selection activeCell="F12" sqref="F12"/>
      <pageMargins left="0.25" right="0.25" top="0.17" bottom="0.17" header="0.17" footer="0.17"/>
      <pageSetup orientation="portrait"/>
    </customSheetView>
  </customSheetViews>
  <mergeCells count="26">
    <mergeCell ref="D10:E10"/>
    <mergeCell ref="D13:E13"/>
    <mergeCell ref="D14:E14"/>
    <mergeCell ref="D11:E11"/>
    <mergeCell ref="D7:E7"/>
    <mergeCell ref="D12:E12"/>
    <mergeCell ref="C3:H3"/>
    <mergeCell ref="C4:H4"/>
    <mergeCell ref="C5:H5"/>
    <mergeCell ref="D8:E8"/>
    <mergeCell ref="C6:D6"/>
    <mergeCell ref="C8:C9"/>
    <mergeCell ref="D9:E9"/>
    <mergeCell ref="C21:C22"/>
    <mergeCell ref="D16:E16"/>
    <mergeCell ref="D18:E18"/>
    <mergeCell ref="D22:E22"/>
    <mergeCell ref="D17:E17"/>
    <mergeCell ref="D19:E19"/>
    <mergeCell ref="D21:E21"/>
    <mergeCell ref="C14:C15"/>
    <mergeCell ref="D15:E15"/>
    <mergeCell ref="D20:E20"/>
    <mergeCell ref="C11:C12"/>
    <mergeCell ref="C16:C17"/>
    <mergeCell ref="C19:C20"/>
  </mergeCells>
  <pageMargins left="0.25" right="0.25" top="0.17" bottom="0.17" header="0.17" footer="0.17"/>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J33"/>
  <sheetViews>
    <sheetView topLeftCell="A4" zoomScale="90" zoomScaleNormal="90" workbookViewId="0">
      <selection activeCell="C7" sqref="C7"/>
    </sheetView>
  </sheetViews>
  <sheetFormatPr defaultColWidth="8.81640625" defaultRowHeight="14.5"/>
  <cols>
    <col min="1" max="1" width="1.453125" customWidth="1"/>
    <col min="2" max="2" width="2" customWidth="1"/>
    <col min="3" max="3" width="45.453125" customWidth="1"/>
    <col min="4" max="4" width="50.453125" customWidth="1"/>
    <col min="5" max="5" width="2.453125" customWidth="1"/>
    <col min="6" max="6" width="1.453125" customWidth="1"/>
    <col min="9" max="9" width="30.453125" customWidth="1"/>
    <col min="10" max="10" width="8.81640625" customWidth="1"/>
  </cols>
  <sheetData>
    <row r="1" spans="2:10" ht="15" thickBot="1"/>
    <row r="2" spans="2:10" ht="15" thickBot="1">
      <c r="B2" s="112"/>
      <c r="C2" s="64"/>
      <c r="D2" s="64"/>
      <c r="E2" s="65"/>
    </row>
    <row r="3" spans="2:10" ht="18" thickBot="1">
      <c r="B3" s="113"/>
      <c r="C3" s="745" t="s">
        <v>262</v>
      </c>
      <c r="D3" s="746"/>
      <c r="E3" s="114"/>
    </row>
    <row r="4" spans="2:10">
      <c r="B4" s="113"/>
      <c r="C4" s="115"/>
      <c r="D4" s="115"/>
      <c r="E4" s="114"/>
    </row>
    <row r="5" spans="2:10" ht="15" thickBot="1">
      <c r="B5" s="113"/>
      <c r="C5" s="116" t="s">
        <v>300</v>
      </c>
      <c r="D5" s="115"/>
      <c r="E5" s="114"/>
    </row>
    <row r="6" spans="2:10" ht="15" thickBot="1">
      <c r="B6" s="113"/>
      <c r="C6" s="125" t="s">
        <v>263</v>
      </c>
      <c r="D6" s="126" t="s">
        <v>264</v>
      </c>
      <c r="E6" s="114"/>
    </row>
    <row r="7" spans="2:10" ht="28.5" thickBot="1">
      <c r="B7" s="113"/>
      <c r="C7" s="117" t="s">
        <v>304</v>
      </c>
      <c r="D7" s="118"/>
      <c r="E7" s="114"/>
    </row>
    <row r="8" spans="2:10" ht="126.5" thickBot="1">
      <c r="B8" s="113"/>
      <c r="C8" s="119" t="s">
        <v>305</v>
      </c>
      <c r="D8" s="366" t="s">
        <v>952</v>
      </c>
      <c r="E8" s="114"/>
      <c r="I8" s="6"/>
    </row>
    <row r="9" spans="2:10" ht="409.6" thickBot="1">
      <c r="B9" s="113"/>
      <c r="C9" s="120" t="s">
        <v>265</v>
      </c>
      <c r="D9" s="121" t="s">
        <v>962</v>
      </c>
      <c r="E9" s="114"/>
      <c r="I9" s="6"/>
    </row>
    <row r="10" spans="2:10" ht="98.5" thickBot="1">
      <c r="B10" s="113"/>
      <c r="C10" s="117" t="s">
        <v>732</v>
      </c>
      <c r="D10" s="118" t="s">
        <v>1046</v>
      </c>
      <c r="E10" s="114"/>
      <c r="I10" s="6"/>
    </row>
    <row r="11" spans="2:10" ht="196.5" thickBot="1">
      <c r="B11" s="113"/>
      <c r="C11" s="117" t="s">
        <v>733</v>
      </c>
      <c r="D11" s="118" t="s">
        <v>946</v>
      </c>
      <c r="E11" s="114"/>
      <c r="I11" s="6"/>
    </row>
    <row r="12" spans="2:10">
      <c r="B12" s="113"/>
      <c r="C12" s="115"/>
      <c r="D12" s="115"/>
      <c r="E12" s="114"/>
      <c r="I12" s="6"/>
    </row>
    <row r="13" spans="2:10" ht="15" thickBot="1">
      <c r="B13" s="113"/>
      <c r="C13" s="747" t="s">
        <v>301</v>
      </c>
      <c r="D13" s="747"/>
      <c r="E13" s="114"/>
      <c r="I13" s="6"/>
    </row>
    <row r="14" spans="2:10" ht="15" thickBot="1">
      <c r="B14" s="113"/>
      <c r="C14" s="127" t="s">
        <v>266</v>
      </c>
      <c r="D14" s="127" t="s">
        <v>264</v>
      </c>
      <c r="E14" s="114"/>
      <c r="I14" s="6"/>
    </row>
    <row r="15" spans="2:10" ht="15" thickBot="1">
      <c r="B15" s="113"/>
      <c r="C15" s="744" t="s">
        <v>302</v>
      </c>
      <c r="D15" s="744"/>
      <c r="E15" s="114"/>
      <c r="I15" s="6"/>
    </row>
    <row r="16" spans="2:10" ht="70.5" thickBot="1">
      <c r="B16" s="113"/>
      <c r="C16" s="120" t="s">
        <v>306</v>
      </c>
      <c r="D16" s="122"/>
      <c r="E16" s="114"/>
      <c r="I16" s="175"/>
      <c r="J16" s="174"/>
    </row>
    <row r="17" spans="2:9" ht="56.5" thickBot="1">
      <c r="B17" s="113"/>
      <c r="C17" s="120" t="s">
        <v>307</v>
      </c>
      <c r="D17" s="122"/>
      <c r="E17" s="114"/>
      <c r="I17" s="175"/>
    </row>
    <row r="18" spans="2:9" ht="15" thickBot="1">
      <c r="B18" s="113"/>
      <c r="C18" s="748" t="s">
        <v>668</v>
      </c>
      <c r="D18" s="748"/>
      <c r="E18" s="114"/>
    </row>
    <row r="19" spans="2:9" ht="75.75" customHeight="1" thickBot="1">
      <c r="B19" s="113"/>
      <c r="C19" s="172" t="s">
        <v>666</v>
      </c>
      <c r="D19" s="171"/>
      <c r="E19" s="114"/>
    </row>
    <row r="20" spans="2:9" ht="120.75" customHeight="1" thickBot="1">
      <c r="B20" s="113"/>
      <c r="C20" s="172" t="s">
        <v>667</v>
      </c>
      <c r="D20" s="171"/>
      <c r="E20" s="114"/>
    </row>
    <row r="21" spans="2:9" ht="15" thickBot="1">
      <c r="B21" s="113"/>
      <c r="C21" s="744" t="s">
        <v>303</v>
      </c>
      <c r="D21" s="744"/>
      <c r="E21" s="114"/>
    </row>
    <row r="22" spans="2:9" ht="70.5" thickBot="1">
      <c r="B22" s="113"/>
      <c r="C22" s="120" t="s">
        <v>308</v>
      </c>
      <c r="D22" s="122"/>
      <c r="E22" s="114"/>
    </row>
    <row r="23" spans="2:9" ht="56.5" thickBot="1">
      <c r="B23" s="113"/>
      <c r="C23" s="120" t="s">
        <v>299</v>
      </c>
      <c r="D23" s="122"/>
      <c r="E23" s="114"/>
    </row>
    <row r="24" spans="2:9" ht="15" thickBot="1">
      <c r="B24" s="113"/>
      <c r="C24" s="744" t="s">
        <v>267</v>
      </c>
      <c r="D24" s="744"/>
      <c r="E24" s="114"/>
    </row>
    <row r="25" spans="2:9" ht="28.5" thickBot="1">
      <c r="B25" s="113"/>
      <c r="C25" s="123" t="s">
        <v>268</v>
      </c>
      <c r="D25" s="123"/>
      <c r="E25" s="114"/>
    </row>
    <row r="26" spans="2:9" ht="28.5" thickBot="1">
      <c r="B26" s="113"/>
      <c r="C26" s="123" t="s">
        <v>269</v>
      </c>
      <c r="D26" s="123"/>
      <c r="E26" s="114"/>
    </row>
    <row r="27" spans="2:9" ht="28.5" thickBot="1">
      <c r="B27" s="113"/>
      <c r="C27" s="123" t="s">
        <v>270</v>
      </c>
      <c r="D27" s="123"/>
      <c r="E27" s="114"/>
    </row>
    <row r="28" spans="2:9" ht="15" thickBot="1">
      <c r="B28" s="113"/>
      <c r="C28" s="744" t="s">
        <v>271</v>
      </c>
      <c r="D28" s="744"/>
      <c r="E28" s="114"/>
    </row>
    <row r="29" spans="2:9" ht="56.5" thickBot="1">
      <c r="B29" s="113"/>
      <c r="C29" s="120" t="s">
        <v>309</v>
      </c>
      <c r="D29" s="122"/>
      <c r="E29" s="114"/>
    </row>
    <row r="30" spans="2:9" ht="28.5" thickBot="1">
      <c r="B30" s="113"/>
      <c r="C30" s="120" t="s">
        <v>310</v>
      </c>
      <c r="D30" s="122"/>
      <c r="E30" s="114"/>
    </row>
    <row r="31" spans="2:9" ht="56.5" thickBot="1">
      <c r="B31" s="113"/>
      <c r="C31" s="120" t="s">
        <v>272</v>
      </c>
      <c r="D31" s="122"/>
      <c r="E31" s="114"/>
    </row>
    <row r="32" spans="2:9" ht="42.5" thickBot="1">
      <c r="B32" s="113"/>
      <c r="C32" s="120" t="s">
        <v>311</v>
      </c>
      <c r="D32" s="122"/>
      <c r="E32" s="114"/>
    </row>
    <row r="33" spans="2:5" ht="15" thickBot="1">
      <c r="B33" s="153"/>
      <c r="C33" s="124"/>
      <c r="D33" s="124"/>
      <c r="E33" s="154"/>
    </row>
  </sheetData>
  <customSheetViews>
    <customSheetView guid="{8F0D285A-0224-4C31-92C2-6C61BAA6C63C}" topLeftCell="A13">
      <selection activeCell="C12" sqref="C12:D12"/>
      <pageMargins left="0.25" right="0.25" top="0.18" bottom="0.17" header="0.17" footer="0.17"/>
      <pageSetup orientation="portrait"/>
    </customSheetView>
  </customSheetViews>
  <mergeCells count="7">
    <mergeCell ref="C28:D28"/>
    <mergeCell ref="C3:D3"/>
    <mergeCell ref="C13:D13"/>
    <mergeCell ref="C15:D15"/>
    <mergeCell ref="C21:D21"/>
    <mergeCell ref="C24:D24"/>
    <mergeCell ref="C18:D18"/>
  </mergeCells>
  <pageMargins left="0.25" right="0.25" top="0.18" bottom="0.17" header="0.17" footer="0.17"/>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6317</ProjectId>
    <ReportingPeriod xmlns="dc9b7735-1e97-4a24-b7a2-47bf824ab39e" xsi:nil="true"/>
    <WBDocsDocURL xmlns="dc9b7735-1e97-4a24-b7a2-47bf824ab39e">http://wbdocsservices.worldbank.org/services?I4_SERVICE=VC&amp;I4_KEY=TF069013&amp;I4_DOCID=090224b087d6730f</WBDocsDocURL>
    <WBDocsDocURLPublicOnly xmlns="dc9b7735-1e97-4a24-b7a2-47bf824ab39e">http://pubdocs.worldbank.org/en/933811599167506702/6317-Mongolia-PPR-1-for-web.xlsx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1C8102C9-8BA0-4BDC-9303-D74CBE243F6B}"/>
</file>

<file path=customXml/itemProps2.xml><?xml version="1.0" encoding="utf-8"?>
<ds:datastoreItem xmlns:ds="http://schemas.openxmlformats.org/officeDocument/2006/customXml" ds:itemID="{957704AE-3EAE-4B24-A402-69D762672ECC}"/>
</file>

<file path=customXml/itemProps3.xml><?xml version="1.0" encoding="utf-8"?>
<ds:datastoreItem xmlns:ds="http://schemas.openxmlformats.org/officeDocument/2006/customXml" ds:itemID="{32BCE6D8-D53C-4D1D-97BA-0492F88EAC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Overview</vt:lpstr>
      <vt:lpstr>FinancialData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2019-10-28T11:06:30Z</cp:lastPrinted>
  <dcterms:created xsi:type="dcterms:W3CDTF">2010-11-30T14:15:01Z</dcterms:created>
  <dcterms:modified xsi:type="dcterms:W3CDTF">2020-09-03T21:05:17Z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