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https://unitednations-my.sharepoint.com/personal/straus_un_org/Documents/Backup 20220308/Fruzsina/Adaptation Fund Project/"/>
    </mc:Choice>
  </mc:AlternateContent>
  <xr:revisionPtr revIDLastSave="0" documentId="8_{623D88DA-DD38-4646-AD7C-514DACB0F755}" xr6:coauthVersionLast="47" xr6:coauthVersionMax="47" xr10:uidLastSave="{00000000-0000-0000-0000-000000000000}"/>
  <bookViews>
    <workbookView xWindow="-110" yWindow="-110" windowWidth="22780" windowHeight="14540" xr2:uid="{85C6AB5A-DFEE-4B9A-B510-FD4E9B2373F4}"/>
  </bookViews>
  <sheets>
    <sheet name="PPR 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1" i="1" l="1"/>
  <c r="E21" i="1"/>
  <c r="E20" i="1"/>
  <c r="E31" i="1" l="1"/>
</calcChain>
</file>

<file path=xl/sharedStrings.xml><?xml version="1.0" encoding="utf-8"?>
<sst xmlns="http://schemas.openxmlformats.org/spreadsheetml/2006/main" count="66" uniqueCount="42">
  <si>
    <t xml:space="preserve">DISBURSEMENT OF AF GRANT FUNDS </t>
  </si>
  <si>
    <t>How much of the total AF grant as noted in Project Document plus any project preparation grant has been spent to date?</t>
  </si>
  <si>
    <t>Estimated cumulative total disbursement as of [03.08.2022]</t>
  </si>
  <si>
    <t>Add any comments on AF Grant Funds. (word limit=200)</t>
  </si>
  <si>
    <t>We received a total of USD 6,943,072 from AF being First and Second Instalments as per signed agreement. Out of this, the amount disbursed to EEs by 03 August 2022 amounts to USD 2,760,248 being; USD 2,520,248 to Oxfam Italia, USD 60,000 to Govt. of Malawi; USD 60,000 to Govt. of Mozambique, USD 60,000 to Govt. of Madagascar and USD 60,000 to Govt. of Comoros. Amounts still held in commitment for EEs amounts to USD 2,530,672</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</si>
  <si>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</si>
  <si>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</si>
  <si>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</si>
  <si>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</si>
  <si>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</si>
  <si>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</si>
  <si>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 Sub-projects implementation plans fully developed with communities and municipalities, including detailed engineering studies</t>
  </si>
  <si>
    <t>Output 1.2. Priority sub-projects are implemented in the four target cities mainly through community involvement as labour-intensive manpower</t>
  </si>
  <si>
    <t>Output 1.3. Municipal staff and community members mobilised, trained and equipped for ensuring the sustainable management and/or maintenance of the implemented priority sub-projects</t>
  </si>
  <si>
    <t>Output 2.1 National tools, guidelines, policies and/or legislation for promoting urban climate adaptation developed</t>
  </si>
  <si>
    <t>Output 2.2. National and local officers trained in urban climate adaptation techniques and approaches</t>
  </si>
  <si>
    <t>Output 3.1. Lessons learned and best practices captured and disseminated through the SADC DRR Unit in partnership with DiMSUR as regional knowledge management platform</t>
  </si>
  <si>
    <t>Output 3.2. Cross-fertilisation activities among the participating countries are discussed and prepared</t>
  </si>
  <si>
    <t>Output 3.3. Regional workshops for experience sharing among the different countries, and participation to global events</t>
  </si>
  <si>
    <t>Project Manager (P3 level / 75% staff time)</t>
  </si>
  <si>
    <t>National Project Managers (NPMs)</t>
  </si>
  <si>
    <t>Travel for project execution purposes (PM and so on)</t>
  </si>
  <si>
    <t>Misc/operational/other costs for NPMs</t>
  </si>
  <si>
    <t>Senior Human Settlements Officer (P5 level / 5% staff time)</t>
  </si>
  <si>
    <t>Project Assistant and KM expert (NO-B level / 50% staff time)</t>
  </si>
  <si>
    <t>Travel for monitoring/oversight missions</t>
  </si>
  <si>
    <t>Project Support Costs = 7% of Total Project Costs</t>
  </si>
  <si>
    <t>TOTAL</t>
  </si>
  <si>
    <t>PLANNED EXPENDITURE SCHEDULE</t>
  </si>
  <si>
    <t>List outputs planned and corresponding projected cost for the upcoming reporting period</t>
  </si>
  <si>
    <t>PROJECTED COST</t>
  </si>
  <si>
    <t>Est. Completion Date</t>
  </si>
  <si>
    <t>Approximately June 2023</t>
  </si>
  <si>
    <t>Project Manager (P3 Level/75% Staff time)</t>
  </si>
  <si>
    <t>Staff salary until June 2023</t>
  </si>
  <si>
    <t>Travel costs until June 2023</t>
  </si>
  <si>
    <t>Mid term evaluation</t>
  </si>
  <si>
    <t>Misc/Operational/other costs for NPMs</t>
  </si>
  <si>
    <t>Operational costs until June 2023</t>
  </si>
  <si>
    <t>Senior Human Settlements Officer/P5 Level/5% of staff time)</t>
  </si>
  <si>
    <t>Project Assistant and KM Expert (NO-B Level/50% Staff time)</t>
  </si>
  <si>
    <t>Financial information PPR 2:  24 June 2021 to 23 June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</si>
</sst>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 _€_-;\-* #,##0.00\ _€_-;_-* &quot;-&quot;??\ _€_-;_-@_-"/>
  </numFmts>
  <fonts count="10" x14ac:knownFonts="1">
    <font>
      <sz val="11"/>
      <color theme="1"/>
      <name val="Aptos Narrow"/>
      <family val="2"/>
      <scheme val="minor"/>
    </font>
    <font>
      <sz val="11"/>
      <color theme="1"/>
      <name val="Aptos Narrow"/>
      <family val="2"/>
      <scheme val="minor"/>
    </font>
    <font>
      <sz val="11"/>
      <color theme="1"/>
      <name val="Times New Roman"/>
      <family val="1"/>
    </font>
    <font>
      <b/>
      <sz val="16"/>
      <name val="Times New Roman"/>
      <family val="1"/>
    </font>
    <font>
      <sz val="11"/>
      <color indexed="8"/>
      <name val="Times New Roman"/>
      <family val="1"/>
    </font>
    <font>
      <sz val="11"/>
      <color indexed="43"/>
      <name val="Times New Roman"/>
      <family val="1"/>
    </font>
    <font>
      <b/>
      <sz val="11"/>
      <color indexed="8"/>
      <name val="Times New Roman"/>
      <family val="1"/>
    </font>
    <font>
      <i/>
      <sz val="11"/>
      <color indexed="8"/>
      <name val="Times New Roman"/>
      <family val="1"/>
    </font>
    <font>
      <b/>
      <sz val="11"/>
      <name val="Times New Roman"/>
      <family val="1"/>
    </font>
    <font>
      <i/>
      <sz val="11"/>
      <name val="Times New Roman"/>
      <family val="1"/>
    </font>
  </fonts>
  <fills count="4">
    <fill>
      <patternFill patternType="none"/>
    </fill>
    <fill>
      <patternFill patternType="gray125"/>
    </fill>
    <fill>
      <patternFill patternType="solid">
        <fgColor theme="6" tint="0.59999389629810485"/>
        <bgColor indexed="64"/>
      </patternFill>
    </fill>
    <fill>
      <patternFill patternType="solid">
        <fgColor theme="0"/>
        <bgColor indexed="64"/>
      </patternFill>
    </fill>
  </fills>
  <borders count="26">
    <border>
      <left/>
      <right/>
      <top/>
      <bottom/>
      <diagonal/>
    </border>
    <border>
      <left style="medium">
        <color auto="1"/>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bottom style="thin">
        <color indexed="64"/>
      </bottom>
      <diagonal/>
    </border>
    <border>
      <left/>
      <right/>
      <top style="thin">
        <color auto="1"/>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3">
    <xf numFmtId="0" fontId="0" fillId="0" borderId="0"/>
    <xf numFmtId="43" fontId="1" fillId="0" borderId="0" applyFont="0" applyFill="0" applyBorder="0" applyAlignment="0" applyProtection="0"/>
    <xf numFmtId="164" fontId="1" fillId="0" borderId="0" applyFont="0" applyFill="0" applyBorder="0" applyAlignment="0" applyProtection="0"/>
  </cellStyleXfs>
  <cellXfs count="62">
    <xf numFmtId="0" fontId="0" fillId="0" borderId="0" xfId="0"/>
    <xf numFmtId="0" fontId="4" fillId="2" borderId="5" xfId="0" applyFont="1" applyFill="1" applyBorder="1" applyAlignment="1">
      <alignment vertical="top" wrapText="1"/>
    </xf>
    <xf numFmtId="0" fontId="4" fillId="2" borderId="0" xfId="0" applyFont="1" applyFill="1" applyAlignment="1">
      <alignment vertical="top" wrapText="1"/>
    </xf>
    <xf numFmtId="0" fontId="6" fillId="2" borderId="0" xfId="0" applyFont="1" applyFill="1" applyAlignment="1">
      <alignment vertical="top" wrapText="1"/>
    </xf>
    <xf numFmtId="0" fontId="4" fillId="3" borderId="8" xfId="0" applyFont="1" applyFill="1" applyBorder="1" applyAlignment="1">
      <alignment vertical="top" wrapText="1"/>
    </xf>
    <xf numFmtId="164" fontId="4" fillId="3" borderId="9" xfId="2" applyFont="1" applyFill="1" applyBorder="1" applyAlignment="1" applyProtection="1">
      <alignment vertical="top" wrapText="1"/>
    </xf>
    <xf numFmtId="164" fontId="4" fillId="3" borderId="10" xfId="2" applyFont="1" applyFill="1" applyBorder="1" applyAlignment="1" applyProtection="1">
      <alignment vertical="top" wrapText="1"/>
    </xf>
    <xf numFmtId="43" fontId="4" fillId="2" borderId="0" xfId="1" applyFont="1" applyFill="1" applyAlignment="1">
      <alignment vertical="top" wrapText="1"/>
    </xf>
    <xf numFmtId="43" fontId="4" fillId="2" borderId="0" xfId="0" applyNumberFormat="1" applyFont="1" applyFill="1" applyAlignment="1">
      <alignment vertical="top" wrapText="1"/>
    </xf>
    <xf numFmtId="164" fontId="4" fillId="3" borderId="8" xfId="2" applyFont="1" applyFill="1" applyBorder="1" applyAlignment="1" applyProtection="1">
      <alignment vertical="top" wrapText="1"/>
    </xf>
    <xf numFmtId="0" fontId="4" fillId="3" borderId="15" xfId="0" applyFont="1" applyFill="1" applyBorder="1" applyAlignment="1">
      <alignment vertical="top" wrapText="1"/>
    </xf>
    <xf numFmtId="164" fontId="4" fillId="3" borderId="16" xfId="2" applyFont="1" applyFill="1" applyBorder="1" applyAlignment="1" applyProtection="1">
      <alignment vertical="top" wrapText="1"/>
    </xf>
    <xf numFmtId="0" fontId="4" fillId="3" borderId="10" xfId="0" applyFont="1" applyFill="1" applyBorder="1" applyAlignment="1">
      <alignment vertical="top" wrapText="1"/>
    </xf>
    <xf numFmtId="164" fontId="4" fillId="3" borderId="17" xfId="2" applyFont="1" applyFill="1" applyBorder="1" applyAlignment="1" applyProtection="1">
      <alignment vertical="top" wrapText="1"/>
    </xf>
    <xf numFmtId="0" fontId="4" fillId="3" borderId="7" xfId="0" applyFont="1" applyFill="1" applyBorder="1" applyAlignment="1">
      <alignment vertical="top" wrapText="1"/>
    </xf>
    <xf numFmtId="164" fontId="4" fillId="3" borderId="18" xfId="2" applyFont="1" applyFill="1" applyBorder="1" applyAlignment="1" applyProtection="1">
      <alignment vertical="top" wrapText="1"/>
    </xf>
    <xf numFmtId="164" fontId="4" fillId="3" borderId="19" xfId="2" applyFont="1" applyFill="1" applyBorder="1" applyAlignment="1" applyProtection="1">
      <alignment vertical="top" wrapText="1"/>
    </xf>
    <xf numFmtId="164" fontId="6" fillId="3" borderId="21" xfId="2" applyFont="1" applyFill="1" applyBorder="1" applyAlignment="1" applyProtection="1">
      <alignment vertical="top" wrapText="1"/>
    </xf>
    <xf numFmtId="0" fontId="4" fillId="3" borderId="22" xfId="0" applyFont="1" applyFill="1" applyBorder="1" applyAlignment="1">
      <alignment vertical="top" wrapText="1"/>
    </xf>
    <xf numFmtId="0" fontId="4" fillId="2" borderId="0" xfId="0" applyFont="1" applyFill="1" applyAlignment="1">
      <alignment horizontal="left" vertical="top" wrapText="1"/>
    </xf>
    <xf numFmtId="3" fontId="4" fillId="2" borderId="0" xfId="0" applyNumberFormat="1" applyFont="1" applyFill="1" applyAlignment="1" applyProtection="1">
      <alignment vertical="top" wrapText="1"/>
      <protection locked="0"/>
    </xf>
    <xf numFmtId="0" fontId="6" fillId="2" borderId="24" xfId="0" applyFont="1" applyFill="1" applyBorder="1" applyAlignment="1">
      <alignment vertical="top" wrapText="1"/>
    </xf>
    <xf numFmtId="0" fontId="4" fillId="2" borderId="24" xfId="0" applyFont="1" applyFill="1" applyBorder="1" applyAlignment="1">
      <alignment vertical="top" wrapText="1"/>
    </xf>
    <xf numFmtId="0" fontId="4" fillId="2" borderId="25" xfId="0" applyFont="1" applyFill="1" applyBorder="1" applyAlignment="1">
      <alignment vertical="top" wrapText="1"/>
    </xf>
    <xf numFmtId="0" fontId="2" fillId="2" borderId="1" xfId="0" applyFont="1" applyFill="1" applyBorder="1" applyAlignment="1">
      <alignment horizontal="left" vertical="top"/>
    </xf>
    <xf numFmtId="0" fontId="0" fillId="0" borderId="0" xfId="0" applyAlignment="1">
      <alignment vertical="top"/>
    </xf>
    <xf numFmtId="0" fontId="4" fillId="2" borderId="1" xfId="0" applyFont="1" applyFill="1" applyBorder="1" applyAlignment="1">
      <alignment horizontal="left" vertical="top" wrapText="1"/>
    </xf>
    <xf numFmtId="0" fontId="4" fillId="2" borderId="0" xfId="0" applyFont="1" applyFill="1" applyAlignment="1">
      <alignment horizontal="left" vertical="top"/>
    </xf>
    <xf numFmtId="0" fontId="4" fillId="2" borderId="0" xfId="0" applyFont="1" applyFill="1" applyAlignment="1">
      <alignment vertical="top"/>
    </xf>
    <xf numFmtId="0" fontId="6" fillId="2" borderId="0" xfId="0" applyFont="1" applyFill="1" applyAlignment="1">
      <alignment horizontal="left" vertical="top" wrapText="1"/>
    </xf>
    <xf numFmtId="0" fontId="7" fillId="2" borderId="0" xfId="0" applyFont="1" applyFill="1" applyAlignment="1">
      <alignment horizontal="center" vertical="top" wrapText="1"/>
    </xf>
    <xf numFmtId="0" fontId="6" fillId="3" borderId="6" xfId="0" applyFont="1" applyFill="1" applyBorder="1" applyAlignment="1">
      <alignment horizontal="center" vertical="top" wrapText="1"/>
    </xf>
    <xf numFmtId="0" fontId="6" fillId="3" borderId="7" xfId="0" applyFont="1" applyFill="1" applyBorder="1" applyAlignment="1">
      <alignment horizontal="center" vertical="top" wrapText="1"/>
    </xf>
    <xf numFmtId="0" fontId="6" fillId="3" borderId="11" xfId="0" applyFont="1" applyFill="1" applyBorder="1" applyAlignment="1">
      <alignment horizontal="right" vertical="top" wrapText="1"/>
    </xf>
    <xf numFmtId="164" fontId="6" fillId="3" borderId="12" xfId="2" applyFont="1" applyFill="1" applyBorder="1" applyAlignment="1" applyProtection="1">
      <alignment horizontal="center" vertical="top" wrapText="1"/>
    </xf>
    <xf numFmtId="0" fontId="6" fillId="3" borderId="13" xfId="0" applyFont="1" applyFill="1" applyBorder="1" applyAlignment="1">
      <alignment horizontal="center" vertical="top" wrapText="1"/>
    </xf>
    <xf numFmtId="0" fontId="6" fillId="3" borderId="12" xfId="0" applyFont="1" applyFill="1" applyBorder="1" applyAlignment="1">
      <alignment horizontal="center" vertical="top" wrapText="1"/>
    </xf>
    <xf numFmtId="0" fontId="6" fillId="3" borderId="14" xfId="0" applyFont="1" applyFill="1" applyBorder="1" applyAlignment="1">
      <alignment horizontal="center" vertical="top" wrapText="1"/>
    </xf>
    <xf numFmtId="0" fontId="6" fillId="3" borderId="20" xfId="0" applyFont="1" applyFill="1" applyBorder="1" applyAlignment="1">
      <alignment horizontal="right" vertical="top" wrapText="1"/>
    </xf>
    <xf numFmtId="0" fontId="4" fillId="2" borderId="23" xfId="0" applyFont="1" applyFill="1" applyBorder="1" applyAlignment="1">
      <alignment horizontal="left" vertical="top" wrapText="1"/>
    </xf>
    <xf numFmtId="0" fontId="2" fillId="0" borderId="0" xfId="0" applyFont="1" applyAlignment="1">
      <alignment vertical="top" wrapText="1"/>
    </xf>
    <xf numFmtId="43" fontId="0" fillId="0" borderId="0" xfId="0" applyNumberFormat="1" applyAlignment="1">
      <alignment vertical="top"/>
    </xf>
    <xf numFmtId="0" fontId="9" fillId="2" borderId="0" xfId="0" applyFont="1" applyFill="1" applyAlignment="1">
      <alignment vertical="top" wrapText="1"/>
    </xf>
    <xf numFmtId="0" fontId="6" fillId="2" borderId="0" xfId="0" applyFont="1" applyFill="1" applyAlignment="1">
      <alignment horizontal="left" vertical="top" wrapText="1"/>
    </xf>
    <xf numFmtId="3" fontId="4" fillId="2" borderId="0" xfId="0" applyNumberFormat="1" applyFont="1" applyFill="1" applyAlignment="1" applyProtection="1">
      <alignment vertical="top" wrapText="1"/>
      <protection locked="0"/>
    </xf>
    <xf numFmtId="0" fontId="4" fillId="2" borderId="0" xfId="0" applyFont="1" applyFill="1" applyAlignment="1" applyProtection="1">
      <alignment vertical="top" wrapText="1"/>
      <protection locked="0"/>
    </xf>
    <xf numFmtId="0" fontId="6" fillId="2" borderId="24" xfId="0" applyFont="1" applyFill="1" applyBorder="1" applyAlignment="1">
      <alignment horizontal="left" vertical="top" wrapText="1"/>
    </xf>
    <xf numFmtId="0" fontId="6" fillId="2" borderId="0" xfId="0" applyFont="1" applyFill="1" applyAlignment="1">
      <alignment horizontal="center" vertical="top" wrapText="1"/>
    </xf>
    <xf numFmtId="0" fontId="4" fillId="3" borderId="2" xfId="0" applyFont="1" applyFill="1" applyBorder="1" applyAlignment="1" applyProtection="1">
      <alignment horizontal="center" vertical="top" wrapText="1"/>
      <protection locked="0"/>
    </xf>
    <xf numFmtId="0" fontId="4" fillId="3" borderId="4" xfId="0" applyFont="1" applyFill="1" applyBorder="1" applyAlignment="1" applyProtection="1">
      <alignment horizontal="center" vertical="top" wrapText="1"/>
      <protection locked="0"/>
    </xf>
    <xf numFmtId="3" fontId="4" fillId="3" borderId="2" xfId="0" applyNumberFormat="1" applyFont="1" applyFill="1" applyBorder="1" applyAlignment="1" applyProtection="1">
      <alignment horizontal="center" vertical="top" wrapText="1"/>
      <protection locked="0"/>
    </xf>
    <xf numFmtId="3" fontId="4" fillId="3" borderId="4" xfId="0" applyNumberFormat="1" applyFont="1" applyFill="1" applyBorder="1" applyAlignment="1" applyProtection="1">
      <alignment horizontal="center" vertical="top" wrapText="1"/>
      <protection locked="0"/>
    </xf>
    <xf numFmtId="0" fontId="7" fillId="2" borderId="0" xfId="0" applyFont="1" applyFill="1" applyAlignment="1">
      <alignment horizontal="left" vertical="top" wrapText="1"/>
    </xf>
    <xf numFmtId="0" fontId="3" fillId="3" borderId="2" xfId="0" applyFont="1" applyFill="1" applyBorder="1" applyAlignment="1">
      <alignment horizontal="center" vertical="top"/>
    </xf>
    <xf numFmtId="0" fontId="3" fillId="3" borderId="3" xfId="0" applyFont="1" applyFill="1" applyBorder="1" applyAlignment="1">
      <alignment horizontal="center" vertical="top"/>
    </xf>
    <xf numFmtId="0" fontId="3" fillId="3" borderId="4" xfId="0" applyFont="1" applyFill="1" applyBorder="1" applyAlignment="1">
      <alignment horizontal="center" vertical="top"/>
    </xf>
    <xf numFmtId="0" fontId="5" fillId="2" borderId="1" xfId="0" applyFont="1" applyFill="1" applyBorder="1" applyAlignment="1">
      <alignment horizontal="center" vertical="top" wrapText="1"/>
    </xf>
    <xf numFmtId="0" fontId="5" fillId="2" borderId="0" xfId="0" applyFont="1" applyFill="1" applyAlignment="1">
      <alignment horizontal="center" vertical="top" wrapText="1"/>
    </xf>
    <xf numFmtId="0" fontId="5" fillId="2" borderId="0" xfId="0" applyFont="1" applyFill="1" applyAlignment="1">
      <alignment horizontal="center" vertical="top"/>
    </xf>
    <xf numFmtId="0" fontId="8" fillId="2" borderId="0" xfId="0" applyFont="1" applyFill="1" applyAlignment="1">
      <alignment horizontal="left" vertical="top" wrapText="1"/>
    </xf>
    <xf numFmtId="3" fontId="6" fillId="3" borderId="2" xfId="0" applyNumberFormat="1" applyFont="1" applyFill="1" applyBorder="1" applyAlignment="1" applyProtection="1">
      <alignment horizontal="center" vertical="top" wrapText="1"/>
      <protection locked="0"/>
    </xf>
    <xf numFmtId="3" fontId="6" fillId="3" borderId="4" xfId="0" applyNumberFormat="1" applyFont="1" applyFill="1" applyBorder="1" applyAlignment="1" applyProtection="1">
      <alignment horizontal="center" vertical="top" wrapText="1"/>
      <protection locked="0"/>
    </xf>
  </cellXfs>
  <cellStyles count="3">
    <cellStyle name="Comma" xfId="1" builtinId="3"/>
    <cellStyle name="Comma 2" xfId="2" xr:uid="{0696A76E-FD9E-4CB5-83D8-1B21FC694A6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7A461-6AFD-43FD-8380-3603F82E71C6}">
  <dimension ref="A1:K61"/>
  <sheetViews>
    <sheetView tabSelected="1" workbookViewId="0">
      <selection activeCell="F3" sqref="F3"/>
    </sheetView>
  </sheetViews>
  <sheetFormatPr defaultColWidth="9.1796875" defaultRowHeight="14.5" x14ac:dyDescent="0.35"/>
  <cols>
    <col min="1" max="3" width="9.1796875" style="25"/>
    <col min="4" max="4" width="25.7265625" style="25" customWidth="1"/>
    <col min="5" max="5" width="56.1796875" style="25" customWidth="1"/>
    <col min="6" max="6" width="38.453125" style="25" customWidth="1"/>
    <col min="7" max="7" width="38" style="25" customWidth="1"/>
    <col min="8" max="8" width="9.1796875" style="25"/>
    <col min="9" max="9" width="11.54296875" style="25" bestFit="1" customWidth="1"/>
    <col min="10" max="16384" width="9.1796875" style="25"/>
  </cols>
  <sheetData>
    <row r="1" spans="1:7" ht="20.5" thickBot="1" x14ac:dyDescent="0.4">
      <c r="A1" s="24"/>
      <c r="B1" s="53" t="s">
        <v>41</v>
      </c>
      <c r="C1" s="54"/>
      <c r="D1" s="54"/>
      <c r="E1" s="54"/>
      <c r="F1" s="55"/>
      <c r="G1" s="1"/>
    </row>
    <row r="2" spans="1:7" x14ac:dyDescent="0.35">
      <c r="A2" s="56"/>
      <c r="B2" s="57"/>
      <c r="C2" s="57"/>
      <c r="D2" s="57"/>
      <c r="E2" s="57"/>
      <c r="F2" s="2"/>
      <c r="G2" s="1"/>
    </row>
    <row r="3" spans="1:7" x14ac:dyDescent="0.35">
      <c r="A3" s="26"/>
      <c r="B3" s="58"/>
      <c r="C3" s="58"/>
      <c r="D3" s="58"/>
      <c r="E3" s="58"/>
      <c r="F3" s="2"/>
      <c r="G3" s="1"/>
    </row>
    <row r="4" spans="1:7" x14ac:dyDescent="0.35">
      <c r="A4" s="26"/>
      <c r="B4" s="27"/>
      <c r="C4" s="19"/>
      <c r="D4" s="28"/>
      <c r="E4" s="2"/>
      <c r="F4" s="2"/>
      <c r="G4" s="1"/>
    </row>
    <row r="5" spans="1:7" x14ac:dyDescent="0.35">
      <c r="A5" s="26"/>
      <c r="B5" s="43" t="s">
        <v>0</v>
      </c>
      <c r="C5" s="43"/>
      <c r="D5" s="3"/>
      <c r="E5" s="2"/>
      <c r="F5" s="2"/>
      <c r="G5" s="1"/>
    </row>
    <row r="6" spans="1:7" ht="15" thickBot="1" x14ac:dyDescent="0.4">
      <c r="A6" s="26"/>
      <c r="B6" s="52" t="s">
        <v>1</v>
      </c>
      <c r="C6" s="52"/>
      <c r="D6" s="52"/>
      <c r="E6" s="52"/>
      <c r="F6" s="2"/>
      <c r="G6" s="1"/>
    </row>
    <row r="7" spans="1:7" ht="63.75" customHeight="1" thickBot="1" x14ac:dyDescent="0.4">
      <c r="A7" s="26"/>
      <c r="B7" s="59" t="s">
        <v>2</v>
      </c>
      <c r="C7" s="59"/>
      <c r="D7" s="60">
        <v>6655098</v>
      </c>
      <c r="E7" s="61"/>
      <c r="F7" s="2"/>
      <c r="G7" s="1"/>
    </row>
    <row r="8" spans="1:7" ht="117" customHeight="1" thickBot="1" x14ac:dyDescent="0.4">
      <c r="A8" s="26"/>
      <c r="B8" s="43" t="s">
        <v>3</v>
      </c>
      <c r="C8" s="43"/>
      <c r="D8" s="48" t="s">
        <v>4</v>
      </c>
      <c r="E8" s="49"/>
      <c r="F8" s="2"/>
      <c r="G8" s="1"/>
    </row>
    <row r="9" spans="1:7" ht="15" thickBot="1" x14ac:dyDescent="0.4">
      <c r="A9" s="26"/>
      <c r="B9" s="19"/>
      <c r="C9" s="19"/>
      <c r="D9" s="2"/>
      <c r="E9" s="2"/>
      <c r="F9" s="2"/>
      <c r="G9" s="1"/>
    </row>
    <row r="10" spans="1:7" ht="65.25" customHeight="1" thickBot="1" x14ac:dyDescent="0.4">
      <c r="A10" s="26"/>
      <c r="B10" s="43" t="s">
        <v>5</v>
      </c>
      <c r="C10" s="43"/>
      <c r="D10" s="50">
        <v>34480.99</v>
      </c>
      <c r="E10" s="51"/>
      <c r="F10" s="2"/>
      <c r="G10" s="1"/>
    </row>
    <row r="11" spans="1:7" x14ac:dyDescent="0.35">
      <c r="A11" s="26"/>
      <c r="B11" s="52" t="s">
        <v>6</v>
      </c>
      <c r="C11" s="52"/>
      <c r="D11" s="52"/>
      <c r="E11" s="52"/>
      <c r="F11" s="2"/>
      <c r="G11" s="1"/>
    </row>
    <row r="12" spans="1:7" x14ac:dyDescent="0.35">
      <c r="A12" s="26"/>
      <c r="B12" s="30"/>
      <c r="C12" s="30"/>
      <c r="D12" s="30"/>
      <c r="E12" s="30"/>
      <c r="F12" s="2"/>
      <c r="G12" s="1"/>
    </row>
    <row r="13" spans="1:7" ht="34.5" customHeight="1" thickBot="1" x14ac:dyDescent="0.4">
      <c r="A13" s="26"/>
      <c r="B13" s="43" t="s">
        <v>7</v>
      </c>
      <c r="C13" s="43"/>
      <c r="D13" s="2"/>
      <c r="E13" s="2"/>
      <c r="F13" s="2"/>
      <c r="G13" s="1"/>
    </row>
    <row r="14" spans="1:7" ht="28" x14ac:dyDescent="0.35">
      <c r="A14" s="26"/>
      <c r="B14" s="43" t="s">
        <v>8</v>
      </c>
      <c r="C14" s="43"/>
      <c r="D14" s="31" t="s">
        <v>9</v>
      </c>
      <c r="E14" s="32" t="s">
        <v>10</v>
      </c>
      <c r="F14" s="2"/>
      <c r="G14" s="1"/>
    </row>
    <row r="15" spans="1:7" ht="70" x14ac:dyDescent="0.35">
      <c r="A15" s="26"/>
      <c r="B15" s="19"/>
      <c r="C15" s="19"/>
      <c r="D15" s="4" t="s">
        <v>11</v>
      </c>
      <c r="E15" s="5">
        <v>198000</v>
      </c>
      <c r="F15" s="2"/>
      <c r="G15" s="1"/>
    </row>
    <row r="16" spans="1:7" ht="84" x14ac:dyDescent="0.35">
      <c r="A16" s="26"/>
      <c r="B16" s="19"/>
      <c r="C16" s="19"/>
      <c r="D16" s="4" t="s">
        <v>12</v>
      </c>
      <c r="E16" s="6">
        <v>2458629.61</v>
      </c>
      <c r="F16" s="2"/>
      <c r="G16" s="1"/>
    </row>
    <row r="17" spans="1:11" ht="112" x14ac:dyDescent="0.35">
      <c r="A17" s="26"/>
      <c r="B17" s="19"/>
      <c r="C17" s="19"/>
      <c r="D17" s="4" t="s">
        <v>13</v>
      </c>
      <c r="E17" s="6">
        <v>806207.84</v>
      </c>
      <c r="F17" s="2"/>
      <c r="G17" s="1"/>
    </row>
    <row r="18" spans="1:11" ht="56" x14ac:dyDescent="0.35">
      <c r="A18" s="26"/>
      <c r="B18" s="19"/>
      <c r="C18" s="19"/>
      <c r="D18" s="4" t="s">
        <v>14</v>
      </c>
      <c r="E18" s="6">
        <v>5116.93</v>
      </c>
      <c r="F18" s="7"/>
      <c r="G18" s="1"/>
    </row>
    <row r="19" spans="1:11" ht="56" x14ac:dyDescent="0.35">
      <c r="A19" s="26"/>
      <c r="B19" s="19"/>
      <c r="C19" s="19"/>
      <c r="D19" s="4" t="s">
        <v>15</v>
      </c>
      <c r="E19" s="6">
        <v>243347.51</v>
      </c>
      <c r="F19" s="8"/>
      <c r="G19" s="1"/>
    </row>
    <row r="20" spans="1:11" ht="98" x14ac:dyDescent="0.35">
      <c r="A20" s="26"/>
      <c r="B20" s="19"/>
      <c r="C20" s="19"/>
      <c r="D20" s="4" t="s">
        <v>16</v>
      </c>
      <c r="E20" s="6">
        <f>14799.64+35200.36</f>
        <v>50000</v>
      </c>
      <c r="F20" s="2"/>
      <c r="G20" s="1"/>
    </row>
    <row r="21" spans="1:11" ht="56" x14ac:dyDescent="0.35">
      <c r="A21" s="26"/>
      <c r="B21" s="19"/>
      <c r="C21" s="19"/>
      <c r="D21" s="4" t="s">
        <v>17</v>
      </c>
      <c r="E21" s="6">
        <f>6668.51+33331.49</f>
        <v>40000</v>
      </c>
      <c r="F21" s="2"/>
      <c r="G21" s="1"/>
    </row>
    <row r="22" spans="1:11" ht="70" x14ac:dyDescent="0.35">
      <c r="A22" s="26"/>
      <c r="B22" s="19"/>
      <c r="C22" s="19"/>
      <c r="D22" s="4" t="s">
        <v>18</v>
      </c>
      <c r="E22" s="6">
        <v>117958.55</v>
      </c>
      <c r="F22" s="2"/>
      <c r="G22" s="1"/>
    </row>
    <row r="23" spans="1:11" ht="28" x14ac:dyDescent="0.35">
      <c r="A23" s="26"/>
      <c r="B23" s="19"/>
      <c r="C23" s="19"/>
      <c r="D23" s="9" t="s">
        <v>19</v>
      </c>
      <c r="E23" s="6">
        <v>147962.92000000001</v>
      </c>
      <c r="F23" s="2"/>
      <c r="G23" s="1"/>
    </row>
    <row r="24" spans="1:11" ht="28" x14ac:dyDescent="0.35">
      <c r="A24" s="26"/>
      <c r="B24" s="19"/>
      <c r="C24" s="19"/>
      <c r="D24" s="9" t="s">
        <v>20</v>
      </c>
      <c r="E24" s="6">
        <v>244893.47</v>
      </c>
      <c r="F24" s="2"/>
      <c r="G24" s="1"/>
    </row>
    <row r="25" spans="1:11" ht="28" x14ac:dyDescent="0.35">
      <c r="A25" s="26"/>
      <c r="B25" s="19"/>
      <c r="C25" s="19"/>
      <c r="D25" s="9" t="s">
        <v>21</v>
      </c>
      <c r="E25" s="6">
        <v>9807</v>
      </c>
      <c r="F25" s="2"/>
      <c r="G25" s="1"/>
    </row>
    <row r="26" spans="1:11" ht="28" x14ac:dyDescent="0.35">
      <c r="A26" s="26"/>
      <c r="B26" s="19"/>
      <c r="C26" s="19"/>
      <c r="D26" s="9" t="s">
        <v>22</v>
      </c>
      <c r="E26" s="6">
        <v>2928.91</v>
      </c>
      <c r="F26" s="2"/>
      <c r="G26" s="1"/>
    </row>
    <row r="27" spans="1:11" ht="42" x14ac:dyDescent="0.35">
      <c r="A27" s="26"/>
      <c r="B27" s="19"/>
      <c r="C27" s="19"/>
      <c r="D27" s="9" t="s">
        <v>23</v>
      </c>
      <c r="E27" s="6">
        <v>7000</v>
      </c>
      <c r="F27" s="2"/>
      <c r="G27" s="1"/>
    </row>
    <row r="28" spans="1:11" ht="42" x14ac:dyDescent="0.35">
      <c r="A28" s="26"/>
      <c r="B28" s="19"/>
      <c r="C28" s="19"/>
      <c r="D28" s="9" t="s">
        <v>24</v>
      </c>
      <c r="E28" s="6">
        <v>6960.41</v>
      </c>
      <c r="F28" s="2"/>
      <c r="G28" s="1"/>
      <c r="I28" s="41"/>
      <c r="K28" s="41"/>
    </row>
    <row r="29" spans="1:11" ht="28" x14ac:dyDescent="0.35">
      <c r="A29" s="26"/>
      <c r="B29" s="19"/>
      <c r="C29" s="19"/>
      <c r="D29" s="4" t="s">
        <v>25</v>
      </c>
      <c r="E29" s="6">
        <v>5132.2</v>
      </c>
      <c r="F29" s="2"/>
      <c r="G29" s="1"/>
    </row>
    <row r="30" spans="1:11" ht="28.5" thickBot="1" x14ac:dyDescent="0.4">
      <c r="A30" s="26"/>
      <c r="B30" s="29"/>
      <c r="C30" s="29"/>
      <c r="D30" s="4" t="s">
        <v>26</v>
      </c>
      <c r="E30" s="6">
        <v>302696.89</v>
      </c>
      <c r="F30" s="2"/>
      <c r="G30" s="1"/>
    </row>
    <row r="31" spans="1:11" ht="15" thickBot="1" x14ac:dyDescent="0.4">
      <c r="A31" s="26"/>
      <c r="B31" s="29"/>
      <c r="C31" s="29"/>
      <c r="D31" s="33" t="s">
        <v>27</v>
      </c>
      <c r="E31" s="34">
        <f>SUM(E15:E30)</f>
        <v>4646642.2399999993</v>
      </c>
      <c r="F31" s="8"/>
      <c r="G31" s="1"/>
    </row>
    <row r="32" spans="1:11" x14ac:dyDescent="0.35">
      <c r="A32" s="26"/>
      <c r="B32" s="43" t="s">
        <v>28</v>
      </c>
      <c r="C32" s="43"/>
      <c r="D32" s="2"/>
      <c r="E32" s="2"/>
      <c r="F32" s="2"/>
      <c r="G32" s="1"/>
    </row>
    <row r="33" spans="1:7" ht="15" thickBot="1" x14ac:dyDescent="0.4">
      <c r="A33" s="26"/>
      <c r="B33" s="29"/>
      <c r="C33" s="29"/>
      <c r="D33" s="2"/>
      <c r="E33" s="2"/>
      <c r="F33" s="2"/>
      <c r="G33" s="1"/>
    </row>
    <row r="34" spans="1:7" ht="28.5" thickBot="1" x14ac:dyDescent="0.4">
      <c r="A34" s="26"/>
      <c r="B34" s="43" t="s">
        <v>29</v>
      </c>
      <c r="C34" s="43"/>
      <c r="D34" s="35" t="s">
        <v>9</v>
      </c>
      <c r="E34" s="36" t="s">
        <v>30</v>
      </c>
      <c r="F34" s="37" t="s">
        <v>31</v>
      </c>
      <c r="G34" s="1"/>
    </row>
    <row r="35" spans="1:7" ht="70" x14ac:dyDescent="0.35">
      <c r="A35" s="26"/>
      <c r="B35" s="19"/>
      <c r="C35" s="19"/>
      <c r="D35" s="10" t="s">
        <v>11</v>
      </c>
      <c r="E35" s="11">
        <v>0</v>
      </c>
      <c r="F35" s="12" t="s">
        <v>32</v>
      </c>
      <c r="G35" s="1"/>
    </row>
    <row r="36" spans="1:7" ht="84" x14ac:dyDescent="0.35">
      <c r="A36" s="26"/>
      <c r="B36" s="19"/>
      <c r="C36" s="19"/>
      <c r="D36" s="4" t="s">
        <v>12</v>
      </c>
      <c r="E36" s="13">
        <v>2781596.21</v>
      </c>
      <c r="F36" s="12" t="s">
        <v>32</v>
      </c>
      <c r="G36" s="1"/>
    </row>
    <row r="37" spans="1:7" ht="112" x14ac:dyDescent="0.35">
      <c r="A37" s="26"/>
      <c r="B37" s="19"/>
      <c r="C37" s="19"/>
      <c r="D37" s="4" t="s">
        <v>13</v>
      </c>
      <c r="E37" s="13">
        <v>586400</v>
      </c>
      <c r="F37" s="12" t="s">
        <v>32</v>
      </c>
      <c r="G37" s="1"/>
    </row>
    <row r="38" spans="1:7" ht="56" x14ac:dyDescent="0.35">
      <c r="A38" s="26"/>
      <c r="B38" s="19"/>
      <c r="C38" s="19"/>
      <c r="D38" s="4" t="s">
        <v>14</v>
      </c>
      <c r="E38" s="13">
        <v>80000</v>
      </c>
      <c r="F38" s="12" t="s">
        <v>32</v>
      </c>
      <c r="G38" s="1"/>
    </row>
    <row r="39" spans="1:7" ht="56" x14ac:dyDescent="0.35">
      <c r="A39" s="26"/>
      <c r="B39" s="19"/>
      <c r="C39" s="19"/>
      <c r="D39" s="4" t="s">
        <v>15</v>
      </c>
      <c r="E39" s="13">
        <v>160000</v>
      </c>
      <c r="F39" s="12" t="s">
        <v>32</v>
      </c>
      <c r="G39" s="1"/>
    </row>
    <row r="40" spans="1:7" ht="98" x14ac:dyDescent="0.35">
      <c r="A40" s="26"/>
      <c r="B40" s="19"/>
      <c r="C40" s="19"/>
      <c r="D40" s="4" t="s">
        <v>16</v>
      </c>
      <c r="E40" s="13">
        <v>62770</v>
      </c>
      <c r="F40" s="12" t="s">
        <v>32</v>
      </c>
      <c r="G40" s="1"/>
    </row>
    <row r="41" spans="1:7" ht="56" x14ac:dyDescent="0.35">
      <c r="A41" s="26"/>
      <c r="B41" s="19"/>
      <c r="C41" s="19"/>
      <c r="D41" s="4" t="s">
        <v>17</v>
      </c>
      <c r="E41" s="13">
        <v>51776</v>
      </c>
      <c r="F41" s="12" t="s">
        <v>32</v>
      </c>
      <c r="G41" s="1"/>
    </row>
    <row r="42" spans="1:7" ht="70.5" thickBot="1" x14ac:dyDescent="0.4">
      <c r="A42" s="26"/>
      <c r="B42" s="19"/>
      <c r="C42" s="19"/>
      <c r="D42" s="4" t="s">
        <v>18</v>
      </c>
      <c r="E42" s="13">
        <v>63180</v>
      </c>
      <c r="F42" s="12" t="s">
        <v>32</v>
      </c>
      <c r="G42" s="1"/>
    </row>
    <row r="43" spans="1:7" ht="28.5" thickBot="1" x14ac:dyDescent="0.4">
      <c r="A43" s="26"/>
      <c r="B43" s="19"/>
      <c r="C43" s="19"/>
      <c r="D43" s="4" t="s">
        <v>33</v>
      </c>
      <c r="E43" s="13">
        <v>100000</v>
      </c>
      <c r="F43" s="14" t="s">
        <v>34</v>
      </c>
      <c r="G43" s="1"/>
    </row>
    <row r="44" spans="1:7" ht="28" x14ac:dyDescent="0.35">
      <c r="A44" s="26"/>
      <c r="B44" s="19"/>
      <c r="C44" s="19"/>
      <c r="D44" s="4" t="s">
        <v>20</v>
      </c>
      <c r="E44" s="13">
        <v>155000</v>
      </c>
      <c r="F44" s="14" t="s">
        <v>34</v>
      </c>
      <c r="G44" s="1"/>
    </row>
    <row r="45" spans="1:7" ht="28" x14ac:dyDescent="0.35">
      <c r="A45" s="26"/>
      <c r="B45" s="19"/>
      <c r="C45" s="19"/>
      <c r="D45" s="10" t="s">
        <v>21</v>
      </c>
      <c r="E45" s="15">
        <v>10000</v>
      </c>
      <c r="F45" s="12" t="s">
        <v>35</v>
      </c>
      <c r="G45" s="1"/>
    </row>
    <row r="46" spans="1:7" x14ac:dyDescent="0.35">
      <c r="A46" s="26"/>
      <c r="B46" s="19"/>
      <c r="C46" s="19"/>
      <c r="D46" s="10" t="s">
        <v>36</v>
      </c>
      <c r="E46" s="15">
        <v>0</v>
      </c>
      <c r="F46" s="12"/>
      <c r="G46" s="1"/>
    </row>
    <row r="47" spans="1:7" ht="28.5" thickBot="1" x14ac:dyDescent="0.4">
      <c r="A47" s="26"/>
      <c r="B47" s="19"/>
      <c r="C47" s="19"/>
      <c r="D47" s="10" t="s">
        <v>37</v>
      </c>
      <c r="E47" s="15">
        <v>7313</v>
      </c>
      <c r="F47" s="12" t="s">
        <v>38</v>
      </c>
      <c r="G47" s="1"/>
    </row>
    <row r="48" spans="1:7" ht="42.5" thickBot="1" x14ac:dyDescent="0.4">
      <c r="A48" s="26"/>
      <c r="B48" s="19"/>
      <c r="C48" s="19"/>
      <c r="D48" s="10" t="s">
        <v>39</v>
      </c>
      <c r="E48" s="15">
        <v>10000</v>
      </c>
      <c r="F48" s="14" t="s">
        <v>34</v>
      </c>
      <c r="G48" s="1"/>
    </row>
    <row r="49" spans="1:7" ht="42" x14ac:dyDescent="0.35">
      <c r="A49" s="26"/>
      <c r="B49" s="19"/>
      <c r="C49" s="19"/>
      <c r="D49" s="4" t="s">
        <v>40</v>
      </c>
      <c r="E49" s="16">
        <v>33000</v>
      </c>
      <c r="F49" s="14" t="s">
        <v>34</v>
      </c>
      <c r="G49" s="1"/>
    </row>
    <row r="50" spans="1:7" ht="28" x14ac:dyDescent="0.35">
      <c r="A50" s="26"/>
      <c r="B50" s="19"/>
      <c r="C50" s="19"/>
      <c r="D50" s="4" t="s">
        <v>25</v>
      </c>
      <c r="E50" s="16">
        <v>5378</v>
      </c>
      <c r="F50" s="12" t="s">
        <v>35</v>
      </c>
      <c r="G50" s="1"/>
    </row>
    <row r="51" spans="1:7" ht="15" thickBot="1" x14ac:dyDescent="0.4">
      <c r="A51" s="26"/>
      <c r="B51" s="19"/>
      <c r="C51" s="19"/>
      <c r="D51" s="38" t="s">
        <v>27</v>
      </c>
      <c r="E51" s="17">
        <f>SUM(E35:E50)</f>
        <v>4106413.21</v>
      </c>
      <c r="F51" s="18"/>
      <c r="G51" s="1"/>
    </row>
    <row r="52" spans="1:7" x14ac:dyDescent="0.35">
      <c r="A52" s="26"/>
      <c r="B52" s="19"/>
      <c r="C52" s="19"/>
      <c r="D52" s="2"/>
      <c r="E52" s="2"/>
      <c r="F52" s="2"/>
      <c r="G52" s="1"/>
    </row>
    <row r="53" spans="1:7" x14ac:dyDescent="0.35">
      <c r="A53" s="26"/>
      <c r="B53" s="43"/>
      <c r="C53" s="43"/>
      <c r="D53" s="43"/>
      <c r="E53" s="43"/>
      <c r="F53" s="19"/>
      <c r="G53" s="1"/>
    </row>
    <row r="54" spans="1:7" x14ac:dyDescent="0.35">
      <c r="A54" s="26"/>
      <c r="B54" s="43"/>
      <c r="C54" s="43"/>
      <c r="D54" s="47"/>
      <c r="E54" s="47"/>
      <c r="F54" s="2"/>
      <c r="G54" s="1"/>
    </row>
    <row r="55" spans="1:7" x14ac:dyDescent="0.35">
      <c r="A55" s="26"/>
      <c r="B55" s="42"/>
      <c r="C55" s="42"/>
      <c r="D55" s="42"/>
      <c r="E55" s="42"/>
      <c r="F55" s="2"/>
      <c r="G55" s="1"/>
    </row>
    <row r="56" spans="1:7" x14ac:dyDescent="0.35">
      <c r="A56" s="26"/>
      <c r="B56" s="43"/>
      <c r="C56" s="43"/>
      <c r="D56" s="44"/>
      <c r="E56" s="44"/>
      <c r="F56" s="2"/>
      <c r="G56" s="1"/>
    </row>
    <row r="57" spans="1:7" x14ac:dyDescent="0.35">
      <c r="A57" s="26"/>
      <c r="B57" s="29"/>
      <c r="C57" s="29"/>
      <c r="D57" s="20"/>
      <c r="E57" s="20"/>
      <c r="F57" s="2"/>
      <c r="G57" s="1"/>
    </row>
    <row r="58" spans="1:7" x14ac:dyDescent="0.35">
      <c r="A58" s="26"/>
      <c r="B58" s="43"/>
      <c r="C58" s="43"/>
      <c r="D58" s="45"/>
      <c r="E58" s="45"/>
      <c r="F58" s="2"/>
      <c r="G58" s="1"/>
    </row>
    <row r="59" spans="1:7" x14ac:dyDescent="0.35">
      <c r="A59" s="26"/>
      <c r="B59" s="19"/>
      <c r="C59" s="19"/>
      <c r="D59" s="2"/>
      <c r="E59" s="2"/>
      <c r="F59" s="2"/>
      <c r="G59" s="1"/>
    </row>
    <row r="60" spans="1:7" ht="15" thickBot="1" x14ac:dyDescent="0.4">
      <c r="A60" s="39"/>
      <c r="B60" s="46"/>
      <c r="C60" s="46"/>
      <c r="D60" s="21"/>
      <c r="E60" s="22"/>
      <c r="F60" s="22"/>
      <c r="G60" s="23"/>
    </row>
    <row r="61" spans="1:7" x14ac:dyDescent="0.35">
      <c r="A61" s="40"/>
      <c r="B61" s="40"/>
      <c r="C61" s="40"/>
      <c r="D61" s="40"/>
      <c r="E61" s="40"/>
      <c r="F61" s="40"/>
      <c r="G61" s="40"/>
    </row>
  </sheetData>
  <mergeCells count="25">
    <mergeCell ref="B13:C13"/>
    <mergeCell ref="B1:F1"/>
    <mergeCell ref="A2:E2"/>
    <mergeCell ref="B3:E3"/>
    <mergeCell ref="B5:C5"/>
    <mergeCell ref="B6:E6"/>
    <mergeCell ref="B7:C7"/>
    <mergeCell ref="D7:E7"/>
    <mergeCell ref="B8:C8"/>
    <mergeCell ref="D8:E8"/>
    <mergeCell ref="B10:C10"/>
    <mergeCell ref="D10:E10"/>
    <mergeCell ref="B11:E11"/>
    <mergeCell ref="B60:C60"/>
    <mergeCell ref="B14:C14"/>
    <mergeCell ref="B32:C32"/>
    <mergeCell ref="B34:C34"/>
    <mergeCell ref="B53:E53"/>
    <mergeCell ref="B54:C54"/>
    <mergeCell ref="D54:E54"/>
    <mergeCell ref="B55:E55"/>
    <mergeCell ref="B56:C56"/>
    <mergeCell ref="D56:E56"/>
    <mergeCell ref="B58:C58"/>
    <mergeCell ref="D58:E58"/>
  </mergeCells>
  <dataValidations count="1">
    <dataValidation type="whole" allowBlank="1" showInputMessage="1" showErrorMessage="1" sqref="D56:D57 D7" xr:uid="{968F1820-07BB-4BF3-BBCA-725AF57FA4B6}">
      <formula1>-999999999</formula1>
      <formula2>999999999</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PPR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Gakindi</dc:creator>
  <cp:lastModifiedBy>Fruzsina Straus</cp:lastModifiedBy>
  <dcterms:created xsi:type="dcterms:W3CDTF">2024-03-20T05:38:44Z</dcterms:created>
  <dcterms:modified xsi:type="dcterms:W3CDTF">2024-03-20T10:05:06Z</dcterms:modified>
</cp:coreProperties>
</file>