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ink/ink1.xml" ContentType="application/inkml+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UN-Habitat - Southeastern Africa\Year 2\3rd submission\"/>
    </mc:Choice>
  </mc:AlternateContent>
  <xr:revisionPtr revIDLastSave="0" documentId="13_ncr:1_{37B4FAE6-B114-4705-93C6-DED3E44D5876}" xr6:coauthVersionLast="47" xr6:coauthVersionMax="47" xr10:uidLastSave="{00000000-0000-0000-0000-000000000000}"/>
  <bookViews>
    <workbookView xWindow="26595" yWindow="7035" windowWidth="15375" windowHeight="7875" tabRatio="710" activeTab="3" xr2:uid="{00000000-000D-0000-FFFF-FFFF00000000}"/>
  </bookViews>
  <sheets>
    <sheet name="Overview" sheetId="1" r:id="rId1"/>
    <sheet name="Risk Assesment" sheetId="4" r:id="rId2"/>
    <sheet name="Financial Data" sheetId="12"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s>
  <externalReferences>
    <externalReference r:id="rId11"/>
    <externalReference r:id="rId12"/>
    <externalReference r:id="rId13"/>
    <externalReference r:id="rId14"/>
  </externalReferences>
  <definedNames>
    <definedName name="_xlnm._FilterDatabase" localSheetId="6" hidden="1">Rating!$C$7:$K$11</definedName>
    <definedName name="_xlnm._FilterDatabase" localSheetId="9" hidden="1">'Results Tracker'!$B$12:$C$17</definedName>
    <definedName name="iincome" localSheetId="3">#REF!</definedName>
    <definedName name="iincome" localSheetId="2">#REF!</definedName>
    <definedName name="iincome" localSheetId="0">#REF!</definedName>
    <definedName name="iincome" localSheetId="7">#REF!</definedName>
    <definedName name="iincome" localSheetId="1">#REF!</definedName>
    <definedName name="iincome">#REF!</definedName>
    <definedName name="income" localSheetId="3">#REF!</definedName>
    <definedName name="income" localSheetId="2">#REF!</definedName>
    <definedName name="income" localSheetId="0">#REF!</definedName>
    <definedName name="income" localSheetId="7">#REF!</definedName>
    <definedName name="income" localSheetId="9">#REF!</definedName>
    <definedName name="income" localSheetId="1">#REF!</definedName>
    <definedName name="income">#REF!</definedName>
    <definedName name="incomelevel" localSheetId="9">'Results Tracker'!$E$150:$E$152</definedName>
    <definedName name="incomelevel">#REF!</definedName>
    <definedName name="info" localSheetId="9">'Results Tracker'!$E$169:$E$171</definedName>
    <definedName name="info">#REF!</definedName>
    <definedName name="Month">[1]Dropdowns!$G$2:$G$13</definedName>
    <definedName name="overalleffect" localSheetId="9">'Results Tracker'!$D$169:$D$171</definedName>
    <definedName name="overalleffect">#REF!</definedName>
    <definedName name="physicalassets" localSheetId="9">'Results Tracker'!$J$169:$J$177</definedName>
    <definedName name="physicalassets">#REF!</definedName>
    <definedName name="quality" localSheetId="9">'Results Tracker'!$B$160:$B$164</definedName>
    <definedName name="quality">#REF!</definedName>
    <definedName name="question" localSheetId="9">'Results Tracker'!$F$160:$F$162</definedName>
    <definedName name="question">#REF!</definedName>
    <definedName name="responses" localSheetId="9">'Results Tracker'!$C$160:$C$164</definedName>
    <definedName name="responses">#REF!</definedName>
    <definedName name="state" localSheetId="9">'Results Tracker'!$I$164:$I$166</definedName>
    <definedName name="state">#REF!</definedName>
    <definedName name="type1" localSheetId="2">'[2]Results Tracker'!$G$146:$G$149</definedName>
    <definedName name="type1" localSheetId="0">'[3]Results Tracker'!$G$151:$G$154</definedName>
    <definedName name="type1" localSheetId="7">'[4]Results Tracker'!$G$135:$G$138</definedName>
    <definedName name="type1" localSheetId="9">'Results Tracker'!$G$160:$G$163</definedName>
    <definedName name="type1" localSheetId="1">'[3]Results Tracker'!$G$151:$G$154</definedName>
    <definedName name="type1">#REF!</definedName>
    <definedName name="Year">[1]Dropdowns!$H$2:$H$36</definedName>
    <definedName name="yesno" localSheetId="9">'Results Tracker'!$E$156:$E$157</definedName>
    <definedName name="yesno">#REF!</definedName>
    <definedName name="Z_31DF18CB_BA8D_4AEA_B5E1_15D6CA9F0817_.wvu.Cols" localSheetId="0" hidden="1">Overview!$H:$P</definedName>
    <definedName name="Z_31DF18CB_BA8D_4AEA_B5E1_15D6CA9F0817_.wvu.FilterData" localSheetId="6" hidden="1">Rating!$C$7:$K$11</definedName>
    <definedName name="Z_31DF18CB_BA8D_4AEA_B5E1_15D6CA9F0817_.wvu.FilterData" localSheetId="9" hidden="1">'Results Tracker'!$B$12:$C$17</definedName>
    <definedName name="Z_31DF18CB_BA8D_4AEA_B5E1_15D6CA9F0817_.wvu.Rows" localSheetId="4" hidden="1">'GP Compliance'!$12:$12</definedName>
    <definedName name="Z_31DF18CB_BA8D_4AEA_B5E1_15D6CA9F0817_.wvu.Rows" localSheetId="0" hidden="1">Overview!$8:$11</definedName>
    <definedName name="Z_31DF18CB_BA8D_4AEA_B5E1_15D6CA9F0817_.wvu.Rows" localSheetId="9" hidden="1">'Results Tracker'!$145:$335</definedName>
    <definedName name="Z_75853280_C85D_4EAD_BA4B_39FAD7BDDECC_.wvu.Cols" localSheetId="0" hidden="1">Overview!$H:$P</definedName>
    <definedName name="Z_75853280_C85D_4EAD_BA4B_39FAD7BDDECC_.wvu.FilterData" localSheetId="6" hidden="1">Rating!$C$7:$K$11</definedName>
    <definedName name="Z_75853280_C85D_4EAD_BA4B_39FAD7BDDECC_.wvu.FilterData" localSheetId="9" hidden="1">'Results Tracker'!$B$12:$C$17</definedName>
    <definedName name="Z_75853280_C85D_4EAD_BA4B_39FAD7BDDECC_.wvu.Rows" localSheetId="4" hidden="1">'GP Compliance'!$12:$12</definedName>
    <definedName name="Z_75853280_C85D_4EAD_BA4B_39FAD7BDDECC_.wvu.Rows" localSheetId="0" hidden="1">Overview!$8:$11</definedName>
    <definedName name="Z_75853280_C85D_4EAD_BA4B_39FAD7BDDECC_.wvu.Rows" localSheetId="9" hidden="1">'Results Tracker'!$145:$335</definedName>
    <definedName name="Z_EF9825A4_66A9_440C_B5D2_85645B844729_.wvu.Cols" localSheetId="0" hidden="1">Overview!$H:$P</definedName>
    <definedName name="Z_EF9825A4_66A9_440C_B5D2_85645B844729_.wvu.FilterData" localSheetId="6" hidden="1">Rating!$C$7:$K$11</definedName>
    <definedName name="Z_EF9825A4_66A9_440C_B5D2_85645B844729_.wvu.FilterData" localSheetId="9" hidden="1">'Results Tracker'!$B$12:$C$17</definedName>
    <definedName name="Z_EF9825A4_66A9_440C_B5D2_85645B844729_.wvu.Rows" localSheetId="4" hidden="1">'GP Compliance'!$12:$12</definedName>
    <definedName name="Z_EF9825A4_66A9_440C_B5D2_85645B844729_.wvu.Rows" localSheetId="0" hidden="1">Overview!$8:$11</definedName>
    <definedName name="Z_EF9825A4_66A9_440C_B5D2_85645B844729_.wvu.Rows" localSheetId="9" hidden="1">'Results Tracker'!$145:$335</definedName>
  </definedNames>
  <calcPr calcId="191028"/>
  <customWorkbookViews>
    <customWorkbookView name="Selene Angelone - Personal View" guid="{EF9825A4-66A9-440C-B5D2-85645B844729}" mergeInterval="0" personalView="1" maximized="1" xWindow="-8" yWindow="-8" windowWidth="1382" windowHeight="744" activeSheetId="5"/>
    <customWorkbookView name="Silvia Testi - Visualizzazione personale" guid="{31DF18CB-BA8D-4AEA-B5E1-15D6CA9F0817}" mergeInterval="0" personalView="1" maximized="1" xWindow="-8" yWindow="-8" windowWidth="1382" windowHeight="744" activeSheetId="5" showComments="commIndAndComment"/>
    <customWorkbookView name="Benedetta Gualandi - Personal View" guid="{75853280-C85D-4EAD-BA4B-39FAD7BDDECC}" mergeInterval="0" personalView="1" maximized="1" xWindow="-11" yWindow="-11" windowWidth="1942" windowHeight="104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12" l="1"/>
  <c r="N53" i="12"/>
  <c r="N24" i="12"/>
  <c r="N23" i="12"/>
  <c r="N22" i="12"/>
  <c r="N19" i="12"/>
  <c r="N18" i="12"/>
  <c r="N17" i="12"/>
  <c r="N32" i="12" l="1"/>
  <c r="AL53" i="12" l="1"/>
  <c r="AD53" i="12"/>
  <c r="V53" i="12"/>
  <c r="F38" i="12"/>
  <c r="F37" i="12"/>
  <c r="AL30" i="12"/>
  <c r="AD30" i="12"/>
  <c r="V30" i="12"/>
  <c r="F18" i="12"/>
  <c r="F17" i="12"/>
  <c r="F53" i="12" l="1"/>
  <c r="F30" i="12"/>
  <c r="E9" i="12" s="1"/>
</calcChain>
</file>

<file path=xl/sharedStrings.xml><?xml version="1.0" encoding="utf-8"?>
<sst xmlns="http://schemas.openxmlformats.org/spreadsheetml/2006/main" count="2625" uniqueCount="1259">
  <si>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</si>
  <si>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</si>
  <si>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</si>
  <si>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23 June 2021 - 23 June 2022</t>
  </si>
  <si>
    <t xml:space="preserve">Project Title: </t>
  </si>
  <si>
    <t>Building Urban Climate Resilience in South-eastern Africa (Madagascar, Malawi, Mozambique, Union of Comoros)</t>
  </si>
  <si>
    <t xml:space="preserve">Project Summary: </t>
  </si>
  <si>
    <r>
      <t xml:space="preserve">The 'Building Urban Climate Resilience in South-eastern Africa' project assists four countries that share similar vulnefrabilities and are exposed to some of the same hazards to build their urban resilience. The project is composed of city-level resilient infrastructure sub-projects, national-level capacity-building, and regional knowledge and experience sharing elements. One city was selected in each of the four countries to implement climate adaptation projects, with a total of 23 sub-projects designed through participatory resilience planning process in the four cities. Leveraging the practical implementation of the project at the city level, best practices and guidelines will be derived to create the conditions for replication in other cities and towns at the national level. This national-level component  includes elements of training and capacity-building for both central and local authorities to lay the foundations for building urban climate resilience holistically. Additionally, this project promotes inter-country experience sharing and cross-fertilisation and establishes a knowledge platform on urban resilience related issues that can be disseminated in the sub-region.
The two specific </t>
    </r>
    <r>
      <rPr>
        <b/>
        <sz val="11"/>
        <color rgb="FF000000"/>
        <rFont val="Times New Roman"/>
        <family val="1"/>
      </rPr>
      <t>objectives</t>
    </r>
    <r>
      <rPr>
        <sz val="11"/>
        <color rgb="FF000000"/>
        <rFont val="Times New Roman"/>
        <family val="1"/>
      </rPr>
      <t xml:space="preserve"> of the project are:
1. To develop capacities and establish conditions to adapt to the adverse effects of climate change in vulnerable cities of Madagascar, Malawi, Mozambique and the Union of Comoros.
2. To promote inter-country experience sharing and cross-fertilisation regarding the adaptation to transboundary climate-related natural hazards and disseminate lessons learned for progressively building urban climate resilience in south-eastern Africa.
To achieve these objectives, the project is structured around to three</t>
    </r>
    <r>
      <rPr>
        <b/>
        <sz val="11"/>
        <color rgb="FF000000"/>
        <rFont val="Times New Roman"/>
        <family val="1"/>
      </rPr>
      <t xml:space="preserve"> components</t>
    </r>
    <r>
      <rPr>
        <sz val="11"/>
        <color rgb="FF000000"/>
        <rFont val="Times New Roman"/>
        <family val="1"/>
      </rPr>
      <t>: 
1. Preparation, implementation and sustainable management of priority sub-projects at the city level.
2. Tools and guidelines development and training delivery at the national level.
3. Inter-country experience sharing, cross-fertilisation and dissemination of lessons learned at the regional level.</t>
    </r>
  </si>
  <si>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</si>
  <si>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</si>
  <si>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</si>
  <si>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</si>
  <si>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</si>
  <si>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</si>
  <si>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</si>
  <si>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</si>
  <si>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</si>
  <si>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AFR/MIE/DRR/2016/1</t>
  </si>
  <si>
    <t>Afghanistan</t>
  </si>
  <si>
    <t>FP</t>
  </si>
  <si>
    <t>Yes</t>
  </si>
  <si>
    <t>Biodiversity</t>
  </si>
  <si>
    <t>U</t>
  </si>
  <si>
    <t>BD-SP1-PA Financing</t>
  </si>
  <si>
    <t>1: Arid &amp; semi-arid ecosystems</t>
  </si>
  <si>
    <t>Implementing Entity (IE) [name]:</t>
  </si>
  <si>
    <t>United Nations Human Settlements Programme (UN-Habitat)</t>
  </si>
  <si>
    <t>Albania</t>
  </si>
  <si>
    <t>MSP</t>
  </si>
  <si>
    <t>No</t>
  </si>
  <si>
    <t>Climate Change Adaptation</t>
  </si>
  <si>
    <t>S</t>
  </si>
  <si>
    <t>BD-SP2-Marine PA</t>
  </si>
  <si>
    <t>2: Coastal, marine &amp; freshwater ecosystems</t>
  </si>
  <si>
    <t>Type of IE:</t>
  </si>
  <si>
    <t xml:space="preserve">Multilateral Implementing Entity </t>
  </si>
  <si>
    <t>Algeria</t>
  </si>
  <si>
    <t>EA</t>
  </si>
  <si>
    <t>Climate Change Mitigation</t>
  </si>
  <si>
    <t>MU</t>
  </si>
  <si>
    <t>BD-SP3-PA Networks</t>
  </si>
  <si>
    <t>3: Forest ecosystems</t>
  </si>
  <si>
    <t xml:space="preserve">Country(ies): </t>
  </si>
  <si>
    <t>Madagascar, Malawi, Mozambique and the Union of Comoros</t>
  </si>
  <si>
    <t>Angola</t>
  </si>
  <si>
    <t>International Waters</t>
  </si>
  <si>
    <t>Good</t>
  </si>
  <si>
    <t>BD-SP5-Markets</t>
  </si>
  <si>
    <t>13: Conservation and Sustainable Use of Biological Diversity Important to Agriculture</t>
  </si>
  <si>
    <t>Relevant Geographic Points (i.e. cities, villages, bodies of water):</t>
  </si>
  <si>
    <t>Cities of: Morondava (Madagascar), Zomba (Malawi), Chokwe (Mozambique) and Moroni (Comoros)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</si>
  <si>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</si>
  <si>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</si>
  <si>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</si>
  <si>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</si>
  <si>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</si>
  <si>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</si>
  <si>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</si>
  <si>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</si>
  <si>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</si>
  <si>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</si>
  <si>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</si>
  <si>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</si>
  <si>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</si>
  <si>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</si>
  <si>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33rd AFB, 14-15 March 2019</t>
  </si>
  <si>
    <t>IE-AFB Agreement Signature Date:</t>
  </si>
  <si>
    <t>CC-SP6-LULUCF</t>
  </si>
  <si>
    <t>12: Integrated Ecosystem Management</t>
  </si>
  <si>
    <t>Start of Project/Programme:</t>
  </si>
  <si>
    <t>Cross cutting capacity building</t>
  </si>
  <si>
    <t>14: Persistent Organic Pollutants</t>
  </si>
  <si>
    <t>Actual Mid-term Review Date (if applicable):</t>
  </si>
  <si>
    <t>Original Completion Date:</t>
  </si>
  <si>
    <t xml:space="preserve">Revised Completion
Date after approval of </t>
  </si>
  <si>
    <t>N/A</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</si>
  <si>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</si>
  <si>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</si>
  <si>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</si>
  <si>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</si>
  <si>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</si>
  <si>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</si>
  <si>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</si>
  <si>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</si>
  <si>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1. Inception report - submitted on 23 July 2020 (due to the onset of the COVID-19 pandemic, a "Notification of Delay of Project or Programme Inception" AFB/B.34-35/6 was submitted on 16 April 2020 requesting to delay inception from 22 April 2020 to 23 June 2020 and subsequently approved)</t>
  </si>
  <si>
    <t>Czech Republic</t>
  </si>
  <si>
    <t>List the Website address (URL) of project</t>
  </si>
  <si>
    <t>Democratic People's Republic of Korea</t>
  </si>
  <si>
    <r>
      <rPr>
        <u/>
        <sz val="11"/>
        <rFont val="Calibri"/>
        <family val="2"/>
      </rPr>
      <t>Inception/ first regional workshop material</t>
    </r>
    <r>
      <rPr>
        <sz val="11"/>
        <rFont val="Calibri"/>
        <family val="2"/>
      </rPr>
      <t xml:space="preserve">: http://dimsur.org/adaptation-fund-launch-event-documents/ 
</t>
    </r>
    <r>
      <rPr>
        <u/>
        <sz val="11"/>
        <rFont val="Calibri"/>
        <family val="2"/>
      </rPr>
      <t>Second Regional Workshop material</t>
    </r>
    <r>
      <rPr>
        <sz val="11"/>
        <rFont val="Calibri"/>
        <family val="2"/>
      </rPr>
      <t>: http://dimsur.org/adaptation-fund-regional-workshop-2022/</t>
    </r>
  </si>
  <si>
    <t>Democratic Republic of the Congo</t>
  </si>
  <si>
    <t>Denmark</t>
  </si>
  <si>
    <t xml:space="preserve">Project contacts:  </t>
  </si>
  <si>
    <t>Djibouti</t>
  </si>
  <si>
    <t>National/Regional Project Manager/Coordinator</t>
  </si>
  <si>
    <t>Dominica</t>
  </si>
  <si>
    <t xml:space="preserve">Name: </t>
  </si>
  <si>
    <t>Mathias Spaliviero</t>
  </si>
  <si>
    <t>Dominican Republic</t>
  </si>
  <si>
    <t xml:space="preserve">Email: </t>
  </si>
  <si>
    <t>mathias.spaliviero@un.org</t>
  </si>
  <si>
    <t>Ecuador</t>
  </si>
  <si>
    <t xml:space="preserve">Date: </t>
  </si>
  <si>
    <t>Egypt</t>
  </si>
  <si>
    <r>
      <t>Government DA Madagascar 
[</t>
    </r>
    <r>
      <rPr>
        <b/>
        <i/>
        <sz val="9"/>
        <rFont val="Times New Roman"/>
        <family val="1"/>
      </rPr>
      <t>if regional project/program add rows as necessary</t>
    </r>
    <r>
      <rPr>
        <b/>
        <sz val="11"/>
        <rFont val="Times New Roman"/>
        <family val="1"/>
      </rPr>
      <t>]</t>
    </r>
  </si>
  <si>
    <t>El Salvador</t>
  </si>
  <si>
    <t>Mr. Lalason Aimé Marcellin - Autorité Nationale Désignée Fonds Adaptation- Bureau National des Changements Climatiques et de la Réduction des Émissions dues à la Déforestation et à la Dégradation des forêts (BNCCREDD+)- Ministère de l'Environnement et du Développement Durable MEDD</t>
  </si>
  <si>
    <t>Equatoral Guinea</t>
  </si>
  <si>
    <t>lalasonm@yahoo.fr</t>
  </si>
  <si>
    <t>Eritrea</t>
  </si>
  <si>
    <t>Estonia</t>
  </si>
  <si>
    <r>
      <t>Government DA Malawi 
[</t>
    </r>
    <r>
      <rPr>
        <b/>
        <i/>
        <sz val="9"/>
        <rFont val="Times New Roman"/>
        <family val="1"/>
      </rPr>
      <t>if regional project/program add rows as necessary</t>
    </r>
    <r>
      <rPr>
        <b/>
        <sz val="11"/>
        <rFont val="Times New Roman"/>
        <family val="1"/>
      </rPr>
      <t>]</t>
    </r>
  </si>
  <si>
    <t>Professor. Wilfred H. Masanjala - Secretary for Economic Planning and Development, Ministry of Finance and Economic Affairs</t>
  </si>
  <si>
    <t>whmasanjala@gmail.com</t>
  </si>
  <si>
    <r>
      <t>Government DA Mozambique 
[</t>
    </r>
    <r>
      <rPr>
        <b/>
        <i/>
        <sz val="9"/>
        <rFont val="Times New Roman"/>
        <family val="1"/>
      </rPr>
      <t>if regional project/program add rows as necessary</t>
    </r>
    <r>
      <rPr>
        <b/>
        <sz val="11"/>
        <rFont val="Times New Roman"/>
        <family val="1"/>
      </rPr>
      <t>]</t>
    </r>
  </si>
  <si>
    <t>Ms. Emilia Dique Fumo - Permanent Secretary - Ministry of Land and Environment</t>
  </si>
  <si>
    <t>emiliadiquefumo@gmail.com</t>
  </si>
  <si>
    <r>
      <t>Government DA Union of Comoros 
[</t>
    </r>
    <r>
      <rPr>
        <b/>
        <i/>
        <sz val="9"/>
        <rFont val="Times New Roman"/>
        <family val="1"/>
      </rPr>
      <t>if regional project/program add rows as necessary</t>
    </r>
    <r>
      <rPr>
        <b/>
        <sz val="11"/>
        <rFont val="Times New Roman"/>
        <family val="1"/>
      </rPr>
      <t>]</t>
    </r>
  </si>
  <si>
    <t>Mr. Fawaz Mohamed Moumini - Spécialiste négociations et financements climat (DGEF)</t>
  </si>
  <si>
    <t>fawaz.moumini@gmail.com</t>
  </si>
  <si>
    <t>Implementing Entity</t>
  </si>
  <si>
    <t>Ethiopia</t>
  </si>
  <si>
    <t>Fruzsina Straus - UN-Habitat</t>
  </si>
  <si>
    <t>Fiji</t>
  </si>
  <si>
    <t>straus@un.org</t>
  </si>
  <si>
    <t>Finland</t>
  </si>
  <si>
    <t>France</t>
  </si>
  <si>
    <t>Executing Agency</t>
  </si>
  <si>
    <t>Gambia</t>
  </si>
  <si>
    <t>Silvia Testi - Oxfam Italia</t>
  </si>
  <si>
    <t>Georgia</t>
  </si>
  <si>
    <t>silvia.testi@oxfam.it</t>
  </si>
  <si>
    <t>Germany</t>
  </si>
  <si>
    <t>Ghana</t>
  </si>
  <si>
    <t>Greece</t>
  </si>
  <si>
    <t>RANDRIANASOLOARIMINA Tiana- Directeur Général de l'Aménagement du Territoire DGATE - Ministère de l'Aménagement du Territoire et des Services Fonciers MATSF Madagascar</t>
  </si>
  <si>
    <t>Grenada</t>
  </si>
  <si>
    <t>tiana.arimina@gmail.com</t>
  </si>
  <si>
    <t>Guatemala</t>
  </si>
  <si>
    <t>Guinea</t>
  </si>
  <si>
    <t>Mr. Charles Kalemba, Commissioner, Department of Disaster Management Affairs, P/Bag 336, Lilongwe 3, MALAWI</t>
  </si>
  <si>
    <t>ckalemba@hotmail.com</t>
  </si>
  <si>
    <t>Mr. Said Boina Abi - General Director of Equipment and Land Development (DGEAT) - Union of Comoros</t>
  </si>
  <si>
    <t>saidabiboina1@gmail.com</t>
  </si>
  <si>
    <t>Guinea Bissau</t>
  </si>
  <si>
    <t>Guyana</t>
  </si>
  <si>
    <t xml:space="preserve">mta@mta.gov.mz; emiliadiquefumo@gmail.com </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</si>
  <si>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</si>
  <si>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</si>
  <si>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</si>
  <si>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</si>
  <si>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</si>
  <si>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</si>
  <si>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</si>
  <si>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</si>
  <si>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</si>
  <si>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</si>
  <si>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</si>
  <si>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</si>
  <si>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</si>
  <si>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</si>
  <si>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</si>
  <si>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</si>
  <si>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</si>
  <si>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</si>
  <si>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</si>
  <si>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</si>
  <si>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</si>
  <si>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</si>
  <si>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</si>
  <si>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</si>
  <si>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</si>
  <si>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</si>
  <si>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</si>
  <si>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</si>
  <si>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</si>
  <si>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</si>
  <si>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</si>
  <si>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</si>
  <si>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</si>
  <si>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</si>
  <si>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</si>
  <si>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</si>
  <si>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</si>
  <si>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</si>
  <si>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</si>
  <si>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</si>
  <si>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</si>
  <si>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</si>
  <si>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</si>
  <si>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</si>
  <si>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</si>
  <si>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</si>
  <si>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</si>
  <si>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</si>
  <si>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</si>
  <si>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</si>
  <si>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</si>
  <si>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</si>
  <si>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</si>
  <si>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</si>
  <si>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</si>
  <si>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</si>
  <si>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</si>
  <si>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</si>
  <si>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</si>
  <si>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</si>
  <si>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</si>
  <si>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</si>
  <si>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</si>
  <si>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</si>
  <si>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</si>
  <si>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</si>
  <si>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</si>
  <si>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</si>
  <si>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</si>
  <si>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</si>
  <si>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</si>
  <si>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</si>
  <si>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</si>
  <si>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</si>
  <si>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</si>
  <si>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</si>
  <si>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</si>
  <si>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</si>
  <si>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</si>
  <si>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</si>
  <si>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</si>
  <si>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</si>
  <si>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</si>
  <si>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</si>
  <si>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</si>
  <si>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</si>
  <si>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</si>
  <si>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</si>
  <si>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</si>
  <si>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</si>
  <si>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</si>
  <si>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</si>
  <si>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</si>
  <si>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</si>
  <si>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</si>
  <si>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</si>
  <si>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</si>
  <si>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</si>
  <si>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</si>
  <si>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</si>
  <si>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</si>
  <si>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</si>
  <si>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</si>
  <si>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</si>
  <si>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</si>
  <si>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</si>
  <si>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</si>
  <si>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</si>
  <si>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</si>
  <si>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</si>
  <si>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</si>
  <si>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</si>
  <si>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</si>
  <si>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</si>
  <si>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</si>
  <si>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</si>
  <si>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</si>
  <si>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</si>
  <si>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</si>
  <si>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</si>
  <si>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RISK ASSESMENT</t>
  </si>
  <si>
    <t>IDENTIFIED RISKS</t>
  </si>
  <si>
    <t>List all Risks identified in project preparation phase and what  steps are being taken to mitigate them</t>
  </si>
  <si>
    <t>Identified Risk</t>
  </si>
  <si>
    <t>Steps Taken to Mitigate Risk</t>
  </si>
  <si>
    <r>
      <rPr>
        <b/>
        <sz val="8"/>
        <rFont val="Tahoma"/>
        <family val="2"/>
      </rPr>
      <t>Financial and Institutional</t>
    </r>
    <r>
      <rPr>
        <sz val="8"/>
        <rFont val="Tahoma"/>
        <family val="2"/>
      </rPr>
      <t xml:space="preserve">:
Capacity constraints of municipal/national institutions may limit the effective implementation of interventions under Components 1 and 2.
Probability: 2 
Impact: 3
(1: low - 5 : high)
</t>
    </r>
  </si>
  <si>
    <t>Medium</t>
  </si>
  <si>
    <t>- Four qualified National Project Managers (NPMs) recruited through competitive processes by UN-Habitat at project start, have provided technical support to the execution of the overall project, with the specific responsibility for overseeing the national level activities in each country. Each NPM is working closely with National Executing Entities (in some countries their office is embedded within the premises of the NEE) supporting them in prioritizing actions and developing 2-year work plans through working sessions and coordination meetings with key officials. Focal Points/ multisectoral teams for the project have been designated by the National Executing Entities to follow up the project activities.
- Experienced City Project Managers (CPMs) hired by Oxfam at project start have provided technical support and capacity building. All major procurements, as well as city level activities are being managed by Oxfam using its policies, procedures and also in conformity with international, national and local  procurement standards. Since the beginning of the project, they have been working in close cooperation with the municipalities. In Madagascar, a tax consultant is supporting the team to ensure the financial compliance of the project due to the complex tax requirements. No direct financial transfer to the municipalities has been foreseen, however, municipalities have been engaged in decisions about financial management and their financial capacity has been enhanced through exercises on financial planning implemented in cooperation with Oxfam staff, with a view to improve accountability, capacity and ownership. 
- CPMs have been supported by Oxfam staff in the countries on communication, procurement, administration and monitoring. Consultants have been contracted to provide independent oversight over the project activities where necessary. In Madagascar, an office has been opened in the capital Antananarivo to facilitate interactions with service providers.
- For larger infrastructure sub-projects Oxfam has performed procurement processes of qualified sub-contractors. The contracts awarded have included conditions for construction such as adhering to environmental and social standards and for hiring community members directly in construction activities.</t>
  </si>
  <si>
    <r>
      <rPr>
        <b/>
        <sz val="8"/>
        <rFont val="Tahoma"/>
        <family val="2"/>
      </rPr>
      <t>Financial</t>
    </r>
    <r>
      <rPr>
        <sz val="8"/>
        <rFont val="Tahoma"/>
        <family val="2"/>
      </rPr>
      <t>:
Complexity of financial management and procurement procedures under the UN Secretariat rules and regulations, which could delay the project execution.
Probability: 2
Impact: 3
(1: low - 5 : high)</t>
    </r>
  </si>
  <si>
    <r>
      <t xml:space="preserve">- The Executing Entities are engaged through standard Agreements of Cooperation (AoCs) that set out the general and project specific terms and conditions for timely disbursement of funds for project activities while at the same time ensuring provisions for good financial management. Bank accounts specific to the AoCs have been opened by the National Executing Entities to ensure high standards of financial accountability and oversight and procurement required by the single governments. Local procurement procedures are being used by the Executing Entities in the four countries for all procurements directly related to implementation of activities. Oxfam, following its own internal procedures, has internal formal agreement specific for this project to set out terms and responsibilities for the proper implementation of city level activities. Procedures such as Public Procurement and Disposal of Assets (PPDA) and others are known and followed. Payments are sent on time and after a proper process as detailed in the policies.
</t>
    </r>
    <r>
      <rPr>
        <sz val="8"/>
        <color theme="7"/>
        <rFont val="Times New Roman"/>
        <family val="1"/>
      </rPr>
      <t xml:space="preserve">- Oxfam, as Executing Entity, is ensuring close coordination with UN Habitat to fasten the resolving of any disbursement issue impacting the contract with consultants or contractors. The presence of qualified and experienced procurement and logistics personnel guarantees strict adherence to procurement procedures, regulations, timing and standards.  </t>
    </r>
  </si>
  <si>
    <r>
      <rPr>
        <b/>
        <sz val="8"/>
        <rFont val="Tahoma"/>
        <family val="2"/>
      </rPr>
      <t>Institutional and social</t>
    </r>
    <r>
      <rPr>
        <sz val="8"/>
        <rFont val="Tahoma"/>
        <family val="2"/>
      </rPr>
      <t>:
Disagreement amongst stakeholders with regards to adaptation measures.
Probability: 2
Impact: 3
(1: low - 5 : high)</t>
    </r>
  </si>
  <si>
    <t>Low</t>
  </si>
  <si>
    <t>The project has adopted a participatory approach since its conceptualization. The adaptation sub-projects were identified and planned involving the concerned communities and in collaboration with the municipalities. They were validated by the national government counterparts and continue to be reviewed and awarded based on clear and mutually agreed criteria, including community priorities, environmental and social risks as well as costs. At the regional, national and city/local levels, UN-Habitat is continuously liaising with executing partners on their needs and priorities through the established Project Steering Team (PST); in particular, at the local level gender-balanced City Project Teams (CPT) have been established in each one of the four cities as decision-making organs where different stakeholders are represented, from the municipality to the concerned communities to ensure constant coordination and communication. CPT meetings are called at any time whenever an important issue related to the project has to be discussed and an executive decision needs to be taken. 
At the local level, all preparatory activities (recruitment of project staff, setting up of the office, setting up of operating procedures and preparation of workplans) were designed and executed in collaboration with the municipalities and with all the community groups. Where possible, co-creative methods were adopted. The selected adaptation sub-projects were reviewed according to clear and mutually agreed criteria, such as community priorities, environmental and social risks as well as updated costs. Suggestions and contributions were incorporated in the design plan. Continuous engagement of stakeholders and beneficiary communities on any emerging issue related to the project and on the development of the engagement strategy itself has been ensured, as well as the involvement of the CPT on all relevant issues, including the recruitment of staff and operation procedures. The sub-projects have been discussed with the CPT through mutually agreed criteria, such as community priorities, environmental and social risks and updated costs and suggestions have been incorporated in the design plans. Temporary technical sub committees to deal with specific localized issues have been promoted with the approval and support of CPT to help ease any disagreement with stakeholders and community. Organization of public consultations with the concerned communities to increase involvement and commitment and to assess the relevance of the interventions/priorities, making particular attention to women and people with disabilities have been ensured.</t>
  </si>
  <si>
    <r>
      <rPr>
        <b/>
        <sz val="8"/>
        <rFont val="Tahoma"/>
        <family val="2"/>
      </rPr>
      <t xml:space="preserve">Environmental &amp; social:
</t>
    </r>
    <r>
      <rPr>
        <sz val="8"/>
        <rFont val="Tahoma"/>
        <family val="2"/>
      </rPr>
      <t>Current climate and seasonal variability and/or hazard events result in implementation delays or undermine confidence in adaptation measures by local communities.
Probability: 2
Impact: 3
(1: low - 5 : high)</t>
    </r>
  </si>
  <si>
    <t>- Because of this risk, the infrastructural interventions were planned during dry season. In situations where events disrupted the regular implementation, which happened suring 2021/22, Oxfam staff managed to have virtual meetings to continue managing part of the activities. This was done in the case of the Batsiray cyclone (Madagascar) and tropical storms Ana and cyclone Gombe (Malawi). Impacts of these event were very strong as they damaged the construction sites including loss of material (i.e. sand). When this happened in Malawi the contractor was engaged for extending the implementation and preparing acceleration plans with the monitoring of the project team and the independent consultant. In Mozambique, a strong collaboration with INGC was pursued to access INAM (National Istitute for Meteorology) weather/climate information to inform the planning decisions. Also, a connection between low Limpopo early warning system management unit and communities enabled the flow of messages and the adoption of preventive measures and the strengthening of an effective early warning system in Mozambique. 
- Incentives are provided to municipalities/communities to cooperate towards resilience building through sub-project implementation as they are based on long-term climate change predictions. Within component 2, a capacity building of national officers and practitioners is planned and will increase their ability to reassure the communities about adaptation measures.
- Climate variability also affected activitie of component 2, especially for Malawi and Madagascar. In particular, the latter is experiencing climate change with persistent drought in the South for 2 years and has been hit by 5 cyclones, 3 of which, of very high intensity, followed by another one in February. In the first quarter of this year 2022, the government therefore had to concentrate efforts to responding to floods, destruction of habitats, and damages to food production. The implementation of the activitites in component 2 have thus been delayed but to compensate, the ministry (MATSF) is accelerating the implementation of activities to complete the revision of national documents in adaptation to climate change before August 2022 and to prioritize the development of the national curricula immediately after.</t>
  </si>
  <si>
    <r>
      <rPr>
        <b/>
        <sz val="8"/>
        <rFont val="Tahoma"/>
        <family val="2"/>
      </rPr>
      <t>Institutional and social</t>
    </r>
    <r>
      <rPr>
        <sz val="8"/>
        <rFont val="Tahoma"/>
        <family val="2"/>
      </rPr>
      <t>:
Communities may not adopt activities during or after the AF project, including infrastructure maintenance.
Probability: 2
Impact: 2
(1: low - 5 : high)</t>
    </r>
  </si>
  <si>
    <t>- As much as possible, the adopted project implementation approaches/methodologies will be institutionalised within the ministries, local government bodies and communities to ensure sustainable delivery of (post-)project implementation, including agreements and arrangements for infrastructure maintenance at the city and community level.
- Collaboration with the municipalities and with all the community groups has been ensured with a view to set up the necessary conditions to promote local involvement with and accountability for interventions. Where possible, co-creative methods were adopted and suggestions and contributions were incorporated in the design plan. Sustainability plans have been discussed with the municipalities and issues such as the institutionalisation of the approaches and methodologies that will be adopted have been agreed upon. The main contents of the capacity building components have been identified and it includes awareness and reflecting on the benefits of the activities and infrastructure maintenance. A bottom-up approach has been adopted in working with local communities with a view to ensure their ownership of the sub-projects and avoid that they feel excluded and do not adopt activities during and after the AF project. All community-level sub-projects are being implemented jointly with community members or commmunity structures, with some of the required labour being sourced locally. The project also sought to link the communities to other livelihood activities including encouraging community savings and investment initiatives so that through such activities they can build their resilience and, in the process, maintain infrastructure being implemented under the project including continuation of afforestation activities. The project has also continued to collaborate and work with line ministries, departments and agencies responsible for different project interventions as policy holders including the Departments of Disaster Management and other Government agencies. They have continued to provide technical support to the project interventions and this has assured the project of future take over and infrastructure maintenance once the project closes.</t>
  </si>
  <si>
    <r>
      <rPr>
        <b/>
        <sz val="8"/>
        <rFont val="Tahoma"/>
        <family val="2"/>
      </rPr>
      <t>Institutional</t>
    </r>
    <r>
      <rPr>
        <sz val="8"/>
        <rFont val="Tahoma"/>
        <family val="2"/>
      </rPr>
      <t>: 
Different pace of project implementation in the different countries may delay overall project implementation and affect regional activities.
Probability: 2
Impact: 2
(1: low - 5 : high)</t>
    </r>
  </si>
  <si>
    <t>- UN-Habitat has established necessary project management and quality control structures at regional, national and local/city levels to monitor, report on and discuss progress on a regular basis and take corrective action where needed to ensure that the project moves at the required pace in all four countries. At the national level, the different pace of implementation in the four countries - mainly due to administrative and bureaucratic reasons regarding the opening of the bank accounts for the National Executing Entities and the signature of the four AoCs - is not causing relevant project delays at the current stage, the four countries are currently largely at the same stage. Even COVID-19 delays were generally evenly spread across the countries and have not led to an imbalance in implementation rates. 
- Implementation plans have been developed for the four years to guide activities. 
- A coordination mechanism was created both within Oxfam and between Oxfam and UN-Habitat to closely monitor the progress of the project in the 4 countries and provide support where necessary to avoid that different pace of project implementation in the countries may delay overall project implementation. All the relevant updates as well as challenges have been reported and addressed. At country level, CPTs took place regularly to ensure that the project moves at the required pace and to seek coordination with the other countries at all stages. Through the joint coordination efforts of UN-Habitat and Oxfam, countries regularly and consistenly engage with each other and continue to exchange ideas and status of implementation. Cross learning and knowledge sharing has also helped to stimulate countries to expedite implementation.</t>
  </si>
  <si>
    <r>
      <rPr>
        <b/>
        <sz val="8"/>
        <rFont val="Tahoma"/>
        <family val="2"/>
      </rPr>
      <t>Institutional</t>
    </r>
    <r>
      <rPr>
        <sz val="8"/>
        <rFont val="Tahoma"/>
        <family val="2"/>
      </rPr>
      <t>:
A lack of coordination between national governments.
Probability: 2
Impact: 1
(1: low - 5 : high)</t>
    </r>
  </si>
  <si>
    <t>In each country National Project Coordination Teams (NPCTs) have been established and regular meetings have been held. While few challenges have been reported in the engagement of specific departments, the majority of key government departments are actively involved in project implementation. The project team is also utilizing existing coordination mechanisms for climate change and disaster risk management to update stakeholders on progress and share lessons learned. Regional coordination mechanisms, especially through the annual Project Steering Committee (PSC) meetings, mitigate this risk.</t>
  </si>
  <si>
    <r>
      <rPr>
        <b/>
        <sz val="8"/>
        <rFont val="Tahoma"/>
        <family val="2"/>
      </rPr>
      <t>Institutional</t>
    </r>
    <r>
      <rPr>
        <sz val="8"/>
        <rFont val="Tahoma"/>
        <family val="2"/>
      </rPr>
      <t>:
Loss of government support to the project may result in lack of prioritization of AF project activities
(e.g. elections during the project implementation period in 3 out of 4 target countries).
Probability: 1
Impact: 3
(1: low - 5 : high)</t>
    </r>
  </si>
  <si>
    <t>- The overall participatory project design has ensured ownership at the national and city levels, and thus enhanced government support for project implementation. Government staff is and will continue to be strongly networked into the project execution thanks to the coordination mechanisms established at the regional (PSC), national (NPCTs) and city (CPTs) levels. This has helped to ensure a continuous engagement at local level and support at  national level.  
- The project has continued to promote strong project engagement locally by regularly liaising with relevant national and local stakeholders in consultations on the different interventions that the project intends to implement. Systematic engagement and collaboration between project team and government authorities to ensure alignment with government priorities has mitigated this risk area, especially through: courtesy meetings; quarterly CPCT Update &amp; Hearing Meetings; community engagements (baseline+ Feedback Mechanism), and National Project Coordination Team Meeting.
- The project has promoted media coverage in each country with a view to raise engagement and awareness on the project from the different policy levels, recognising its relevance to build the resilience of the countries to climate change and its alignment with national priorities.</t>
  </si>
  <si>
    <r>
      <rPr>
        <b/>
        <sz val="8"/>
        <rFont val="Tahoma"/>
        <family val="2"/>
      </rPr>
      <t>Institutional:</t>
    </r>
    <r>
      <rPr>
        <sz val="8"/>
        <rFont val="Tahoma"/>
        <family val="2"/>
      </rPr>
      <t xml:space="preserve">
Political influence affects adoption of lessons learned into national and regional adaptation strategies.
Probability: 1
Impact: 2
(1: low - 5 : high)</t>
    </r>
  </si>
  <si>
    <t xml:space="preserve">Low
</t>
  </si>
  <si>
    <t>The project partners worked together in a consultative manner with all stakeholders, relevant government departments and institutions to ensure that lessons learned from the project are considered and adequately incorporated in national and regional adaptation strategies. UN-Habitat has been liaising with national government partners on their priorities and needs, especially regarding Expected Outputs 2.1 and 2.2 and their alignment to national and local development frameworks, and will continue to do so.</t>
  </si>
  <si>
    <r>
      <rPr>
        <b/>
        <sz val="8"/>
        <rFont val="Tahoma"/>
        <family val="2"/>
      </rPr>
      <t>Financial</t>
    </r>
    <r>
      <rPr>
        <sz val="8"/>
        <rFont val="Tahoma"/>
        <family val="2"/>
      </rPr>
      <t>:
Instability in currencies, market prices and availability of project funds.
Probability: 1
Impact: 2
(1: low - 5 : high)</t>
    </r>
  </si>
  <si>
    <t>- Mechanisms have been created to closely monitor the financial management of the project, such as similar working tools in each country and monthly monitoring of expenses based on forecasts, so that any difficulties can be addressed in time. In each country, budget estimations took into account the currency fluctuations to avoid possible shortfalls. Budgeting was done in dollars to mitigate local currency inflation. The delays caused by this issue were tackled through negotiation between Oxfam and UN-Habitat to expedite the process or re-prioritise high value sub projects so that they are implemented within the first phase to avoid the impacts of price escalations. Contractors have equally been engaged to expedite implementation of the sub projects under the awarded contracts to rid implementation of any possible market prices fluctuations.
- Transactions were made with preferred suppliers through effective implementation of the procurement plan to mitigate the changes in prices.
- As the project has reached its mid-term and the process for undertaking the mid-term evaluation has commenced, it has been noted that the budget allocated to the project evaluations, both mid-term and final, was grossly underestimated. In fact, according to both the Adaptation Fund and UN-Habitat's evaluation policies, the mininum to be provided for the project of evaluation is 0.5%, that is around 70,000.00 USD, while the total budget available for both mid-term and final evaluations as it now stands is 30,000.00 USD. The mitigation plan to address this issue is to seek additional funds to compensate for the underbudgeting of both the mid-term and the final evaluation, including approaching the Adaptation Fund secretariat to explore the possibility of having additional funds for the purpose as reallocation from other budget lines that are also strtched tight would not be ideal.</t>
  </si>
  <si>
    <r>
      <rPr>
        <b/>
        <sz val="8"/>
        <rFont val="Tahoma"/>
        <family val="2"/>
      </rPr>
      <t>Institutional</t>
    </r>
    <r>
      <rPr>
        <sz val="8"/>
        <rFont val="Tahoma"/>
        <family val="2"/>
      </rPr>
      <t>: 
Limited coordination with other on-going adaptation initiatives in the target countries.
Probability: 1
Impact: 1
(1: low - 5 : high)</t>
    </r>
  </si>
  <si>
    <t xml:space="preserve">- A thorough review of on-going initiatives to identify synergies was conducted in the four countries at national and city levels. Bilateral meetings with entities implementing adaptation initiatives are regularly undertaken, and partners are constantly consulted to ensure that there is alignment and establishment of synergies with this project in the target countries and cities. UN-Habitat has been incorporated into national thematic groups/committees such as the Environment and Climate Change working Group in Mozambique and into the National Technical Committee on Climate Change and Disaster Risk Management in Malawi through which the NPMs are able to get a holistic overview on a regular basis of all relevant and related activities implemented in the country. Mozambique is now also part of the Developmet Cooperation Partners Structure on Coalition of the Willing for climate change and resilience. The regular meetings of the UN Country Teams in the four countries, in which the NPMs participate, has also been a useful tool for ensuring coordination. </t>
  </si>
  <si>
    <t>Critical Risks Affecting Progress (Not identified at project design)</t>
  </si>
  <si>
    <t>Identify Risks with a 50% or &gt; likelihood of affecting progress of project</t>
  </si>
  <si>
    <t>Project activities are delayed due to the Covid-19 pandemic-related preventive measures, such as travel restrictions, social distancing and restrictions for gatherings of people.</t>
  </si>
  <si>
    <t>- Restrictions in travel prevented Implementing and Executing Entities from taking official missions in the countries in most of 2021. The 2° Regional Workshop however, although postponed to March 2022, took place in person. Coordination meetings have mostly been held virtually, and meetings at the national level, when in-person, are being held within the specific national rules - which varies in the four countries - and according to all the required safety and sanitary measures. The most significant effects of the initial implementation delays caused by COVID-19 have been on staff costs as staff were recruited before the pandemic hit and the delays becamse inevitable.
- Since travel restrictions began to be lifted, UN-Habitat (Project Manager) and Oxfam have been undertaking official monitoring missions to the target countries/ cities. So far, missions to Mozambique, Malawi and Comoros have taken place, while in Madagascar the air borders only recently opened up a monitoring mission is being planned for Q4 of 2022.
- Covid surges and mutations continued to threaten in-person meetings some of which were quite critical for implementation. Efforts have been undertaken to conduct hybrid meetings (a mix of virtual and physical) where possible including strict observance of preventive protocols as advised by the health authorities from time to time such as wearing masks, social distancing and use of sanitisers and soap when washing hands. Some budgetary issues especially with regards to health and security measures had to be addressed, namely that in-person meetings, such as the Regional Workshop required additional funds to provide items such as masks, COVID-19 PCR tests and sanitiser, none of which were originally budgeted for as the budget was prepared prior to the onset of the pandemic. Overall, the Covid pandemic did not affect significantly the implementation of activities during the current reporting period.</t>
  </si>
  <si>
    <t>The war in Ukraine has resulted in a severe escalation of construction material costs.</t>
  </si>
  <si>
    <t>The project team continues to monitor and record the changs in construction material costs, is prioritising implementation sequencing accordingly, is negotiating with contractors to take this issue into consideration,  and is exploring options for additional funding to cover potential gaps. A more thorough report is being prepared including forecasts of possible gaps due to this unforeseen risk.</t>
  </si>
  <si>
    <t>Risk Measures: Were there any risk mitigation measures employed during the current reporting period?  If so, were risks reduced?  If not, why were these risks not reduced?</t>
  </si>
  <si>
    <t>Add any comments relevant to risk mitigation (word limit = 500)</t>
  </si>
  <si>
    <t>None in addition to the above.</t>
  </si>
  <si>
    <t>Financial information PPR 1:  cumulative from project start to [insert date]</t>
  </si>
  <si>
    <t>Financial information PPR 2:  cumulative from project start to [03 August 2022]</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</si>
  <si>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</si>
  <si>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</si>
  <si>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</si>
  <si>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</si>
  <si>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</si>
  <si>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31.05.2021</t>
  </si>
  <si>
    <t>Estimated cumulative total disbursement as of [03.08.2022]</t>
  </si>
  <si>
    <t>Estimated cumulative total disbursement as of [enter Date]</t>
  </si>
  <si>
    <t>Add any comments on AF Grant Funds. (word limit=200)</t>
  </si>
  <si>
    <t xml:space="preserve">We received USD 3,188,521 from AF being first instalment as per signed agreement. Out of this, the amount disbursed to EEs by 31.05.2021 is the following: USD 1,260,124 to OXFAM Italia, and a commitment of USD 90,000 to DoDMA Malawi. </t>
  </si>
  <si>
    <t>We received a total of USD 6,943,072 from AF being First and Second Instalments as per signed agreement. Out of this, the amount disbursed to EEs by 03 August 2022 amounts to USD 2,760,248 being: USD 2,520,248 to Oxfam Italia, USD 60,000 to Govt. of Malawi; USD 60,000 to Govt. of Mozambique, USD 60,000 to Govt. of Madagascar and USD 60,000 to Govt. of Comoros. Amounts still held in commitment for EEs amounts to USD 2,530,672</t>
  </si>
  <si>
    <t xml:space="preserve">INVESTMENT INCOME </t>
  </si>
  <si>
    <t>NA</t>
  </si>
  <si>
    <t>Amount of annual investment income generated from the Adaptation Fund’s grant</t>
  </si>
  <si>
    <t>EXPENDITURE DATA</t>
  </si>
  <si>
    <t>List ouput and corresponding amount spent for the current reporting period</t>
  </si>
  <si>
    <t>ITEM / ACTIVITY / ACTION</t>
  </si>
  <si>
    <t>AMOUNT</t>
  </si>
  <si>
    <t>Output 1.1. Sub-projects implementation plans fully developed with communities and municipalities, including detailed engineering studies</t>
  </si>
  <si>
    <t>Output 1.2. Priority sub-projects are implemented in the four target cities mainly through community involvement as labour-intensive manpower</t>
  </si>
  <si>
    <t>Output 1.3. Municipal staff and community members mobilised, trained and equipped for ensuring the sustainable management and/or maintenance of the implemented priority sub-projects</t>
  </si>
  <si>
    <t>Output 2.1 National tools, guidelines, policies and/or legislation for promoting urban climate adaptation developed</t>
  </si>
  <si>
    <t>Output 3.3. Regional workshops for experience sharing among the different countries, and participation to global events</t>
  </si>
  <si>
    <t>Output 2.2. National and local officers trained in urban climate adaptation techniques and approaches</t>
  </si>
  <si>
    <t>Project Manager (P3 level / 75% staff time)</t>
  </si>
  <si>
    <t>Output 3.1. Lessons learned and best practices captured and disseminated through the SADC DRR Unit in partnership with DiMSUR as regional knowledge management platform</t>
  </si>
  <si>
    <t>National Project Managers (NPMs)</t>
  </si>
  <si>
    <t>Output 3.2. Cross-fertilisation activities among the participating countries are discussed and prepared</t>
  </si>
  <si>
    <t>Travel for project execution purposes (PM and so on)</t>
  </si>
  <si>
    <t>Misc/operational/other costs for NPMs</t>
  </si>
  <si>
    <t>Senior Human Settlements Officer (P5 level / 5% staff time)</t>
  </si>
  <si>
    <t>Project Assistant and KM expert (NO-B level / 50% staff time)</t>
  </si>
  <si>
    <t>Travel for monitoring/oversight missions</t>
  </si>
  <si>
    <t>Project Support Costs = 7% of Total Project Costs</t>
  </si>
  <si>
    <t>TOTAL</t>
  </si>
  <si>
    <t>PLANNED EXPENDITURE SCHEDULE</t>
  </si>
  <si>
    <t>List outputs planned and corresponding projected cost for the upcoming reporting period</t>
  </si>
  <si>
    <t>PROJECTED COST</t>
  </si>
  <si>
    <t>Est. Completion Date</t>
  </si>
  <si>
    <t>Approximately June 2022</t>
  </si>
  <si>
    <t>Approximately June 2023</t>
  </si>
  <si>
    <t>Project Manager (P3 Level/75% Staff time)</t>
  </si>
  <si>
    <t>Staff salary until June 2022</t>
  </si>
  <si>
    <t>Staff salary until June 2023</t>
  </si>
  <si>
    <t>Travel costs until June 2022</t>
  </si>
  <si>
    <t>Travel costs until June 2023</t>
  </si>
  <si>
    <t>Mid term evaluation</t>
  </si>
  <si>
    <t>Misc/Operational/other costs for NPMs</t>
  </si>
  <si>
    <t>Operational costs until June 2022</t>
  </si>
  <si>
    <t>Operational costs until June 2023</t>
  </si>
  <si>
    <t>Senior Human Settlements Officer/P5 Level/5% of staff time)</t>
  </si>
  <si>
    <t>Project Assistant and KM Expert (NO-B Level/50% Staff time)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</si>
  <si>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</si>
  <si>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</si>
  <si>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</si>
  <si>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</si>
  <si>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ENVIRONMENTAL AND SOCIAL POLICY COMPLIANCE</t>
  </si>
  <si>
    <t>SECTION 1: IDENTIFIED ESP RISKS MANAGEMENT</t>
  </si>
  <si>
    <t xml:space="preserve">Per Projects </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</si>
  <si>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</si>
  <si>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</si>
  <si>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</si>
  <si>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</si>
  <si>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</si>
  <si>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</si>
  <si>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</si>
  <si>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</si>
  <si>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</si>
  <si>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</si>
  <si>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</si>
  <si>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</si>
  <si>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</si>
  <si>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r>
      <rPr>
        <b/>
        <u/>
        <sz val="11"/>
        <rFont val="Times New Roman"/>
        <family val="1"/>
      </rPr>
      <t>COMPONENT 1</t>
    </r>
    <r>
      <rPr>
        <sz val="11"/>
        <rFont val="Times New Roman"/>
        <family val="1"/>
      </rPr>
      <t xml:space="preserve">
</t>
    </r>
    <r>
      <rPr>
        <b/>
        <sz val="11"/>
        <rFont val="Times New Roman"/>
        <family val="1"/>
      </rPr>
      <t xml:space="preserve">- 1. Drainage </t>
    </r>
    <r>
      <rPr>
        <sz val="11"/>
        <rFont val="Times New Roman"/>
        <family val="1"/>
      </rPr>
      <t>and</t>
    </r>
    <r>
      <rPr>
        <b/>
        <sz val="11"/>
        <rFont val="Times New Roman"/>
        <family val="1"/>
      </rPr>
      <t xml:space="preserve"> 6. Mobility initiatives </t>
    </r>
    <r>
      <rPr>
        <sz val="11"/>
        <rFont val="Times New Roman"/>
        <family val="1"/>
      </rPr>
      <t xml:space="preserve">- Construction/rehabilitation and cleaning works may: create temporary physical impediment to the target communities; result in complaints and dissatisfaction; represent a skill development/job opportunity that is not accessible by or considered appropriate for all the groups, resulting in discrimination in accessing job opportunities; and  not take into account local knowledge on building resilient infrastructure. There is also a potential risk that water &amp; sanitation awareness campaigns and related measures may not reach illiterate groups, persons with disabilities and older persons. 
</t>
    </r>
    <r>
      <rPr>
        <b/>
        <sz val="11"/>
        <rFont val="Times New Roman"/>
        <family val="1"/>
      </rPr>
      <t>- 2. Early warning systems (EWS)</t>
    </r>
    <r>
      <rPr>
        <sz val="11"/>
        <rFont val="Times New Roman"/>
        <family val="1"/>
      </rPr>
      <t xml:space="preserve"> and</t>
    </r>
    <r>
      <rPr>
        <b/>
        <sz val="11"/>
        <rFont val="Times New Roman"/>
        <family val="1"/>
      </rPr>
      <t xml:space="preserve"> 4. Safe havens - </t>
    </r>
    <r>
      <rPr>
        <sz val="11"/>
        <rFont val="Times New Roman"/>
        <family val="1"/>
      </rPr>
      <t xml:space="preserve">There is a risk that community groups are not adequately involved in the initial design and, consequently, early warning systems (EWS) do not address the different needs, constrains, capacities and problems through appropriate preparedness plans and special measures in response and pre- and post-emergencies phases. Communication measures and technical tools/systems may not be easily accessible to all community groups.
</t>
    </r>
    <r>
      <rPr>
        <b/>
        <sz val="11"/>
        <rFont val="Times New Roman"/>
        <family val="1"/>
      </rPr>
      <t>- 3. Improvement of solid waste management (SWM)</t>
    </r>
    <r>
      <rPr>
        <sz val="11"/>
        <rFont val="Times New Roman"/>
        <family val="1"/>
      </rPr>
      <t xml:space="preserve"> i) The creation of the waste committees and awareness initiatives could inadvertently exclude some groups such as young women and migrants; (ii) The locations selected for installing the waste containers/equipment may fail to address specific needs and recurrent WASH problems; 
(iii) Waste management/drainage maintenance plans may fail to represent a job/training opportunity for all; and 
(iv) Weak coordination among municipal departments may result in a poorly integrated social approach in waste management. 
</t>
    </r>
    <r>
      <rPr>
        <b/>
        <sz val="11"/>
        <rFont val="Times New Roman"/>
        <family val="1"/>
      </rPr>
      <t>- 5. Rehabilitation/ protection of ecosystems and sustainable use of natural resources</t>
    </r>
    <r>
      <rPr>
        <sz val="11"/>
        <rFont val="Times New Roman"/>
        <family val="1"/>
      </rPr>
      <t xml:space="preserve"> - There is a risk to not sufficiently take into consideration the specific needs and/or to not actively involve specific community groups given traditional habits and stereotypes for women, low-educated people and seasonal migrant families. This may result in: 
(i) low participation in awareness-raising activities around ecosystem services, water sustainability, climate change and livelihoods; (ii) community conflict around environmental resources usage; and (iii) exclusion/discrimination of particular community groups from designing/benefitting from planting activities, green public spaces and rainwater harvesting systems.
</t>
    </r>
    <r>
      <rPr>
        <b/>
        <u/>
        <sz val="11"/>
        <rFont val="Times New Roman"/>
        <family val="1"/>
      </rPr>
      <t>COMPONENT 2</t>
    </r>
    <r>
      <rPr>
        <b/>
        <sz val="11"/>
        <rFont val="Times New Roman"/>
        <family val="1"/>
      </rPr>
      <t xml:space="preserve"> - </t>
    </r>
    <r>
      <rPr>
        <sz val="11"/>
        <rFont val="Times New Roman"/>
        <family val="1"/>
      </rPr>
      <t xml:space="preserve">Training and related tools may not adopt a fully inclusive and participatory approach during design, implementation and production of final results. 
</t>
    </r>
    <r>
      <rPr>
        <b/>
        <u/>
        <sz val="11"/>
        <rFont val="Times New Roman"/>
        <family val="1"/>
      </rPr>
      <t>COMPONENT 3</t>
    </r>
    <r>
      <rPr>
        <sz val="11"/>
        <rFont val="Times New Roman"/>
        <family val="1"/>
      </rPr>
      <t xml:space="preserve"> - Planned cross-fertilisation and lesson-learned activities at the regional level may be weak in: (i) promoting sufficient exchange among countries on the social dimension of climate change; and (ii) adopting  a fully inclusive approach to value the different countries’ experiences and enabling all country representatives to actively participate and provide inputs.</t>
    </r>
  </si>
  <si>
    <r>
      <rPr>
        <b/>
        <u/>
        <sz val="11"/>
        <rFont val="Times New Roman"/>
        <family val="1"/>
      </rPr>
      <t>COMPONENT 1</t>
    </r>
    <r>
      <rPr>
        <sz val="11"/>
        <rFont val="Times New Roman"/>
        <family val="1"/>
      </rPr>
      <t xml:space="preserve">
- Final drainage design plans will be presented to the different communities’ groups and inputs/perceptions will be integrated in the plans;Works implementation plan (cleaning, rehabilitation/construction and maintenance) including an indicative timeframe will be presented and discussed openly with the concerned populations; this will include drafting strategies to avoid that the drainage works constitute a physical impediment to the target communities for too long;Grievance/reporting mechanisms will be set up to capture complaints, feedback, inputs and updates from the concerned communities;Job descriptions and vacancies for the construction works will be tailored to allow women, youth and other marginalised groups to apply;Drainage maintenance will be carried out by assigning clear roles/responsibilities between the city and the concerned communities; Regular awareness-raising activities using images and other audio-visual means. 
- Needs and constrains of the various community groups (especially the most vulnerable) in the target areas are mapped and profiled;
Grievance/reporting mechanisms are set up to capture complaints, feedback, inputs and updates from the concerned communities;
Design of the safe havens and evacuation centres are discussed with all the community groups to integrate their inputs/concerns/suggestions;Flood EWS and related strategies are explained and discussed with community representatives, especially those from groups most at risk; Training sessions on EWS and related simulation exercises using escape routes are delivered by involving directly community members, especially the most vulnerable, ensuring that they respond to their needs and concerns
- Detailed design and planning related to these interventions are presented and discussed with all community groups, especially the most vulnerable and marginalised such as  women, youth and seasonal migrants; Grievance/reporting mechanisms are set up to capture complaints, feedback, inputs and updates from the concerned communities; WASH needs of these groups are assessed and findings shared with the relevant municipal departments for integration and creation of synergies; Job descriptions and vacancies related to community SWM are tailored to allow women, youth and persons with disabilities to apply.</t>
    </r>
    <r>
      <rPr>
        <b/>
        <u/>
        <sz val="11"/>
        <rFont val="Times New Roman"/>
        <family val="1"/>
      </rPr>
      <t xml:space="preserve">
COMPONENT 2</t>
    </r>
    <r>
      <rPr>
        <sz val="11"/>
        <rFont val="Times New Roman"/>
        <family val="1"/>
      </rPr>
      <t xml:space="preserve"> - Different stakeholders will be mapped and their needs assessed while developing the training materials and tools. Training activities and related tools will take into consideration the social/economic impacts of climate change on these stakeholders. Synergy and cooperation among different sectors/departments at the national level will be developed. 
</t>
    </r>
    <r>
      <rPr>
        <b/>
        <u/>
        <sz val="11"/>
        <rFont val="Times New Roman"/>
        <family val="1"/>
      </rPr>
      <t xml:space="preserve">COMPONENT 3 </t>
    </r>
    <r>
      <rPr>
        <sz val="11"/>
        <rFont val="Times New Roman"/>
        <family val="1"/>
      </rPr>
      <t xml:space="preserve">- Emphasis on the social dimension of climate change will be put in the regional agenda. The importance of civil society in regional strategies will be highlighted. All countries will be stimulated to actively participate in regional activities. </t>
    </r>
  </si>
  <si>
    <t xml:space="preserve">- Regular meetings with key local stakeholders (monthly or when needed)
- Progress reports;  
- Meetings’ attendance lists, minutes and key documents presented/ discussed;
- Grievance reports
</t>
  </si>
  <si>
    <r>
      <rPr>
        <b/>
        <u/>
        <sz val="11"/>
        <rFont val="Times New Roman"/>
        <family val="1"/>
      </rPr>
      <t>COMPONENT 1</t>
    </r>
    <r>
      <rPr>
        <sz val="11"/>
        <rFont val="Times New Roman"/>
        <family val="1"/>
      </rPr>
      <t xml:space="preserve"> 
- In addition to the safeguard measures that were implemented during the previous reporting period, the community engagement strategy has allowed communities to participate in decision-making; all groups of communities in the targeted areas were consulted with appropriate timing to maximize participation. Local community representatives were involved, eliminateing any misunderstandings in terms of dialect. Women and persons with disabilities were encouraged to freely express their opinions regarding the  implementation plan in order to identify their interests.  Meetings were summed up and read to the attendees in order to confirm their understandings.
- All infrastructural interventions started with a site handover ceremony in which all stakeholders were invited to participate and this represented a good opportunity to sensitise both the contractors, the communities and other stakeholders on environmental and social management plans and on activity timeframes.
- During the construction works, temporary alternative pathways were built to allow the passage of people with special consideration given to the needs of women, children, older persons, and persons with disabilities.
- During the procurement processes, procurement standards were followed to avoid the exclusion of local contractors. For interventions using locally sourced materials, local community has been involved in assessing if the sourcing was in their capacity and this was positively received, increasing the participation.
- The contractors were sensitized to share vacancies for the construction works with local communities to allow women, youth and other marginalized groups to apply. The announcement of vacancies was made through the local radio (in Mozambique) to disseminate the existing vacancies for the local workforce, focusing on the participation of women and people with disabilities.                                                                                                                                
- Communities were invited to adddress the CPT if any issue should be raised or any further clarification needed in relation to implementation. Continuous engagement and negotiations with the community leadership and other stakeholders was able to resolve some of the issues regarding the challenges registered in terms of the residual impacts such that at the time of reporting, most of the issues were being amicably dealt with through consultations at various levels and other sub projects being smoothly implemented.
</t>
    </r>
    <r>
      <rPr>
        <b/>
        <u/>
        <sz val="11"/>
        <rFont val="Times New Roman"/>
        <family val="1"/>
      </rPr>
      <t>COMPONENT 2</t>
    </r>
    <r>
      <rPr>
        <sz val="11"/>
        <rFont val="Times New Roman"/>
        <family val="1"/>
      </rPr>
      <t xml:space="preserve"> - The development of policy and other instruments is being done through joint task force that have brought together different stakeholders from state and non-state actors. Further, the process will engage local authorities for their input in the process
</t>
    </r>
    <r>
      <rPr>
        <b/>
        <u/>
        <sz val="11"/>
        <rFont val="Times New Roman"/>
        <family val="1"/>
      </rPr>
      <t>COMPONENT 3</t>
    </r>
    <r>
      <rPr>
        <sz val="11"/>
        <rFont val="Times New Roman"/>
        <family val="1"/>
      </rPr>
      <t xml:space="preserve"> - Emphasis on the social dimension of climate change has been put in the regional agenda with specific reference to the Regional Workshop where the importance of civil society in regional strategies has been highlighted. All countries have been stimulated to input to the Regional Workshop.</t>
    </r>
  </si>
  <si>
    <r>
      <rPr>
        <b/>
        <u/>
        <sz val="11"/>
        <rFont val="Times New Roman"/>
        <family val="1"/>
      </rPr>
      <t>COMPONENT 1</t>
    </r>
    <r>
      <rPr>
        <sz val="11"/>
        <rFont val="Times New Roman"/>
        <family val="1"/>
      </rPr>
      <t xml:space="preserve"> -  The Covid emergency still had some impact by preventing people from attending acitvities because of the fear of being affected or because activities/meetings are on line; or excluding those who were not able to attend activities in person but able to connect on line. However, by the end of the reporting period, this residual impact was almost insignificant.
- Specific needs and active involvement of specific community groups given traditional habits and stereotypes for women, low-educated people and seasonal migrant families still not sufficiently taken into consideration in all sub-projects.
</t>
    </r>
    <r>
      <rPr>
        <b/>
        <u/>
        <sz val="11"/>
        <rFont val="Times New Roman"/>
        <family val="1"/>
      </rPr>
      <t xml:space="preserve">COMPONENT 2 </t>
    </r>
    <r>
      <rPr>
        <sz val="11"/>
        <rFont val="Times New Roman"/>
        <family val="1"/>
      </rPr>
      <t xml:space="preserve">- none at the moment.
</t>
    </r>
    <r>
      <rPr>
        <b/>
        <u/>
        <sz val="11"/>
        <rFont val="Times New Roman"/>
        <family val="1"/>
      </rPr>
      <t>COMPONENT 3</t>
    </r>
    <r>
      <rPr>
        <sz val="11"/>
        <rFont val="Times New Roman"/>
        <family val="1"/>
      </rPr>
      <t xml:space="preserve"> - Planned cross-fertilisation and lesson-learned activities at the regional level have been somewhat weak in adopting a fully inclusive approach to value the different countries’ experiences and enabling all country representatives to actively participate and provide inputs.</t>
    </r>
  </si>
  <si>
    <r>
      <rPr>
        <b/>
        <u/>
        <sz val="11"/>
        <rFont val="Times New Roman"/>
        <family val="1"/>
      </rPr>
      <t>COMPONENT 1</t>
    </r>
    <r>
      <rPr>
        <sz val="11"/>
        <rFont val="Times New Roman"/>
        <family val="1"/>
      </rPr>
      <t xml:space="preserve"> - Constant attention will be paid to different implementation approaches for increasing the participation of groups that face difficulties being involved and  for reaching those who are not able to attend the meetings; representatives of the different groups will be asked to report back to the all communities-group. The participation of older persons (like informal leaders) and women will be further encouraged. Visual material will be produced to reach illiterate groups.  
</t>
    </r>
    <r>
      <rPr>
        <b/>
        <u/>
        <sz val="11"/>
        <rFont val="Times New Roman"/>
        <family val="1"/>
      </rPr>
      <t>COMPONENT 2</t>
    </r>
    <r>
      <rPr>
        <sz val="11"/>
        <rFont val="Times New Roman"/>
        <family val="1"/>
      </rPr>
      <t xml:space="preserve"> - Appropriate safeguard measures will be implemented for the development of any new training material and tools, and for the delivery of any workshop and meeting.
</t>
    </r>
    <r>
      <rPr>
        <b/>
        <u/>
        <sz val="11"/>
        <rFont val="Times New Roman"/>
        <family val="1"/>
      </rPr>
      <t>COMPONENT 3</t>
    </r>
    <r>
      <rPr>
        <sz val="11"/>
        <rFont val="Times New Roman"/>
        <family val="1"/>
      </rPr>
      <t xml:space="preserve"> - Appropriate safeguard measures will be implemented when cross-fertilisation and lesson-learned activities at the regional level will be carried out.</t>
    </r>
  </si>
  <si>
    <t>3 – Marginalized and vulnerable Groups</t>
  </si>
  <si>
    <r>
      <rPr>
        <b/>
        <u/>
        <sz val="11"/>
        <rFont val="Times New Roman"/>
        <family val="1"/>
      </rPr>
      <t>COMPONENT 1</t>
    </r>
    <r>
      <rPr>
        <b/>
        <sz val="11"/>
        <rFont val="Times New Roman"/>
        <family val="1"/>
      </rPr>
      <t xml:space="preserve">
1. Drainage</t>
    </r>
    <r>
      <rPr>
        <sz val="11"/>
        <rFont val="Times New Roman"/>
        <family val="1"/>
      </rPr>
      <t xml:space="preserve"> and </t>
    </r>
    <r>
      <rPr>
        <b/>
        <sz val="11"/>
        <rFont val="Times New Roman"/>
        <family val="1"/>
      </rPr>
      <t>6. Mobility initiatives</t>
    </r>
    <r>
      <rPr>
        <sz val="11"/>
        <rFont val="Times New Roman"/>
        <family val="1"/>
      </rPr>
      <t xml:space="preserve"> - For women, children, older persons, persons with disabilities: the perceptions, constrains and needs of those living close to the construction areas may not be prioritised; women may experience temporary impediments in accessing informal income-generation activities on the streets or along the river during construction, rehabilitation and cleaning works; older persons, children and persons with disabilities: construction and rehabilitation work may temporarily limit their physical movements, impeding access to play grounds and public facilities such as markets and hospitals; unskilled youth: presence of contracted skilled workers for the construction/rehabilitation works may create unbalanced power relationships and dynamics, especially in relation to young women.
</t>
    </r>
    <r>
      <rPr>
        <b/>
        <sz val="11"/>
        <rFont val="Times New Roman"/>
        <family val="1"/>
      </rPr>
      <t>2. Early warning system (EWS)</t>
    </r>
    <r>
      <rPr>
        <sz val="11"/>
        <rFont val="Times New Roman"/>
        <family val="1"/>
      </rPr>
      <t xml:space="preserve"> and </t>
    </r>
    <r>
      <rPr>
        <b/>
        <sz val="11"/>
        <rFont val="Times New Roman"/>
        <family val="1"/>
      </rPr>
      <t>4. Safe havens</t>
    </r>
    <r>
      <rPr>
        <sz val="11"/>
        <rFont val="Times New Roman"/>
        <family val="1"/>
      </rPr>
      <t xml:space="preserve"> - EWS and related action/contingency plans may fail in fully recognising the role, constrains, needs and perceptions of women; marginalised people like the disabled, older persons, leprosy survivors and migrants may be excluded from EWS; illiterate and/or low-skilled women, children, persons with disabilities and older persons may be excluded from: (i) the design of the safe havens; and ii) the definition of activities and organisational aspects of the multipurpose centres during non-emergency times; seasonal migrants may not be involved in community decisions and activities related to the safe havens; awareness campaigns and preparedness measures may fail to reach and involve older persons, persons with disabilities &amp; women.
</t>
    </r>
    <r>
      <rPr>
        <b/>
        <sz val="11"/>
        <rFont val="Times New Roman"/>
        <family val="1"/>
      </rPr>
      <t>3. Improvement of solid waste management (SWM)</t>
    </r>
    <r>
      <rPr>
        <sz val="11"/>
        <rFont val="Times New Roman"/>
        <family val="1"/>
      </rPr>
      <t xml:space="preserve"> - Persons with disabilities and older persons may have problems in accessing/benefitting from SWM facilities/services; young mothers/single parents with children may not be consulted on the waste containers, resulting in inappropriate locations for children; unskilled youth may not be prioritised for job opportunities in waste collection; migrants may not be consulted and not benefit from waste management training and awareness campaigns; waste management activities may increase health risks for the communities, especially for children and older persons.
</t>
    </r>
    <r>
      <rPr>
        <b/>
        <sz val="11"/>
        <rFont val="Times New Roman"/>
        <family val="1"/>
      </rPr>
      <t>5. Rehabilitation/ protection of existing ecosystems and sustainable use of natural resources</t>
    </r>
    <r>
      <rPr>
        <sz val="11"/>
        <rFont val="Times New Roman"/>
        <family val="1"/>
      </rPr>
      <t xml:space="preserve"> - In Morondava, poor women/youth working close to the areas where greening activities will be carried out may be negatively affected. Single mothers, female heads of families that are dependent on mangroves for livelihoods may not be adequately: (i) involved in mangroves plantation and maintenance-related works; or (ii) consulted on awareness-raising activities and in identifying sustainable alternative livelihood activities (such as fishing, cooking, heating, etc.). Power relations between local NGO workers (external to the community) and vulnerable youth, especially young women, may result in social tensions. 
Migrants may be excluded from the mangroves plantation and afforestation activities. Children and youth may be excluded from awareness-raising activities on the importance of maintaining the targeted ecosystems. Green areas, afforestation activities and rain water harvesting systems may not be easily accessible for older persons and the disabled.</t>
    </r>
    <r>
      <rPr>
        <b/>
        <u/>
        <sz val="11"/>
        <rFont val="Times New Roman"/>
        <family val="1"/>
      </rPr>
      <t xml:space="preserve">
COMPONENT 2</t>
    </r>
    <r>
      <rPr>
        <sz val="11"/>
        <rFont val="Times New Roman"/>
        <family val="1"/>
      </rPr>
      <t xml:space="preserve"> - Developed training and tools may not sufficiently promote understanding and linkages between climate change, marginalisation/vulnerability and poverty.
</t>
    </r>
    <r>
      <rPr>
        <b/>
        <u/>
        <sz val="11"/>
        <rFont val="Times New Roman"/>
        <family val="1"/>
      </rPr>
      <t>COMPONENT 3</t>
    </r>
    <r>
      <rPr>
        <sz val="11"/>
        <rFont val="Times New Roman"/>
        <family val="1"/>
      </rPr>
      <t xml:space="preserve"> - Cross-fertilisation and lessons-learned activities at the regional level may fail to take sufficiently into account the needs of the vulnerable and marginalised groups. </t>
    </r>
  </si>
  <si>
    <r>
      <rPr>
        <b/>
        <u/>
        <sz val="11"/>
        <rFont val="Times New Roman"/>
        <family val="1"/>
      </rPr>
      <t>COMPONENT 1</t>
    </r>
    <r>
      <rPr>
        <sz val="11"/>
        <rFont val="Times New Roman"/>
        <family val="1"/>
      </rPr>
      <t xml:space="preserve">
- Community representatives, grass-root organisations, municipal officials, construction companies and other local stakeholders will be sensitised on the importance of capturing the perceptions, constraints and needs of all concerned community groups living close to the construction sites when planning/implementing these initiatives, in particular the marginalised and vulnerable including women, children, older persons and persons with disabilities; this will be done through training and awareness-raising activities; Safe grievance/reporting mechanisms will be set up to capture complaints, feedback, inputs and updates from the concerned community groups; Alternative measures for minimising the negative impacts of temporary interruption of informal income-generation activities during construction, rehabilitation and cleaning works will be identified in a participatory manner with the concerned community members under the leadership of local officials; Alternative access routes for older persons, children and persons with disabilities to access key amenities will be identified and duly communicated;Job descriptions and vacancies related to these sub-projects will be tailored to allow low-skills and uneducated youth, especially women to apply.
- Needs, constraints and capacities of the marginalised and vulnerable groups will be mapped and profiled;Safe grievance/reporting mechanisms will be set up to capture complaints, feedback, inputs and updates from the concerned community groups;The detailed design, planning and organisation of EWS and safe-havens will discussed with all concerned community groups, especially women, the most vulnerable and marginalised;Simulation exercises involving vulnerable groups will be organised; Job descriptions and vacancies related to these sub-projects will be tailored to allow seasonal migrants, vulnerable and marginalised to apply;Awareness raising campaigns and preparedness measures will be designed/ delivered to reach older persons, persons with disabilities and women.
- Community representatives, grass-root organisations, municipal officials and other local stakeholders, when planning/implementing these initiatives, will be sensitised on the importance of capturing the perceptions, constraints and needs of the marginalised and vulnerable including women, children, older persons and persons with disabilities; this will be done through training and awareness-raising activities, especially to actively involve them in the implementation of waste activities; Safe grievance/reporting mechanisms will be set up to capture complaints, feedback, inputs and updates from the concerned community groups; Job descriptions and vacancies related to these sub-projects will be tailored to allow local unskilled youth, migrants, vulnerable and marginalised to apply; To minimise health risks and safety/security concerns, protective measures for waste related works will be developed and disseminated through appropriate channels to reach young mothers, children, older persons, etc. 
- Community representatives, grass-root organisations, municipal officials and other local stakeholders, when planning/implementing these initiatives, will be sensitised on the importance of capturing the perceptions, constraints and needs of the marginalised and vulnerable including women, children, older persons and persons with disabilities; this will be done in a participatory/ consultative way, including through training and awareness-raising activities, especially to actively involve these groups in the planned activities and identify alternative livelihood options;Safe grievance/reporting mechanisms will be set up to capture complaints, feedback, inputs and updates from the concerned community groups;Job descriptions and vacancies related to these sub-projects will be tailored to allow local vulnerable youth, especially young women, migrants and other vulnerable/marginalised groups to apply; Awareness raising campaigns will be designed/delivered to reach children, youth and the marginalised/vulnerable through the use of appropriate platforms, approaches, languages, tools and materials; Green areas, mangroves conservation and afforestation activities will be designed in a participatory manner to allow access/involvement of the marginalised and vulnerable groups. 
</t>
    </r>
    <r>
      <rPr>
        <b/>
        <u/>
        <sz val="11"/>
        <rFont val="Times New Roman"/>
        <family val="1"/>
      </rPr>
      <t>COMPONENT 2</t>
    </r>
    <r>
      <rPr>
        <sz val="11"/>
        <rFont val="Times New Roman"/>
        <family val="1"/>
      </rPr>
      <t xml:space="preserve"> - While developing these trainings and related tools, special attention will be paid to the social impact of climate change on the most marginalised and vulnerable categories. Social understanding will be strengthened across the different sectors/departments at the national level based on principles of equity and social justice, especially for the most marginalised and vulnerable people. While developing national policies/guidelines, transparent decision-making processes will be advocated, ensuring the inclusion vulnerable and marginalised people.
</t>
    </r>
    <r>
      <rPr>
        <b/>
        <u/>
        <sz val="11"/>
        <rFont val="Times New Roman"/>
        <family val="1"/>
      </rPr>
      <t>COMPONENT 3</t>
    </r>
    <r>
      <rPr>
        <sz val="11"/>
        <rFont val="Times New Roman"/>
        <family val="1"/>
      </rPr>
      <t xml:space="preserve"> - These regional activities will ensure that vulnerable and marginalised groups are included and their voice is heard. Special attention will be paid to solutions/initiatives that effectively address their needs and reduce their vulnerability to climate change. This will also be an occasion to strengthen regional policies to better take into account the needs of the most vulnerable and marginalised in the climate change agenda.</t>
    </r>
  </si>
  <si>
    <t>- Regular meetings with key local stakeholders (monthly or when needed);
-Progress reports;
- Meetings’ attendance lists, minutes and key documents presented/ discussed;
- Grievance reports.</t>
  </si>
  <si>
    <r>
      <rPr>
        <b/>
        <u/>
        <sz val="11"/>
        <rFont val="Times New Roman"/>
        <family val="1"/>
      </rPr>
      <t>COMPONENT 1</t>
    </r>
    <r>
      <rPr>
        <sz val="11"/>
        <rFont val="Times New Roman"/>
        <family val="1"/>
      </rPr>
      <t xml:space="preserve"> 
- Community representatives, grass-root organisations, municipal officials, construction companies and other local stakeholders have been sensitised on the importance of capturing the perceptions, constraints and needs of all concerned community groups living close to the construction sites when planning/implementing these initiatives, in particular the marginalised and vulnerable including women, children, older persons and persons with disabilities.
- The project team, the leaders of the target communities and the municipal officials involved in the project have been sensitized and requested to map vulnerable and marginalized people within their communities for better understanding the nature and type of  marginalization in each context; the baseline study contains this information; the mapping is indeed still on going. This helps to monitor along the implementation how the project can concretely reduce climate risks for them; as well as to better understand how best to involve them in the implementation. During the baseline exercise, site visits have been conducted and it has been discussed - with all the stakeholders- how the project can contribute to reduce their structural vulnerabilities and causes of marginalization through capacity building, training and skills development as in the approved project.
- The project has also seen persons with disabilities being drafted in the various committees that have been set up for the different sub projects. During the public consultations, the most vulnerable and marginalized people were encouraged to be involved in the meetings and took part in the discussions. Their thoughts were noted.  Follow up meetings were held with the CPT-City Project Team to map their interests in the project activities. Associations of people with disabilities were mapped and involved in the community meetings and CPT when possible.
- Job descriptions and vacancies related to the sub-projects have been tailored to allow for local vulnerable youth, especially young women, migrants and other vulnerable/marginalised groups including unskilled people to apply.
- Following the sensitisation of the community leaders in the targeted beneficiary wards and the municipal official the messages on involvement and consideration of marginalised and vulnerable groups have been cascaded down to all the stakeholders including the communities and the contractors.
- In terms of employment, consideration has been made by the contractors to ensure balance between women and men in terms of engaging them in employment both as skilled and non skilled labourers. The sensitisation was further extended to advising the contractors to ensure that they prioritise employment of disadvantaged groups including job flexibility for those that have disabilities.
- Use of protective gear was  emphasised to ensure health and safety of the people particularly women and persons with disability engaged in the construction works.
</t>
    </r>
    <r>
      <rPr>
        <b/>
        <u/>
        <sz val="11"/>
        <rFont val="Times New Roman"/>
        <family val="1"/>
      </rPr>
      <t xml:space="preserve">COMPONENT 2 </t>
    </r>
    <r>
      <rPr>
        <sz val="11"/>
        <rFont val="Times New Roman"/>
        <family val="1"/>
      </rPr>
      <t xml:space="preserve">- none at the moment.
</t>
    </r>
    <r>
      <rPr>
        <b/>
        <u/>
        <sz val="11"/>
        <rFont val="Times New Roman"/>
        <family val="1"/>
      </rPr>
      <t>COMPONENT 3</t>
    </r>
    <r>
      <rPr>
        <sz val="11"/>
        <rFont val="Times New Roman"/>
        <family val="1"/>
      </rPr>
      <t xml:space="preserve"> - In terms of activities at regional level, the inclusion of vulnerable and marginalised groups was discussed during the annual Regional Workshop where special attention has been paid to discuss solutions/initiatives that effectively address their needs and reduce their vulnerability to climate change.</t>
    </r>
  </si>
  <si>
    <r>
      <rPr>
        <u/>
        <sz val="11"/>
        <rFont val="Times New Roman"/>
        <family val="1"/>
      </rPr>
      <t>COMPONENT 1</t>
    </r>
    <r>
      <rPr>
        <sz val="11"/>
        <rFont val="Times New Roman"/>
        <family val="1"/>
      </rPr>
      <t xml:space="preserve"> 
- Marginalised people like persons with disability, older persons, leprosy survivors and migrants may be still excluded from sub-projects such as EWS due to the complexity of their finalisation that is still ongoing. Illiterate and/or low-skilled women and children may be excluded as well, for the same reason. The work is however still ongoing as sub projects are under implementation and awareness raising and monitoring the needs of marginalised and vulnerable groups is part of the agenda of the CPT.
- Not all the marginalized and the most vulnerable people were identified and not all the factors leading to their status were fully captured.</t>
    </r>
    <r>
      <rPr>
        <u/>
        <sz val="11"/>
        <rFont val="Times New Roman"/>
        <family val="1"/>
      </rPr>
      <t xml:space="preserve">
COMPONENT 2</t>
    </r>
    <r>
      <rPr>
        <sz val="11"/>
        <rFont val="Times New Roman"/>
        <family val="1"/>
      </rPr>
      <t xml:space="preserve"> - none at the moment.
</t>
    </r>
    <r>
      <rPr>
        <u/>
        <sz val="11"/>
        <rFont val="Times New Roman"/>
        <family val="1"/>
      </rPr>
      <t>COMPONENT 3</t>
    </r>
    <r>
      <rPr>
        <sz val="11"/>
        <rFont val="Times New Roman"/>
        <family val="1"/>
      </rPr>
      <t xml:space="preserve"> 
- Annual Regional Workshop might not have captured all the aspects of inclusion of vulnerable and marginalised groups, due the very dense agenda and the need to discuss many different issues.
- Not all solutions/initiatives that effectively address their needs and reduce their vulnerability to climate change might have been fully discussed. 
- Regional policies still not strengthened to better take into account the needs of the most vulnerable and marginalised in the climate change agenda.</t>
    </r>
  </si>
  <si>
    <r>
      <rPr>
        <b/>
        <u/>
        <sz val="11"/>
        <rFont val="Times New Roman"/>
        <family val="1"/>
      </rPr>
      <t>COMPONENT 1</t>
    </r>
    <r>
      <rPr>
        <sz val="11"/>
        <rFont val="Times New Roman"/>
        <family val="1"/>
      </rPr>
      <t xml:space="preserve"> 
- Continuous monitoring and engagement to ensure that needs of vulnerable and the marginalised people are not left out of the implementation of the various sub-projects.
- Continuous engagement with community leaders and the city council officials to better understand the different contexts in which vulnerabilities can be manifested in the course of project implementation.
- Community leaders and CPT further encouraged to raise these issues in the meetings. 
- Trainings are being held prior to the commencement of the infrastructure works to ensure that the most vulnerable and marginalized people are reasonably considered.
- Strengthen the community's ability to disseminate early warning messages in an inclusive manner, using specific needs identified.
</t>
    </r>
    <r>
      <rPr>
        <b/>
        <u/>
        <sz val="11"/>
        <rFont val="Times New Roman"/>
        <family val="1"/>
      </rPr>
      <t>COMPONENT 2</t>
    </r>
    <r>
      <rPr>
        <sz val="11"/>
        <rFont val="Times New Roman"/>
        <family val="1"/>
      </rPr>
      <t xml:space="preserve"> - Appropriate safeguard measures will be implemented for the development of any new training material and tools, and for the delivery of any workshop and meeting.
</t>
    </r>
    <r>
      <rPr>
        <b/>
        <u/>
        <sz val="11"/>
        <rFont val="Times New Roman"/>
        <family val="1"/>
      </rPr>
      <t>COMPONENT 3</t>
    </r>
    <r>
      <rPr>
        <sz val="11"/>
        <rFont val="Times New Roman"/>
        <family val="1"/>
      </rPr>
      <t xml:space="preserve"> 
- Ensuring that the third Regional Workshop will capture the most relevant aspects and best practices of inclusion of vulnerable and marginalised groups.
- Ensuring that all solutions/initiatives that effectively address their needs and reduce their vulnerability to climate change are fully discussed and exchanged among local, national and regional levels.
- Engaging with relevant regional stakeholders to promote the strengthening of policies to better take into account the needs of the most vulnerable and marginalised in the climate change agenda.</t>
    </r>
  </si>
  <si>
    <t>4 – Human rights</t>
  </si>
  <si>
    <t>5 – Gender equality and women’s empowerment</t>
  </si>
  <si>
    <r>
      <rPr>
        <b/>
        <u/>
        <sz val="11"/>
        <rFont val="Times New Roman"/>
        <family val="1"/>
      </rPr>
      <t xml:space="preserve">COMPONENT 1
</t>
    </r>
    <r>
      <rPr>
        <sz val="11"/>
        <rFont val="Times New Roman"/>
        <family val="1"/>
      </rPr>
      <t xml:space="preserve">- </t>
    </r>
    <r>
      <rPr>
        <b/>
        <sz val="11"/>
        <rFont val="Times New Roman"/>
        <family val="1"/>
      </rPr>
      <t>1. Drainage</t>
    </r>
    <r>
      <rPr>
        <sz val="11"/>
        <rFont val="Times New Roman"/>
        <family val="1"/>
      </rPr>
      <t xml:space="preserve"> and </t>
    </r>
    <r>
      <rPr>
        <b/>
        <sz val="11"/>
        <rFont val="Times New Roman"/>
        <family val="1"/>
      </rPr>
      <t xml:space="preserve">6. Mobility initiatives </t>
    </r>
    <r>
      <rPr>
        <sz val="11"/>
        <rFont val="Times New Roman"/>
        <family val="1"/>
      </rPr>
      <t xml:space="preserve">- The final design and construction plans may fail to consider women’s’ needs and constraints; Construction works may limit women’s’ ability to access livelihoods and hamper their mobility; Women could be considered as not ‘fit’ for any construction/ maintenance works due to their perceived status, role and/or lack of skills; Awareness campaigns may not reach all women and, as a result, exclude them from a better understanding of the relation between waste, the risks of flooding, sanitation and public health.
- </t>
    </r>
    <r>
      <rPr>
        <b/>
        <sz val="11"/>
        <rFont val="Times New Roman"/>
        <family val="1"/>
      </rPr>
      <t>2. Early warning system</t>
    </r>
    <r>
      <rPr>
        <sz val="11"/>
        <rFont val="Times New Roman"/>
        <family val="1"/>
      </rPr>
      <t xml:space="preserve"> and </t>
    </r>
    <r>
      <rPr>
        <b/>
        <sz val="11"/>
        <rFont val="Times New Roman"/>
        <family val="1"/>
      </rPr>
      <t>4. Safe havens</t>
    </r>
    <r>
      <rPr>
        <sz val="11"/>
        <rFont val="Times New Roman"/>
        <family val="1"/>
      </rPr>
      <t xml:space="preserve"> - EWS and awareness activities may fail to recognise and take into consideration existing negative gender dynamics, especially GBV; The development and design of a safe haven and its management may continue to unintentionally discriminate women and/or reinforce existing gender dynamics;  Women’s’ roles as custodians of the household and responsible for families may prevent them from participating in external activities and events such as community consultations and vocational training.
- </t>
    </r>
    <r>
      <rPr>
        <b/>
        <sz val="11"/>
        <rFont val="Times New Roman"/>
        <family val="1"/>
      </rPr>
      <t>3. Improvement of solid waste management</t>
    </r>
    <r>
      <rPr>
        <sz val="11"/>
        <rFont val="Times New Roman"/>
        <family val="1"/>
      </rPr>
      <t xml:space="preserve"> - Women are responsible for household management and have limited time for other activities; waste is often considered inappropriate for them to handle; this may result in failing to involve them in these sub-projects and result in loss of job opportunities for them. Maintenance, sanitation and awareness-raising activities may exclude or not reach less educated and marginalised women; as a result, they may be excluded from a better understanding of the relationship between waste, flooding risks, sanitation and public health.  
- </t>
    </r>
    <r>
      <rPr>
        <b/>
        <sz val="11"/>
        <rFont val="Times New Roman"/>
        <family val="1"/>
      </rPr>
      <t>5. Rehabilitation/ protection of ecosystems and sustainable use of natural resources</t>
    </r>
    <r>
      <rPr>
        <sz val="11"/>
        <rFont val="Times New Roman"/>
        <family val="1"/>
      </rPr>
      <t xml:space="preserve"> - Women’s opinions may not be considered sufficiently relevant in the design of these green spaces; Women may not be encouraged to participate in awareness-raising activities and to apply for job opportunities related to the maintenance of these green areas; The implementation of the activities may reinforce existing discriminatory practices against women, which may result in: (i) women not being consulted; (ii) difficulty in taking part in mangroves plantation and maintenance related works; and (iii) not fully benefitting from the outcomes of the activities.</t>
    </r>
    <r>
      <rPr>
        <b/>
        <u/>
        <sz val="11"/>
        <rFont val="Times New Roman"/>
        <family val="1"/>
      </rPr>
      <t xml:space="preserve">
COMPONENT 2</t>
    </r>
    <r>
      <rPr>
        <sz val="11"/>
        <rFont val="Times New Roman"/>
        <family val="1"/>
      </rPr>
      <t xml:space="preserve"> - Trainings and tools to be developed and delivered may not take sufficiently into consideration gender issues in climate change. There is also a risk that women do not participate in national level activities equally as men.
</t>
    </r>
    <r>
      <rPr>
        <b/>
        <u/>
        <sz val="11"/>
        <rFont val="Times New Roman"/>
        <family val="1"/>
      </rPr>
      <t>COMPONENT 3</t>
    </r>
    <r>
      <rPr>
        <sz val="11"/>
        <rFont val="Times New Roman"/>
        <family val="1"/>
      </rPr>
      <t xml:space="preserve"> - Cross-fertilisation and lesson-learned activities may not sufficiently adopt a gender lens in addressing climate change at the regional level, e.g. by including women’s perspective in decision-making.</t>
    </r>
  </si>
  <si>
    <r>
      <rPr>
        <b/>
        <u/>
        <sz val="11"/>
        <rFont val="Times New Roman"/>
        <family val="1"/>
      </rPr>
      <t xml:space="preserve">COMPONENT 1
</t>
    </r>
    <r>
      <rPr>
        <sz val="11"/>
        <rFont val="Times New Roman"/>
        <family val="1"/>
      </rPr>
      <t xml:space="preserve">- Training activities will be delivered to key local stakeholders on women’s needs and constraints, especially through existing women’s associations; Consultations and participatory approach on the detailed sub-projects’ design and implementation strategies to integrate a gender perspective, minimise negative impacts and actively involve women in the construction works; Job descriptions and vacancies related to these sub-projects will be gender-sensitive to encourage women’s applications; Safe grievance/reporting mechanisms will be set up to capture women’s complaints, feedback, inputs and updates; Awareness raising campaigns will be designed and delivered in a gender sensitive manner to reach a maximum number of women. 
- Existing gender dynamics within the community will be assessed leading to critical recommendations to be integrated in the design of EWS and safe havens; Women’s needs and concerns, especially those of young women, single mothers, women living with HIV/AIDS, GBV victims and female migrants will be integrated in EWS and safe havens design and operationalization/construction; Safe grievance/reporting mechanisms will be set up to capture women’s complaints, feedback, inputs and updates; Gender will be mainstreamed during community consultations and vocational training, paying special attention in organising these activities according to a time table that respects women’s responsibilities within the target communities.
- Existing gender dynamics within the community will be assessed leading to critical recommendations to be integrated in solid waste management (SWM) strategies and trainings; Specific tasks, roles and responsibilities in SWM will be assigned to women; Meetings, trainings and awareness raising activities will be held at appropriate times and locations for women, and designed in a gender-sensitive manner; Safe grievance/reporting mechanisms will be set up to capture women’s complaints, feedback, inputs and updates.
- Communities will be sensitised on the importance of adopting a gender lens and approach in the design and implementation of ecosystem rehabilitation/ protection initiatives; this will be done in a participatory and consultative manner;  Specific tasks during implementation and maintenance of the targeted green areas will be assigned to women; adequate protective measures and job time tables will be applied consequently; Training and awareness activities will include and be designed according to a gender approach;  Safe grievance/reporting mechanisms will be set up to capture women’s complaints, feedback, inputs and updates.
</t>
    </r>
    <r>
      <rPr>
        <b/>
        <u/>
        <sz val="11"/>
        <rFont val="Times New Roman"/>
        <family val="1"/>
      </rPr>
      <t>COMPONENT 2</t>
    </r>
    <r>
      <rPr>
        <sz val="11"/>
        <rFont val="Times New Roman"/>
        <family val="1"/>
      </rPr>
      <t xml:space="preserve"> - Activities under this component will ensure that women are fairly included and represented in training workshops, and their voice considered in the development of guidelines. Further, in developing training/capacity building actiities, related tools and policies/guidelines, particular attention will be paid to incorporate gender-related aspects and empower women as agents of change and innovation to address climate change’s negative impacts.
</t>
    </r>
    <r>
      <rPr>
        <b/>
        <u/>
        <sz val="11"/>
        <rFont val="Times New Roman"/>
        <family val="1"/>
      </rPr>
      <t>COMPONENT 3</t>
    </r>
    <r>
      <rPr>
        <sz val="11"/>
        <rFont val="Times New Roman"/>
        <family val="1"/>
      </rPr>
      <t xml:space="preserve"> - While implementing this component, it will be ensured that the voices of women are included and heard. Gender equality and women’s empowerment will be highlighted as a key aspect in experiences’ sharing. Discussions at regional/SADC level will be held on the importance of carrying out women-focused impact assessments in order to adopt gender-sensitive measures to respond to climate change issues.</t>
    </r>
  </si>
  <si>
    <r>
      <rPr>
        <b/>
        <u/>
        <sz val="11"/>
        <rFont val="Times New Roman"/>
        <family val="1"/>
      </rPr>
      <t>COMPONENT 1</t>
    </r>
    <r>
      <rPr>
        <sz val="11"/>
        <rFont val="Times New Roman"/>
        <family val="1"/>
      </rPr>
      <t xml:space="preserve"> 
- Women's community based organizations have been mapped and invited to take part in the meetings with the communities and the project team. In communities where the leader is a male, it has been agreed to include a woman representative to make sure that the voice of the women is heard and taken into consideration.  
- A gender needs assessment has been conducted and it has been agreed to set-up a system for continuous monitoring; different age and socio-economic situations of the women in each community have been noted with a view to involve them in activities accordingly. Gender dynamics are also considered for ensuring an implementation approach that does not destabilize the communities while it is transformative. 
- Grievance mechanisms, included whistleblowing, are in process of establishment.
- Women's committees have been established to ensure that opinions, needs and feedback from women are taken into consideration while implementing the sub-projects (in Mozambique, a meeting was held with a group mostly composed of women to gather their opinions on the implementation of sub-projects with focus on the early warning systems during the commencement of radio rehabilitation; in Malawi, considering that issues of water and sanitation hinge much on women's empowerment, women have been involved in the consultation process on the location of water and sanitary facilities for the multi-purpose evacuation centres, and their input has been incorporated in the design reviews; same happened in Malawi for the forestry sub-project).
- In Malawi, the project has stressed the need for a 60/40 women/men balance as stipulated in Malawi's gender policy law and this has been fully achieved with some committees seeing women and the youth outnumbering men.
- Communities were consulted on the effective grievance mechanism for safeguarding issues.
- Throughout the implementation of the sub projects so far and through working with the various stakeholders including the city council officials, the contractors and the community leaders, emphasis has been on ensuring that in all the consultation processeses, there is a balance of women and men also in accordance with international and national legal instruments on gender equality. The result has been that women have been part and parcel of the decision making as far as design and implementation of the sub projects currently underway is concerned. 
- Women's empowerment has been regularly raised in all the meetings with different stakeholders.
</t>
    </r>
    <r>
      <rPr>
        <b/>
        <u/>
        <sz val="11"/>
        <rFont val="Times New Roman"/>
        <family val="1"/>
      </rPr>
      <t xml:space="preserve">COMPONENT 2 </t>
    </r>
    <r>
      <rPr>
        <sz val="11"/>
        <rFont val="Times New Roman"/>
        <family val="1"/>
      </rPr>
      <t xml:space="preserve">- Meetings and workshops are gender-balanced, where approximately 45% of the attendants are women.
</t>
    </r>
    <r>
      <rPr>
        <b/>
        <u/>
        <sz val="11"/>
        <rFont val="Times New Roman"/>
        <family val="1"/>
      </rPr>
      <t>COMPONENT 3</t>
    </r>
    <r>
      <rPr>
        <sz val="11"/>
        <rFont val="Times New Roman"/>
        <family val="1"/>
      </rPr>
      <t xml:space="preserve"> - Gender equality and women’s empowerment have been highlighted as key aspects in th sharing of experiences during the Regional Workshop. Discussions at regional/DiMSUR level were held on the importance of carrying out women-focused impact assessments in order to adopt gender-sensitive measures to respond to climate change issues.</t>
    </r>
  </si>
  <si>
    <r>
      <rPr>
        <b/>
        <u/>
        <sz val="11"/>
        <rFont val="Times New Roman"/>
        <family val="1"/>
      </rPr>
      <t>COMPONENT 1</t>
    </r>
    <r>
      <rPr>
        <sz val="11"/>
        <rFont val="Times New Roman"/>
        <family val="1"/>
      </rPr>
      <t xml:space="preserve"> 
- Women considered in some cases as not ‘fit’ for any construction/ maintenance works due to persistent gender stereotypes, their perceived status, role and lack of skills.
- Gender stereotypes still may prevent women from participating in external activities and events such as community consultations and vocational training.
- All women still not reached by awareness campaigns, excluding them from a proper understanding of the relationship between waste, the risks of flooding, sanitation and public health.
- Women's empowerment still negatively influence by the grievance mechanism still not being finalised.
</t>
    </r>
    <r>
      <rPr>
        <b/>
        <u/>
        <sz val="11"/>
        <rFont val="Times New Roman"/>
        <family val="1"/>
      </rPr>
      <t xml:space="preserve">COMPONENT 2 </t>
    </r>
    <r>
      <rPr>
        <sz val="11"/>
        <rFont val="Times New Roman"/>
        <family val="1"/>
      </rPr>
      <t xml:space="preserve">-  none at the moment.
</t>
    </r>
    <r>
      <rPr>
        <b/>
        <u/>
        <sz val="11"/>
        <rFont val="Times New Roman"/>
        <family val="1"/>
      </rPr>
      <t>COMPONENT 3</t>
    </r>
    <r>
      <rPr>
        <sz val="11"/>
        <rFont val="Times New Roman"/>
        <family val="1"/>
      </rPr>
      <t xml:space="preserve"> - Cross-fertilisation and lesson-learned activities may not sufficiently adopt a gender lens in addressing climate change at the regional level, e.g. by including women’s perspective in decision-making.</t>
    </r>
  </si>
  <si>
    <r>
      <rPr>
        <b/>
        <u/>
        <sz val="11"/>
        <rFont val="Times New Roman"/>
        <family val="1"/>
      </rPr>
      <t>COMPONENT 1</t>
    </r>
    <r>
      <rPr>
        <sz val="11"/>
        <rFont val="Times New Roman"/>
        <family val="1"/>
      </rPr>
      <t xml:space="preserve"> 
</t>
    </r>
    <r>
      <rPr>
        <sz val="11"/>
        <color theme="7"/>
        <rFont val="Times New Roman"/>
        <family val="1"/>
      </rPr>
      <t xml:space="preserve">- Continuous monitoring to ensure that training activities are delivered to key local stakeholders on women’s needs and constraints, that all activities adopt a gender lens, that activities are organised according to a timetable that respects women’s responsibilities within the target communities and that if necessry, women's and men's consultations are held separately.
- Active involvement of existing women’s associations. 
- Attention will be paid to establish safe grievance/reporting mechanisms to capture women’s complaints, feedback, inputs and updates; Awareness raising campaigns will be designed and delivered in a gender sensitive manner to reach a maximum number of women. 
- Existing gender dynamics within the community will be monitored leading to critical recommendations to be integrated in the implementation of the sub-projects.
</t>
    </r>
    <r>
      <rPr>
        <b/>
        <u/>
        <sz val="11"/>
        <rFont val="Times New Roman"/>
        <family val="1"/>
      </rPr>
      <t>COMPONENT 2</t>
    </r>
    <r>
      <rPr>
        <sz val="11"/>
        <rFont val="Times New Roman"/>
        <family val="1"/>
      </rPr>
      <t xml:space="preserve"> - Appropriate safeguard measures will be implemented for the development of any new training material and tools, and for the delivery of any workshop and meeting.
</t>
    </r>
    <r>
      <rPr>
        <b/>
        <u/>
        <sz val="11"/>
        <rFont val="Times New Roman"/>
        <family val="1"/>
      </rPr>
      <t>COMPONENT 3</t>
    </r>
    <r>
      <rPr>
        <sz val="11"/>
        <rFont val="Times New Roman"/>
        <family val="1"/>
      </rPr>
      <t xml:space="preserve"> - </t>
    </r>
    <r>
      <rPr>
        <sz val="11"/>
        <color theme="7"/>
        <rFont val="Times New Roman"/>
        <family val="1"/>
      </rPr>
      <t>While implementing this component, it will be ensured that the voices of women are included and heard. Gender equality and women’s empowerment will be highlighted as a key aspect in experiences’ sharing. Discussions at regional/DiMSUR level will be held on the importance of carrying out women-focused impact assessments in order to adopt gender-sensitive measures to respond to climate change issues.</t>
    </r>
  </si>
  <si>
    <t>6 – Core labour rights</t>
  </si>
  <si>
    <r>
      <rPr>
        <b/>
        <u/>
        <sz val="11"/>
        <rFont val="Times New Roman"/>
        <family val="1"/>
      </rPr>
      <t>COMPONENT 1</t>
    </r>
    <r>
      <rPr>
        <b/>
        <sz val="11"/>
        <rFont val="Times New Roman"/>
        <family val="1"/>
      </rPr>
      <t xml:space="preserve"> - All sub-projects</t>
    </r>
    <r>
      <rPr>
        <sz val="11"/>
        <rFont val="Times New Roman"/>
        <family val="1"/>
      </rPr>
      <t xml:space="preserve">
These initiatives entail construction works and labour contracts will be established in the four countries. Since national labour laws do not clearly regulate and enforce the ILO standards and principles -especially those related to social security and occupational safety and health- it may result in unfair treatment concerning compensation (living wage), gender equity, health and security standards in relation to dangerous and unhealthy work.
</t>
    </r>
    <r>
      <rPr>
        <b/>
        <u/>
        <sz val="11"/>
        <rFont val="Times New Roman"/>
        <family val="1"/>
      </rPr>
      <t>COMPONENT 2 &amp; 3</t>
    </r>
    <r>
      <rPr>
        <sz val="11"/>
        <rFont val="Times New Roman"/>
        <family val="1"/>
      </rPr>
      <t xml:space="preserve"> -  N/A</t>
    </r>
  </si>
  <si>
    <t>In agreement with the local authorities and concerned communities, minimum social security, occupation safety and health (as per the ILO standards and principles) will be included in labour contracts and sub-contracts 
Employment contracts will be written documents and registered according to the country’s labour law and conditions; Safe grievance/reporting mechanisms will be set up to capture local workers’ complaints, feedback, inputs and updates.</t>
  </si>
  <si>
    <t>- Regular meetings with key local stakeholders (monthly or when needed
- Progress reports
- Key documents
- Grievance reports</t>
  </si>
  <si>
    <r>
      <rPr>
        <b/>
        <u/>
        <sz val="11"/>
        <rFont val="Times New Roman"/>
        <family val="1"/>
      </rPr>
      <t>COMPONENT 1</t>
    </r>
    <r>
      <rPr>
        <sz val="11"/>
        <rFont val="Times New Roman"/>
        <family val="1"/>
      </rPr>
      <t xml:space="preserve"> 
- One of the primary considerations for the selection of winning bids for the various construction works that were commissioned was the test of core labour rights which was administered through the L16 Supplier Code of Conduct which stipulates the basic/minimum Oxfam expected ethical behaviours on suppliers including accepting responsibility for labour conditions which include openness and transparency about labour K16 recognition of worker’s rights, conformance with labour standards, including free association, safe and hygienic conditions, avoidance of child labour, non-discrimination and avoidance of other unfair labour practices. 
- These have also been monitored on the ground to ensure that all the minimum standards were being adhered to in practice by the contractors including occupational safety and health standards but also ensuring that workers are supplied with protective gear and that acceptable working hours and other conditions are being adhered to. 
- In all the construction works, it was monitored that workers had safety gear and that all safety procedures were being followed and the same was confirmed on sites during the monitoring visits and review meetings.
- Technical designs of the sub-projects are all aligned with national and international labour laws. 
- Occupational Health, Safety and Environmental aspect has been analysed and set as one of the  requirements from the constructions contractors.
- Presence of first aid kits on worksites is mandatory. Evacuation Procedures in case of accidents have been defined (permanent ambulance or an evacuation vehicle at worksites).  
</t>
    </r>
    <r>
      <rPr>
        <b/>
        <u/>
        <sz val="11"/>
        <rFont val="Times New Roman"/>
        <family val="1"/>
      </rPr>
      <t>COMPONENT 2 &amp; 3</t>
    </r>
    <r>
      <rPr>
        <sz val="11"/>
        <rFont val="Times New Roman"/>
        <family val="1"/>
      </rPr>
      <t xml:space="preserve"> - N/A</t>
    </r>
  </si>
  <si>
    <r>
      <rPr>
        <b/>
        <u/>
        <sz val="11"/>
        <color rgb="FF000000"/>
        <rFont val="Times New Roman"/>
        <family val="1"/>
      </rPr>
      <t xml:space="preserve">COMPONENT 1
</t>
    </r>
    <r>
      <rPr>
        <sz val="11"/>
        <color rgb="FF000000"/>
        <rFont val="Times New Roman"/>
        <family val="1"/>
      </rPr>
      <t xml:space="preserve">- The severe escalation of construction material costs that has been recognised during the reporting period could potentially bring a violation in economic and social rights due to emerging socio-economic challenges: contractors have sometimes given excuses
- The implementation of an effective HSE- Health Safety and Environmental policy has proven to be challenging; the onsite behaviour of some laborers might be risky and unskilled labourers are potentially exposed to the risks of being harmed while executing tasks. 
</t>
    </r>
    <r>
      <rPr>
        <b/>
        <u/>
        <sz val="11"/>
        <color rgb="FF000000"/>
        <rFont val="Times New Roman"/>
        <family val="1"/>
      </rPr>
      <t>COMPONENT 2 &amp; 3</t>
    </r>
    <r>
      <rPr>
        <sz val="11"/>
        <color rgb="FF000000"/>
        <rFont val="Times New Roman"/>
        <family val="1"/>
      </rPr>
      <t xml:space="preserve"> - N/A</t>
    </r>
  </si>
  <si>
    <r>
      <rPr>
        <b/>
        <u/>
        <sz val="11"/>
        <rFont val="Times New Roman"/>
        <family val="1"/>
      </rPr>
      <t>COMPONENT 1</t>
    </r>
    <r>
      <rPr>
        <sz val="11"/>
        <rFont val="Times New Roman"/>
        <family val="1"/>
      </rPr>
      <t xml:space="preserve">
- Continuous monitoring for minimum social security, occupation safety and health (as per the ILO standards and principles) to be included in labour contracts and sub-contracts.
- Risks that might lead to labourers payment delays will be considered.
- Local authorities to always be involved in discussions and issues concerning labour rights.
- Safe grievance/reporting mechanisms will be finalised to capture local workers’ complaints, feedback, inputs and updates.
</t>
    </r>
    <r>
      <rPr>
        <u/>
        <sz val="11"/>
        <rFont val="Times New Roman"/>
        <family val="1"/>
      </rPr>
      <t>COMPONENT 2 &amp; 3</t>
    </r>
    <r>
      <rPr>
        <sz val="11"/>
        <rFont val="Times New Roman"/>
        <family val="1"/>
      </rPr>
      <t xml:space="preserve"> - N/A</t>
    </r>
  </si>
  <si>
    <t>7 – Indigenous peoples</t>
  </si>
  <si>
    <t>8 – Involuntary resettlement</t>
  </si>
  <si>
    <t>9 – Protection of natural habitats</t>
  </si>
  <si>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In Moroni, the drainage network discharges directly into the Channel of Mozambique without passing through a water treatment plant, hence potentially harming the marine ecosystem (NB: the impact will be highly diluted considering that the Channel of Mozambique is part of the Indian Ocean); In Morondava, the drainage network discharges directly into the Hellot Channel which separates the city from the mangroves, a sensitive critical habitat, before going into the Indian Ocean; In Zomba the improved drainage system may risk increasing the level of discharge of dirty water with waste into the Likangala River.
- </t>
    </r>
    <r>
      <rPr>
        <b/>
        <sz val="11"/>
        <rFont val="Times New Roman"/>
        <family val="1"/>
      </rPr>
      <t>5. Rehabilitation/ protection of ecosystems and sustainable use of natural resources</t>
    </r>
    <r>
      <rPr>
        <sz val="11"/>
        <rFont val="Times New Roman"/>
        <family val="1"/>
      </rPr>
      <t xml:space="preserve"> - Only sub-project 5.2.5 in Zomba presents a risk since the planned river rehabilitation involves protecting sections of the river banks with gabions to reduce flooding and erosion. This intervention may affect the health and functioning of the Likangala riverine ecosystem (NB: the impact will be minimal considering that the Likangala River is 50 km long and that gabions will be installed only in a limited number of spots in Zomba and will not harm the connectivity of the ecosystem).
</t>
    </r>
    <r>
      <rPr>
        <b/>
        <u/>
        <sz val="11"/>
        <rFont val="Times New Roman"/>
        <family val="1"/>
      </rPr>
      <t>COMPONENT 2 &amp; 3</t>
    </r>
    <r>
      <rPr>
        <sz val="11"/>
        <rFont val="Times New Roman"/>
        <family val="1"/>
      </rPr>
      <t xml:space="preserve"> -  N/A</t>
    </r>
  </si>
  <si>
    <t xml:space="preserve">- Organise awareness-raising activities targeting the concerned local communities to highlight the importance of keeping the drainage ditches clean and the relationship between waste dumping and clogging of ditches, flooding and diseases  (see also the Sustainability section of the referred sub-project fiches in Annex 5); Where appropriate, metal grids can be used to protect drainage ditches to be clogged with waste; in fact, by minimising the storm water pollution the impact on critical habitats will be reduced (NB: this is also linked to sub-projects 5.4.3; 5.1.8 and 5.2.4 on solid waste management); Monitoring regularly the state of the identified critical natural habitats
- The design of the river rehabilitation intervention will pay particular attention to ensure that the connectivity of the ecosystem is not affected. The design will be done in collaboration with experts from the Department of Environment of the city council and relevant stakeholders as  the Botanic Garden in Zomba and the University of Malawi in Zomba, in close coordination with the national authorities; Activities will be organised in collaboration with these entities to protect the riverine ecosystems around the hotspots where gabions will be installed; Awareness-raising campaigns will be carried out to increase the level of understanding regarding the negative impacts of sand mining in the river banks; By-laws to prevent informal sand mining in the targeted areas will have to be enforced in a stricter manner, including payment of penalties; involving the riparian populations in this process through awareness-raising and surveillance/reporting mechanisms will be crucial;Alternative livelihood options will have to be identified for the sand miners.
</t>
  </si>
  <si>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critical ecosystems at risk every 4 months with local authorities;
- Monitoring of the state of the drainage channels every 2 months.
</t>
    </r>
    <r>
      <rPr>
        <b/>
        <sz val="11"/>
        <rFont val="Times New Roman"/>
        <family val="1"/>
      </rPr>
      <t>Specific indicators on Ecosystems and natural resources:</t>
    </r>
    <r>
      <rPr>
        <sz val="11"/>
        <rFont val="Times New Roman"/>
        <family val="1"/>
      </rPr>
      <t xml:space="preserve">
- Monitoring of the intervention on a regular basis (weekly) during implementation 
- Monitoring of the state of the river ecosystem and possible impacts by the mentioned entities every 4 months</t>
    </r>
  </si>
  <si>
    <r>
      <rPr>
        <b/>
        <u/>
        <sz val="11"/>
        <rFont val="Times New Roman"/>
        <family val="1"/>
      </rPr>
      <t>COMPONENT 1</t>
    </r>
    <r>
      <rPr>
        <sz val="11"/>
        <rFont val="Times New Roman"/>
        <family val="1"/>
      </rPr>
      <t xml:space="preserve">
- Discussions with the municipalities and the communities to monitor the impact of sub-projects on the specific natural habitat contexts have been continuous, taking into consideration: (i) the actual status of the ecosystem (ii) the regulations which are currently in place to protect the environment and the ones that the municipality would like (or it is in process) to apply  (iii) the perceptions and suggestions of the communities for the protection of the local ecosystem.
- In Malawi, the design of the river rehabilitation intervention has paid particular attention to ensuring that the connectivity of the ecosystem is not affected. The design has been done in collaboration with experts from the Department of Environment of the city council and relevant stakeholders in Zomba and in close coordination with the national authorities. 
- All activities have been organised in collaboration with the local authorities to protect the ecosystems around the hotspots and awareness-raising campaigns have been carried out to increase the level of understanding regarding the negative impacts of sand mining in the river banks and of waste habits.
- Maintenance committees have been established to ensure that both communities and municipalities are fully aware and involved in the protection of natural habitats.
</t>
    </r>
    <r>
      <rPr>
        <b/>
        <u/>
        <sz val="11"/>
        <rFont val="Times New Roman"/>
        <family val="1"/>
      </rPr>
      <t>COMPONENT 2 &amp; 3</t>
    </r>
    <r>
      <rPr>
        <sz val="11"/>
        <rFont val="Times New Roman"/>
        <family val="1"/>
      </rPr>
      <t xml:space="preserve"> - N/A</t>
    </r>
  </si>
  <si>
    <r>
      <rPr>
        <b/>
        <u/>
        <sz val="11"/>
        <rFont val="Times New Roman"/>
        <family val="1"/>
      </rPr>
      <t>COMPONENT 1</t>
    </r>
    <r>
      <rPr>
        <sz val="11"/>
        <rFont val="Times New Roman"/>
        <family val="1"/>
      </rPr>
      <t xml:space="preserve"> 
- In Malawi, costruction and rehabilitation works were disrupted by the adverse weather conditions occasioned by the persistent and heavy rains as a result of tropical Storm Anna and Cyclone Gombe which swept away some of the construction materials including sand which might have disrupted some natural habitats in the River Likangala. 
- In Madagascar, the current drainage network discharges directly into a channel and the system could be impacted in case the technical design fails to consider all aspects of the drainage. 
- Day-to day implementation of the activities and any possible unvoluntary and/or slowly and/or not visible action may impact negatively on the natural habitat even outside the project (slow-onset risk).
</t>
    </r>
    <r>
      <rPr>
        <b/>
        <u/>
        <sz val="11"/>
        <rFont val="Times New Roman"/>
        <family val="1"/>
      </rPr>
      <t>COMPONENT 2 &amp; 3</t>
    </r>
    <r>
      <rPr>
        <sz val="11"/>
        <rFont val="Times New Roman"/>
        <family val="1"/>
      </rPr>
      <t xml:space="preserve"> - N/A</t>
    </r>
  </si>
  <si>
    <r>
      <rPr>
        <b/>
        <u/>
        <sz val="11"/>
        <rFont val="Times New Roman"/>
        <family val="1"/>
      </rPr>
      <t xml:space="preserve">COMPONENT 1 </t>
    </r>
    <r>
      <rPr>
        <sz val="11"/>
        <rFont val="Times New Roman"/>
        <family val="1"/>
      </rPr>
      <t xml:space="preserve"> - Constant monitoring mechanism for avoiding any possible small and progressive negative impact.
</t>
    </r>
    <r>
      <rPr>
        <b/>
        <u/>
        <sz val="11"/>
        <rFont val="Times New Roman"/>
        <family val="1"/>
      </rPr>
      <t>COMPONENT 2 &amp; 3</t>
    </r>
    <r>
      <rPr>
        <sz val="11"/>
        <rFont val="Times New Roman"/>
        <family val="1"/>
      </rPr>
      <t xml:space="preserve"> - N/A</t>
    </r>
  </si>
  <si>
    <t>10 – Conservation of biological diversity</t>
  </si>
  <si>
    <r>
      <rPr>
        <b/>
        <u/>
        <sz val="11"/>
        <rFont val="Times New Roman"/>
        <family val="1"/>
      </rPr>
      <t>COMPONENT 1</t>
    </r>
    <r>
      <rPr>
        <sz val="11"/>
        <rFont val="Times New Roman"/>
        <family val="1"/>
      </rPr>
      <t xml:space="preserve">
- </t>
    </r>
    <r>
      <rPr>
        <b/>
        <sz val="11"/>
        <rFont val="Times New Roman"/>
        <family val="1"/>
      </rPr>
      <t xml:space="preserve">1. Drainage </t>
    </r>
    <r>
      <rPr>
        <sz val="11"/>
        <rFont val="Times New Roman"/>
        <family val="1"/>
      </rPr>
      <t>- In Moroni, by discharging directly into the Channel of Mozambique, the drainage to be built can harm the marine ecosystem and impact on its coastal biodiversity (NB: the impact will be highly diluted considering that the Channel of Mozambique is part of the Indian Ocean); In Morondava the improved drainage may impact on biodiversity because of the mangroves, by discharging directly into the Hellot Channel; In Zomba the improved drainage may discharge dirty water with waste into the Likangala River and impact on the riverine ecosystem, including its flora and fauna (NB: the water quality along the Likangala River today, i.e. before starting the project, varies due to existing pollution points and non-points along the river – see: https://en.wikipedia.org/wiki/Likangala_River)
-</t>
    </r>
    <r>
      <rPr>
        <b/>
        <sz val="11"/>
        <rFont val="Times New Roman"/>
        <family val="1"/>
      </rPr>
      <t xml:space="preserve"> 5. Rehabilitation/ protection of existing ecosystems and sustainable use of natural resources</t>
    </r>
    <r>
      <rPr>
        <sz val="11"/>
        <rFont val="Times New Roman"/>
        <family val="1"/>
      </rPr>
      <t xml:space="preserve"> - Only sub-project 5.2.5 in Zomba presents a risk of biodiversity reduction since the planned river rehabilitation involves protecting sections of the river banks with gabions to reduce flooding and erosion. This intervention may affect the biodiversity of the Likangala riverine ecosystem (NB: the impact will be minimal considering that the Likangala River is 50 km long and that gabions will be installed only in a limited number of spots in Zomba).
</t>
    </r>
    <r>
      <rPr>
        <b/>
        <u/>
        <sz val="11"/>
        <rFont val="Times New Roman"/>
        <family val="1"/>
      </rPr>
      <t>COMPONENT 2 &amp; 3</t>
    </r>
    <r>
      <rPr>
        <sz val="11"/>
        <rFont val="Times New Roman"/>
        <family val="1"/>
      </rPr>
      <t xml:space="preserve"> -  N/A</t>
    </r>
  </si>
  <si>
    <r>
      <t xml:space="preserve">- </t>
    </r>
    <r>
      <rPr>
        <b/>
        <sz val="11"/>
        <rFont val="Times New Roman"/>
        <family val="1"/>
      </rPr>
      <t>1. Drainage</t>
    </r>
    <r>
      <rPr>
        <sz val="11"/>
        <rFont val="Times New Roman"/>
        <family val="1"/>
      </rPr>
      <t xml:space="preserve"> - Organise awareness-raising activities targeting the concerned local communities to highlight the importance of keeping the drainage ditches clean and the relationship between waste dumping and clogging of ditches, flooding and diseases (see also the Sustainability section of the referred sub-project fiches in Annex 5); Where appropriate, metal grids can be used to protect drainage ditches to be clogged with waste; in fact, by minimising the storm water pollution the impact on critical habitats will be reduced (NB: this is also linked to sub-projects 5.4.3; 5.1.8 and 5.2.4 on solid waste management); Monitoring regularly the state of the identified critical natural habitats.
- </t>
    </r>
    <r>
      <rPr>
        <b/>
        <sz val="11"/>
        <rFont val="Times New Roman"/>
        <family val="1"/>
      </rPr>
      <t>5. Rehabilitation/ protection of existing ecosystems and sustainable use of natural resources</t>
    </r>
    <r>
      <rPr>
        <sz val="11"/>
        <rFont val="Times New Roman"/>
        <family val="1"/>
      </rPr>
      <t xml:space="preserve"> - The design of the river rehabilitation intervention will pay particular attention to ensure that the connectivity of the ecosystem is not affected. The design will be done in collaboration with experts from the Department of Environment of the city council, the Botanic Garden and the University of Malawi in Zomba, in close coordination with the national authorities; Activities will be organised in collaboration with these entities to protect the riverine ecosystems around the hotspots where gabions will be installed; Awareness-raising campaigns will be carried out to increase the level of understanding regarding the negative impacts of sand mining in the river banks; By-laws to prevent informal sand mining in the targeted areas will have to be enforced in a stricter manner, including payment of penalties; involving the riparian populations in this process through awareness-raising and surveillance/reporting mechanisms will be crucial; Alternative livelihood options will have to be identified for the sand miners.
</t>
    </r>
  </si>
  <si>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critical ecosystems at risk every 4 months with local authorities
- Monitoring of the state of the drainage channels every 2 months
</t>
    </r>
    <r>
      <rPr>
        <b/>
        <sz val="11"/>
        <rFont val="Times New Roman"/>
        <family val="1"/>
      </rPr>
      <t xml:space="preserve">Specific indicators on Ecosystems and natural resources:
</t>
    </r>
    <r>
      <rPr>
        <sz val="11"/>
        <rFont val="Times New Roman"/>
        <family val="1"/>
      </rPr>
      <t xml:space="preserve">- Monitoring of the intervention on a regular basis (weekly) during implementation 
- Monitoring of the state of the river ecosystem by the mentioned entities every 4 months (NB: the existing inventory of species of the Likangala River will serve as baseline)
</t>
    </r>
  </si>
  <si>
    <r>
      <rPr>
        <b/>
        <u/>
        <sz val="11"/>
        <rFont val="Times New Roman"/>
        <family val="1"/>
      </rPr>
      <t>COMPONENT 1</t>
    </r>
    <r>
      <rPr>
        <sz val="11"/>
        <rFont val="Times New Roman"/>
        <family val="1"/>
      </rPr>
      <t xml:space="preserve">
- Drainage - Awareness-raising activities targeting the concerned local communities have been organised to highlight the importance of keeping the drainage ditches clean and the relationship between waste dumping and clogging of ditches.
- The state of the identified critical natural habitats has been monitored regularly.
- Rehabilitation/ protection of existing ecosystems and sustainable use of natural resources. The design of the river rehabilitation intervention has paid attention to ensuring that the connectivity of the ecosystem is not affected. The design is done in collaboration with experts from the Department of Environment of the city council, in Zomba, in close coordination with the national authorities.
- For the mangroves rehabilitation, a consultant specialist in mangroves rehabilitation management was hired and produced a diagnosis of the current state of mangroves in Madagascar.
- In Malawi, processes for proceeding to reforestation were developed.  Locations to implement the initiative were already identified with the municipality, communities and stakeholders.
- In Malawi, the declaration by the Government of Malawi that all public buildings should be constructed not using burnt bricks has been strictly observed and no construction or rehabilitation under the project has ever used burnt bricks which is helping to conserve biological diversity. This helped to set an example to the public about the need to conserve biodiversity.
- The Project has encouraged communities to prepare by-laws to guide and sustain the interventions including solid waste management and afforestation programs so that the biodiversity is maintained in the city particularly in the most environmentally sensitive, fragile and marginal spaces. 
</t>
    </r>
    <r>
      <rPr>
        <b/>
        <u/>
        <sz val="11"/>
        <rFont val="Times New Roman"/>
        <family val="1"/>
      </rPr>
      <t>COMPONENT 2 &amp; 3</t>
    </r>
    <r>
      <rPr>
        <sz val="11"/>
        <rFont val="Times New Roman"/>
        <family val="1"/>
      </rPr>
      <t xml:space="preserve"> - N/A</t>
    </r>
  </si>
  <si>
    <r>
      <rPr>
        <b/>
        <u/>
        <sz val="11"/>
        <rFont val="Times New Roman"/>
        <family val="1"/>
      </rPr>
      <t>COMPONENT 1</t>
    </r>
    <r>
      <rPr>
        <sz val="11"/>
        <rFont val="Times New Roman"/>
        <family val="1"/>
      </rPr>
      <t xml:space="preserve"> - The different aspects of residual impact identified during the preparation of the proposal has not been fully avoided yet as sub-projects are still in the implementation phase.
- </t>
    </r>
    <r>
      <rPr>
        <b/>
        <u/>
        <sz val="11"/>
        <rFont val="Times New Roman"/>
        <family val="1"/>
      </rPr>
      <t>COMPONENT 2 &amp; 3</t>
    </r>
    <r>
      <rPr>
        <sz val="11"/>
        <rFont val="Times New Roman"/>
        <family val="1"/>
      </rPr>
      <t xml:space="preserve"> - N/A</t>
    </r>
  </si>
  <si>
    <r>
      <rPr>
        <b/>
        <u/>
        <sz val="11"/>
        <rFont val="Times New Roman"/>
        <family val="1"/>
      </rPr>
      <t>COMPONENT 1</t>
    </r>
    <r>
      <rPr>
        <sz val="11"/>
        <rFont val="Times New Roman"/>
        <family val="1"/>
      </rPr>
      <t xml:space="preserve">  
- Drainage: the project will continue to promote awareness-raising activities targeting the concerned local communities to highlight the importance of keeping the drainage ditches clean and the relationship between waste dumping and clogging of ditches, flooding and diseases.
- Monitoring regularly the state of the identified critical natural habitats and to avoid any obstacle to conservation of biological diversity
- Rehabilitation/ protection of existing ecosystems and sustainable use of natural resources - Activities will be organised in collaboration with local and national authorities and relevant stakeholders to protect the riverine ecosystems around the hotspots where gabions will be installed.
- Awareness-raising campaigns will continue to increase the level of understanding regarding the negative impacts of sand mining in the river banks.
</t>
    </r>
    <r>
      <rPr>
        <b/>
        <u/>
        <sz val="11"/>
        <rFont val="Times New Roman"/>
        <family val="1"/>
      </rPr>
      <t>COMPONENT 2 &amp; 3</t>
    </r>
    <r>
      <rPr>
        <sz val="11"/>
        <rFont val="Times New Roman"/>
        <family val="1"/>
      </rPr>
      <t xml:space="preserve"> - N/A</t>
    </r>
  </si>
  <si>
    <t>11 – Climate change</t>
  </si>
  <si>
    <r>
      <rPr>
        <b/>
        <u/>
        <sz val="11"/>
        <rFont val="Times New Roman"/>
        <family val="1"/>
      </rPr>
      <t>COMPONENT 1</t>
    </r>
    <r>
      <rPr>
        <sz val="11"/>
        <rFont val="Times New Roman"/>
        <family val="1"/>
      </rPr>
      <t xml:space="preserve"> - N/A</t>
    </r>
    <r>
      <rPr>
        <b/>
        <u/>
        <sz val="11"/>
        <rFont val="Times New Roman"/>
        <family val="1"/>
      </rPr>
      <t xml:space="preserve">
COMPONENT 2 &amp;3</t>
    </r>
    <r>
      <rPr>
        <sz val="11"/>
        <rFont val="Times New Roman"/>
        <family val="1"/>
      </rPr>
      <t xml:space="preserve"> - This project component does not include any physical interventions, hence none of the sectors considered key causes of GHG emissions are involved. However, flights and transportation needed for meetings and missions will result in GHG released. The impact can be considered marginal.</t>
    </r>
  </si>
  <si>
    <r>
      <rPr>
        <b/>
        <u/>
        <sz val="11"/>
        <rFont val="Times New Roman"/>
        <family val="1"/>
      </rPr>
      <t>COMPONENT 1</t>
    </r>
    <r>
      <rPr>
        <sz val="11"/>
        <rFont val="Times New Roman"/>
        <family val="1"/>
      </rPr>
      <t xml:space="preserve"> - N/A</t>
    </r>
    <r>
      <rPr>
        <b/>
        <u/>
        <sz val="11"/>
        <rFont val="Times New Roman"/>
        <family val="1"/>
      </rPr>
      <t xml:space="preserve">
COMPONENT 2 &amp; 3</t>
    </r>
    <r>
      <rPr>
        <sz val="11"/>
        <rFont val="Times New Roman"/>
        <family val="1"/>
      </rPr>
      <t xml:space="preserve"> - Greening and reforestation sub-projects under Output 1.2 can be considered as mitigation measures through carbon offsetting.</t>
    </r>
  </si>
  <si>
    <r>
      <rPr>
        <b/>
        <u/>
        <sz val="11"/>
        <rFont val="Times New Roman"/>
        <family val="1"/>
      </rPr>
      <t>COMPONENT 1</t>
    </r>
    <r>
      <rPr>
        <sz val="11"/>
        <rFont val="Times New Roman"/>
        <family val="1"/>
      </rPr>
      <t xml:space="preserve"> - N/A</t>
    </r>
    <r>
      <rPr>
        <b/>
        <u/>
        <sz val="11"/>
        <rFont val="Times New Roman"/>
        <family val="1"/>
      </rPr>
      <t xml:space="preserve">
COMPONENT 2 &amp; 3</t>
    </r>
    <r>
      <rPr>
        <sz val="11"/>
        <rFont val="Times New Roman"/>
        <family val="1"/>
      </rPr>
      <t xml:space="preserve"> - Now that the COVID-19-related  restrictions are starting to be lifted, more travels are being organised compared to the previous reporting period. Nevertheless, whenever a travel is organised, close attention is paid to combine activites making the most of each mission to avoid any unnecessary travels. </t>
    </r>
  </si>
  <si>
    <r>
      <rPr>
        <b/>
        <u/>
        <sz val="11"/>
        <rFont val="Times New Roman"/>
        <family val="1"/>
      </rPr>
      <t>COMPONENT 1</t>
    </r>
    <r>
      <rPr>
        <u/>
        <sz val="11"/>
        <rFont val="Times New Roman"/>
        <family val="1"/>
      </rPr>
      <t xml:space="preserve"> - N/A</t>
    </r>
    <r>
      <rPr>
        <b/>
        <u/>
        <sz val="11"/>
        <rFont val="Times New Roman"/>
        <family val="1"/>
      </rPr>
      <t xml:space="preserve">
COMPONENT 2 &amp; 3</t>
    </r>
    <r>
      <rPr>
        <sz val="11"/>
        <rFont val="Times New Roman"/>
        <family val="1"/>
      </rPr>
      <t xml:space="preserve"> -Flights and transportation needed for meetings and missions will result in GHG released although the impact can be considered marginal</t>
    </r>
  </si>
  <si>
    <r>
      <rPr>
        <b/>
        <u/>
        <sz val="11"/>
        <rFont val="Times New Roman"/>
        <family val="1"/>
      </rPr>
      <t xml:space="preserve">COMPONENT 1 </t>
    </r>
    <r>
      <rPr>
        <sz val="11"/>
        <rFont val="Times New Roman"/>
        <family val="1"/>
      </rPr>
      <t>- N/A</t>
    </r>
    <r>
      <rPr>
        <b/>
        <u/>
        <sz val="11"/>
        <rFont val="Times New Roman"/>
        <family val="1"/>
      </rPr>
      <t xml:space="preserve">
COMPONENT 2 &amp; 3</t>
    </r>
    <r>
      <rPr>
        <sz val="11"/>
        <rFont val="Times New Roman"/>
        <family val="1"/>
      </rPr>
      <t xml:space="preserve"> - Attention will continuously be paid to rationalisation of flights and transportation.</t>
    </r>
  </si>
  <si>
    <t>12 – Pollution prevention and resource efficiency</t>
  </si>
  <si>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Over-use of resources: In Morondava and Zomba sand is usually extracted in an uncontrolled manner from the beach and/or river banks. Pollution: planned activities related to drainage may pollute soil and water due to discharge of dirty water with waste. In Moroni: the direct discharge into the Channel of Mozambique may pollute the sea water and the fragile coastal ecosystem due to the presence of waste in the drainage network (NB: the impact will be highly diluted considering that the Channel of Mozambique is part of the Indian Ocean); Morondava, Chokwe and Zomba: improvements of the drainage system may cause the direct discharge of dirty water with waste into rivers and sea, thus increase the polluting effect and lowering the water quality of these ecosystems.
- </t>
    </r>
    <r>
      <rPr>
        <b/>
        <sz val="11"/>
        <rFont val="Times New Roman"/>
        <family val="1"/>
      </rPr>
      <t>3. Improvement of solid waste management (SWM)</t>
    </r>
    <r>
      <rPr>
        <sz val="11"/>
        <rFont val="Times New Roman"/>
        <family val="1"/>
      </rPr>
      <t xml:space="preserve"> - Over-use of resources: For Zomba the construction of waste sorting/recycling centres leads to potential risks of over-use of resources (sand for concrete). However, this is a small scale construction, so there is minor risk. Pollution: minor pollution of soil and water may occur in some cities, as follows: Morondava: there may be minor soil and ground water pollution in case of waste overflow and leakage from the containers, in case of irregular waste collection; Chokwe and Zomba: community waste sorting/recycling centres are planned; if the ground is not impermeable, leachate may pollute the soil and groundwater.
- </t>
    </r>
    <r>
      <rPr>
        <b/>
        <sz val="11"/>
        <rFont val="Times New Roman"/>
        <family val="1"/>
      </rPr>
      <t>4. Safe havens</t>
    </r>
    <r>
      <rPr>
        <sz val="11"/>
        <rFont val="Times New Roman"/>
        <family val="1"/>
      </rPr>
      <t xml:space="preserve"> - Sub-projects belonging to this thematic group include construction activities and, similarly to group 1 (drainage improvement), may present some level of risk of over-use of sand only for Morondava and Zomba. However, the construction of safe havens can be considered to be of relatively small scale.
- </t>
    </r>
    <r>
      <rPr>
        <b/>
        <sz val="11"/>
        <rFont val="Times New Roman"/>
        <family val="1"/>
      </rPr>
      <t>6. Improvement of urban mobility</t>
    </r>
    <r>
      <rPr>
        <sz val="11"/>
        <rFont val="Times New Roman"/>
        <family val="1"/>
      </rPr>
      <t xml:space="preserve"> - The rehabilitation of roads and bridges may lead to an over-use of resources.
</t>
    </r>
    <r>
      <rPr>
        <b/>
        <u/>
        <sz val="11"/>
        <rFont val="Times New Roman"/>
        <family val="1"/>
      </rPr>
      <t>COMPONENT 2 &amp; 3</t>
    </r>
    <r>
      <rPr>
        <sz val="11"/>
        <rFont val="Times New Roman"/>
        <family val="1"/>
      </rPr>
      <t xml:space="preserve"> -  N/A</t>
    </r>
  </si>
  <si>
    <t xml:space="preserve">- A mitigation plan to avoid over-use of sand in the planned construction activities (and to be rigorously followed) will be drafted for sustainable provisioning of sand before starting the construction phase; the plan will include, among other measures: (i) a detailed design of the drainage channels avoiding the over-use sand (e.g. substitution of sand with other construction materials); (ii) purchase of sand from non-impacting sources; etc.
To minimise the pollution of surface waters mitigation measures are the same as for Principles 9 and 10 to avoid negative impacts on critical natural habitat and biodiversity.
- Similarly to the drainage thematic group of sub-projects, a mitigation plan to avoid over-use of sand in the planned construction activities will be drafted for sustainable provisioning of sand before starting the construction phase; To minimise the risk of pollution there is need to include a waterproof ground (e.g. using cement or underground plastic sheet) during the design phase to avoid leachate percolation that may affect the soil or ground water quality; Ensuring timely and regular collection of waste by the local authorities in collaboration with the concerned communities will be crucial; awareness-raising activities will also be carried out for this purpose;
See more mitigation measures under the Sustainability section of the referred sub-project fiches.
- Similarly to the drainage thematic group of sub-projects, a mitigation plan to avoid over-use of sand in the planned construction activities will be drafted for sustainable provisioning of sand before starting the construction phase.
- Similarly to the drainage thematic group of sub-projects, a mitigation plan to avoid over-use of sand in the planned construction activities will be drafted for sustainable provisioning of sand before starting the construction phase.
</t>
  </si>
  <si>
    <r>
      <t xml:space="preserve">- Regular monitoring (weekly) of the intervention and adherence to the mitigation plan during the construction phase
-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with local authorities 
- Monitoring of the state of the drainage channels every 2 months 
</t>
    </r>
    <r>
      <rPr>
        <b/>
        <sz val="11"/>
        <rFont val="Times New Roman"/>
        <family val="1"/>
      </rPr>
      <t>Specific indicators on SWM:</t>
    </r>
    <r>
      <rPr>
        <sz val="11"/>
        <rFont val="Times New Roman"/>
        <family val="1"/>
      </rPr>
      <t xml:space="preserve">
- Sub-projects’ detailed design plans 
- Monitoring of the state of soil and ground water every 6 months with local authorities
</t>
    </r>
  </si>
  <si>
    <r>
      <rPr>
        <b/>
        <u/>
        <sz val="11"/>
        <rFont val="Times New Roman"/>
        <family val="1"/>
      </rPr>
      <t>COMPONENT 1</t>
    </r>
    <r>
      <rPr>
        <sz val="11"/>
        <rFont val="Times New Roman"/>
        <family val="1"/>
      </rPr>
      <t xml:space="preserve">
- All the initiatives are considered against the pollution that they might create (or increase) during their implementation as a non- intentional result of it (implementation). In this regard, the service providers for conducting the technical designs are in process to be evaluated against - among other things- the pollution prevention measures that they put in place and the adoption of a resources efficiency approach (in implementation). Current pollution considerations are also taken into consideration. 
- The project has continued to intensify awareness raising targeting all the stakeholders including the communities on issues of pollution prevention through encouraging regular collection and proper disposal of waste and avoiding discharging dirty water and other waste in the drainage.
- In Malawi, the sand for the major construction works by the contractors has also been sourced out of Zomba City where mining is sustainable and causes little damage to the environment. In addition, the project has encouraged use of cement blocks and cement for construction which has drastically reduced use of sand for the construction and rehabilitation works.
</t>
    </r>
    <r>
      <rPr>
        <b/>
        <u/>
        <sz val="11"/>
        <rFont val="Times New Roman"/>
        <family val="1"/>
      </rPr>
      <t>COMPONENT 2 &amp; 3</t>
    </r>
    <r>
      <rPr>
        <sz val="11"/>
        <rFont val="Times New Roman"/>
        <family val="1"/>
      </rPr>
      <t xml:space="preserve"> - N/A</t>
    </r>
  </si>
  <si>
    <r>
      <rPr>
        <u/>
        <sz val="11"/>
        <rFont val="Times New Roman"/>
        <family val="1"/>
      </rPr>
      <t>COMPONENT 1</t>
    </r>
    <r>
      <rPr>
        <sz val="11"/>
        <rFont val="Times New Roman"/>
        <family val="1"/>
      </rPr>
      <t xml:space="preserve">
The residual impact is related to the progressive implementation of the sub-projects that might entail pollution risk that are not initially considered. In Malawi, the unprecedented rains received which were ocasisoned by the impacts of Tropical Storm Anna and Cyclone Gombe overwhelmed the capacity to manage the waste which eventually got discharged into the river Likangala polluting the river.
</t>
    </r>
    <r>
      <rPr>
        <b/>
        <u/>
        <sz val="11"/>
        <rFont val="Times New Roman"/>
        <family val="1"/>
      </rPr>
      <t>COMPONENT 2 &amp; 3</t>
    </r>
    <r>
      <rPr>
        <sz val="11"/>
        <rFont val="Times New Roman"/>
        <family val="1"/>
      </rPr>
      <t xml:space="preserve"> - N/A</t>
    </r>
  </si>
  <si>
    <r>
      <t xml:space="preserve">Constant implementation monitoring. 
</t>
    </r>
    <r>
      <rPr>
        <b/>
        <u/>
        <sz val="11"/>
        <rFont val="Times New Roman"/>
        <family val="1"/>
      </rPr>
      <t>COMPONENT 2 &amp; 3</t>
    </r>
    <r>
      <rPr>
        <sz val="11"/>
        <rFont val="Times New Roman"/>
        <family val="1"/>
      </rPr>
      <t xml:space="preserve"> - N/A</t>
    </r>
  </si>
  <si>
    <t>13 – Public health</t>
  </si>
  <si>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As mentioned in Principle 12, the discharge from improved drainage systems may represent a pollution risk. Even though none of these water bodies represent a drinking source, they are fishing grounds and sources for agricultural irrigation, or places where people play and swim. This implies that the pollution of these water bodies may have a direct or secondary impact on public health.
</t>
    </r>
    <r>
      <rPr>
        <b/>
        <sz val="11"/>
        <rFont val="Times New Roman"/>
        <family val="1"/>
      </rPr>
      <t>- 3. Improvement of solid waste management (SWM)</t>
    </r>
    <r>
      <rPr>
        <sz val="11"/>
        <rFont val="Times New Roman"/>
        <family val="1"/>
      </rPr>
      <t xml:space="preserve"> - The planned activities may lead to some level of pollution of the soil and/or ground water (see Principle 12) with direct and indirect impacts on health. If ground water is polluted (as explained under Principle 12, this is a very minor risk) and then consumed as drinking water, it may affect the health of people. In addition, for all cities, in case of irregular waste collection from the installed containers or inefficient management of the waste sorting/recycling centres, waste may attract mosquitos and increasing the risk of malaria or water-borne diseases in case of rainfall among the communities living nearby.
- </t>
    </r>
    <r>
      <rPr>
        <b/>
        <sz val="11"/>
        <rFont val="Times New Roman"/>
        <family val="1"/>
      </rPr>
      <t>5. Rehabilitation/ protection of ecosystems and sust. use of natural resources</t>
    </r>
    <r>
      <rPr>
        <sz val="11"/>
        <rFont val="Times New Roman"/>
        <family val="1"/>
      </rPr>
      <t xml:space="preserve"> - The only potential risk may be represented by the river rehabilitation intervention in Zomba (sub-project 5.2.5) as the use of gabions, if not properly conceived and managed, may harm the natural habitat, which is one of the public health determinants.
</t>
    </r>
    <r>
      <rPr>
        <b/>
        <u/>
        <sz val="11"/>
        <rFont val="Times New Roman"/>
        <family val="1"/>
      </rPr>
      <t>COMPONENT 2 &amp; 3 -  N/A</t>
    </r>
  </si>
  <si>
    <t>- As impacts on public health depend on potential water pollution, the mitigation measures to be applied are the same as for Principle 9, 10 and 12 (2nd bullet related to pollution) for this thematic group of sub-projects.
- To minimise the risk of ground water pollution there is need to include a waterproof ground (e.g. using cement or underground plastic sheet) during the design phase to avoid leachate percolation; Ensuring timely and regular collection of waste by the local authorities in collaboration with the concerned communities will be crucial; awareness-raising activities will also be carried out for this purpose; See more mitigation measures under the Sustainability section of the referred sub-project fiches in Annex 5.
- As impacts on public health depend on the quality of the Likangala River, the mitigation measures to be applied are the same as for Principle 9 (1st and 2nd bullets) for this thematic group of sub-projects.</t>
  </si>
  <si>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 Monitoring of the state of the drainage channels every 2 months
</t>
    </r>
    <r>
      <rPr>
        <b/>
        <sz val="11"/>
        <rFont val="Times New Roman"/>
        <family val="1"/>
      </rPr>
      <t>Specific indicators on SWM:</t>
    </r>
    <r>
      <rPr>
        <sz val="11"/>
        <rFont val="Times New Roman"/>
        <family val="1"/>
      </rPr>
      <t xml:space="preserve">
- Weekly monitoring of waste collection
- Sub-projects’ detailed design plans
- Monitoring of the state of soil and ground water every 6 months with local authorities
</t>
    </r>
    <r>
      <rPr>
        <b/>
        <sz val="11"/>
        <rFont val="Times New Roman"/>
        <family val="1"/>
      </rPr>
      <t>Specific indicators on Ecosystems and natural resources:</t>
    </r>
    <r>
      <rPr>
        <sz val="11"/>
        <rFont val="Times New Roman"/>
        <family val="1"/>
      </rPr>
      <t xml:space="preserve">
- Weekly monitoring of the intervention during implementation 
- Monitoring of the state of the river ecosystem every 4 months
</t>
    </r>
  </si>
  <si>
    <t xml:space="preserve">0
</t>
  </si>
  <si>
    <r>
      <rPr>
        <b/>
        <u/>
        <sz val="11"/>
        <rFont val="Times New Roman"/>
        <family val="1"/>
      </rPr>
      <t>COMPONENT 1</t>
    </r>
    <r>
      <rPr>
        <sz val="11"/>
        <rFont val="Times New Roman"/>
        <family val="1"/>
      </rPr>
      <t xml:space="preserve">
- Public health issues and risks related to each particular context have been discussed, including the persisting Covid situation (compliance with the national Covid preventive measures have been ensured in all countries).
- Activities foreseen by the sub-projects have been considered against other public health risks that they might unintentionally create (or increase) during the implementation. 
</t>
    </r>
    <r>
      <rPr>
        <b/>
        <u/>
        <sz val="11"/>
        <rFont val="Times New Roman"/>
        <family val="1"/>
      </rPr>
      <t>COMPONENT 2 &amp; 3</t>
    </r>
    <r>
      <rPr>
        <sz val="11"/>
        <rFont val="Times New Roman"/>
        <family val="1"/>
      </rPr>
      <t xml:space="preserve"> - N/A</t>
    </r>
  </si>
  <si>
    <r>
      <rPr>
        <b/>
        <u/>
        <sz val="11"/>
        <rFont val="Times New Roman"/>
        <family val="1"/>
      </rPr>
      <t>COMPONENT 1</t>
    </r>
    <r>
      <rPr>
        <sz val="11"/>
        <rFont val="Times New Roman"/>
        <family val="1"/>
      </rPr>
      <t xml:space="preserve">
- Heat might discourage the employees to regularly use facemasks in the worksites.
- Newcomers for the construction works might be the vectors to harm the public health. 
</t>
    </r>
    <r>
      <rPr>
        <b/>
        <u/>
        <sz val="11"/>
        <rFont val="Times New Roman"/>
        <family val="1"/>
      </rPr>
      <t>COMPONENT 2 &amp; 3</t>
    </r>
    <r>
      <rPr>
        <sz val="11"/>
        <rFont val="Times New Roman"/>
        <family val="1"/>
      </rPr>
      <t xml:space="preserve"> - N/A</t>
    </r>
  </si>
  <si>
    <t>14 – Physical and cultural heritage</t>
  </si>
  <si>
    <t>15 – Lands and soil conservation</t>
  </si>
  <si>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in Moroni: some level of risk associated to the marine ecosystem due to uncontrolled discharge of dirty water with waste through the improved drainage system; this discharge impact, in a highly diluted manner, only on the sea waters; in Morondava: identified valuable lands may be at risk because of the impact of the uncontrolled discharge of dirty water with waste through the improved drainage system on the mangroves and the Hellot Channel; in Chokwe: soil degradation is currently observed along the existing drainage channels’ banks; in Zomba: uncontrolled discharge of dirty water with waste through the improved drainage system may affect the ecosystem functions of the river and its banks.
- </t>
    </r>
    <r>
      <rPr>
        <b/>
        <sz val="11"/>
        <rFont val="Times New Roman"/>
        <family val="1"/>
      </rPr>
      <t>5. Rehabilitation/ protection of ecosystems and sust. use of natural resources</t>
    </r>
    <r>
      <rPr>
        <sz val="11"/>
        <rFont val="Times New Roman"/>
        <family val="1"/>
      </rPr>
      <t xml:space="preserve"> - Only the river rehabilitation intervention in Zomba (sub-project 5.2.5) including the use of gabions may affect the river ecosystem and may, therefore, represent a risk in terms of soil degradation and for the identified valuable lands, i.e. the river itself and its banks.
</t>
    </r>
    <r>
      <rPr>
        <b/>
        <u/>
        <sz val="11"/>
        <rFont val="Times New Roman"/>
        <family val="1"/>
      </rPr>
      <t>COMPONENT 2 &amp; 3 -  N/A</t>
    </r>
  </si>
  <si>
    <t xml:space="preserve">- To minimise the degradation of the identified valuable lands and avoid any negative impact on ecosystem services provisioning due to water pollution as described in the risk assessment, the mitigation measures to be adopted are the same as under Principles 9 and 10 (2nd bullet) for this thematic group of sub-projects; Drainage improvement works in Chokwe will be accompanied by planting vegetation activities along the banks to reduce soil degradation. See more mitigation measures under the Sustainability section of the referred sub-project fiches.
- The same mitigation measures proposed under Principles 9, 10, 12 and 13 proposed for this thematic group of sub-projects may be applied.  </t>
  </si>
  <si>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 Monitoring of the state of the drainage channels every 2 months
</t>
    </r>
    <r>
      <rPr>
        <b/>
        <sz val="11"/>
        <rFont val="Times New Roman"/>
        <family val="1"/>
      </rPr>
      <t>Specific indicators on Ecosystems and natural resources:</t>
    </r>
    <r>
      <rPr>
        <sz val="11"/>
        <rFont val="Times New Roman"/>
        <family val="1"/>
      </rPr>
      <t xml:space="preserve">
- Weekly monitoring of the intervention during implementation 
- Monitoring of the state of the river ecosystem every 4 months
</t>
    </r>
  </si>
  <si>
    <r>
      <rPr>
        <b/>
        <u/>
        <sz val="11"/>
        <rFont val="Times New Roman"/>
        <family val="1"/>
      </rPr>
      <t>COMPONENT 1</t>
    </r>
    <r>
      <rPr>
        <sz val="11"/>
        <rFont val="Times New Roman"/>
        <family val="1"/>
      </rPr>
      <t xml:space="preserve">
</t>
    </r>
    <r>
      <rPr>
        <sz val="11"/>
        <color theme="7"/>
        <rFont val="Times New Roman"/>
        <family val="1"/>
      </rPr>
      <t xml:space="preserve">- Land and soil conservation issues have been included in the eco-system and biodiversity conservation analysis. In this regard, the service providers had identified possible risks leading to land and soil degradation. 
- For the bridges, river banks protection by revegetation was conceived to reduce soil degradation and prevent erosion. Right of way construction might pass through a removal of top soil which will be stored at designated area and fenced with geotextile to avoid spoil from scrambling for later use. 
- ESMP measures to which the contractors signed for have safeguards meant to reduce harm to the environment including land and soil conservation which have been strictly followed by the contractors and closely monitored. Within the contracts are clauses for restoration of the environment after the construction works have been completed which is also being monitored by the project.
</t>
    </r>
    <r>
      <rPr>
        <b/>
        <u/>
        <sz val="11"/>
        <rFont val="Times New Roman"/>
        <family val="1"/>
      </rPr>
      <t>COMPONENT 2 &amp; 3</t>
    </r>
    <r>
      <rPr>
        <sz val="11"/>
        <rFont val="Times New Roman"/>
        <family val="1"/>
      </rPr>
      <t xml:space="preserve"> - N/A</t>
    </r>
  </si>
  <si>
    <r>
      <t xml:space="preserve">The residual impact is related to the fact that the progressive implementation of the Initiatives may lead to a lower attention towards land and soil protection.
</t>
    </r>
    <r>
      <rPr>
        <b/>
        <u/>
        <sz val="11"/>
        <rFont val="Times New Roman"/>
        <family val="1"/>
      </rPr>
      <t>COMPONENT 2 &amp; 3</t>
    </r>
    <r>
      <rPr>
        <sz val="11"/>
        <rFont val="Times New Roman"/>
        <family val="1"/>
      </rPr>
      <t xml:space="preserve"> - N/A</t>
    </r>
  </si>
  <si>
    <r>
      <t xml:space="preserve">Constant implementation monitoring.
</t>
    </r>
    <r>
      <rPr>
        <b/>
        <u/>
        <sz val="11"/>
        <rFont val="Times New Roman"/>
        <family val="1"/>
      </rPr>
      <t>COMPONENT 2 &amp; 3</t>
    </r>
    <r>
      <rPr>
        <sz val="11"/>
        <rFont val="Times New Roman"/>
        <family val="1"/>
      </rPr>
      <t xml:space="preserve"> - N/A </t>
    </r>
  </si>
  <si>
    <t>SECTION 2: MONITORING FOR UNANTICIPATED IMPACTS / CORRECTIVE ACTIONS REQUIRED</t>
  </si>
  <si>
    <t>Has monitoring for unanticipated ESP risks been carried out?</t>
  </si>
  <si>
    <t>Continuous monitoring is ongoing as part of the project's activities.</t>
  </si>
  <si>
    <t>Have unanticipated ESP risks been identified during the reporting period?</t>
  </si>
  <si>
    <t>No unanticipated ESP risks identified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</si>
  <si>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</si>
  <si>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</si>
  <si>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</si>
  <si>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</si>
  <si>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</si>
  <si>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</si>
  <si>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Starting from the the first regional workshop UN-Habitat presented the project ESMP to all Executing Entities and partners during the first Project Steering Committee (PSC) meeting to discuss and agree on related strategies for the operationalisation of the project. During the event, four working groups (one for each country) were organised to discuss the dissemination/publicizing/disclosure of environmental and safeguards instruments at the national and local level. The ESMP is discussed at regular team meetings led by UN-Habitat and was revisited at the second Regional Workshop as well. Monitoring missions include review of ESMP compliance. The project ESMP keeps being widely available to all Executing Entities and partners to make sure to implement the required ESP safeguard measures for each project activity accordingly. Moreover, UN-Habitat is constantly available to to support the partners and discuss about ESP safeguard measures implementation whenever required.</t>
  </si>
  <si>
    <t>Have the implementation arrangements been effective during the reporting period?</t>
  </si>
  <si>
    <t xml:space="preserve">Yes, as the  Implementing Entity UN-Habitat is constantly monitoring the appropriate implementation of the ESP safeguard measures through all the three componetn of the project.  The project ESMP - as drafted in the project document and discussed/ validated with the project teams during the first regional workshop in 2020 - is still valid and seem to be well incorporated in the work of each Executing Entity both at the national and local level.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</si>
  <si>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</si>
  <si>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rPr>
        <b/>
        <sz val="11"/>
        <rFont val="Calibri"/>
        <family val="2"/>
        <scheme val="minor"/>
      </rPr>
      <t>Oxfam</t>
    </r>
    <r>
      <rPr>
        <sz val="11"/>
        <rFont val="Calibri"/>
        <family val="2"/>
        <scheme val="minor"/>
      </rPr>
      <t xml:space="preserve"> - In all the Countries, initiatives have been presented to all the groups. Meetings were held in suitable time and day  allowing the access of the majority of the people and language friendly. Sharing of the steps taken to finalise the technical designs with municipalities and communities. Safe space to provide feedbacks have been provided. Maximum involvement of the Municipality and continuous coordination with them. MOUs and agreements of cooperation with municipalities include reference to ESMP and GP. Community sensitisation on ESMP.
</t>
    </r>
    <r>
      <rPr>
        <b/>
        <sz val="11"/>
        <rFont val="Calibri"/>
        <family val="2"/>
        <scheme val="minor"/>
      </rPr>
      <t>Madagascar</t>
    </r>
    <r>
      <rPr>
        <sz val="11"/>
        <rFont val="Calibri"/>
        <family val="2"/>
        <scheme val="minor"/>
      </rPr>
      <t xml:space="preserve"> - The 2 executing entities with UN Habitat established close collaboration to key actors having similar actions at national level. The 2 executing entities will be reminded of the key measures safeguards already identified in the project document prior the implementation of the AoC for component 2. The safeguards measures on access and equity, on vulnerable groups, on gender and on climate change will be particularly respected during the implementation of the AoC for component 2.
</t>
    </r>
    <r>
      <rPr>
        <b/>
        <sz val="11"/>
        <rFont val="Calibri"/>
        <family val="2"/>
        <scheme val="minor"/>
      </rPr>
      <t>Mozambique</t>
    </r>
    <r>
      <rPr>
        <sz val="11"/>
        <rFont val="Calibri"/>
        <family val="2"/>
        <scheme val="minor"/>
      </rPr>
      <t xml:space="preserve"> - The ESMP as per the project document is discussed regularly through the National Project Coordination Team (NPCT) and the City Project Coordination Team. Besides, the National Project Manager discusses and assesses the measures in place and the extent of  compliance with the developed ESMP for the project.
</t>
    </r>
    <r>
      <rPr>
        <b/>
        <sz val="11"/>
        <rFont val="Calibri"/>
        <family val="2"/>
        <scheme val="minor"/>
      </rPr>
      <t>Comoros</t>
    </r>
    <r>
      <rPr>
        <sz val="11"/>
        <rFont val="Calibri"/>
        <family val="2"/>
        <scheme val="minor"/>
      </rPr>
      <t xml:space="preserve"> - The two national execution entities, DGEAT and DGSC as part of component 2 of the project, were made aware of ESP measures. They were mentioned during the meetings of the national project committee. A member of the committee has been designated to monitor these ESP measures in collaboration with the beneficiary communities.
</t>
    </r>
    <r>
      <rPr>
        <b/>
        <sz val="11"/>
        <rFont val="Calibri"/>
        <family val="2"/>
        <scheme val="minor"/>
      </rPr>
      <t>Malawi</t>
    </r>
    <r>
      <rPr>
        <sz val="11"/>
        <rFont val="Calibri"/>
        <family val="2"/>
        <scheme val="minor"/>
      </rPr>
      <t xml:space="preserve"> – A meeting was held with the Department of Environmental Affairs (EAD) where the project and the ESMP were presented. EAD is part of the oversight agencies within the project coordination structures.</t>
    </r>
  </si>
  <si>
    <t>Have the implementation arrangements at the EEs been effective during the reporting period?</t>
  </si>
  <si>
    <r>
      <rPr>
        <b/>
        <sz val="11"/>
        <rFont val="Calibri"/>
        <family val="2"/>
        <scheme val="minor"/>
      </rPr>
      <t>Oxfam</t>
    </r>
    <r>
      <rPr>
        <sz val="11"/>
        <rFont val="Calibri"/>
        <family val="2"/>
        <scheme val="minor"/>
      </rPr>
      <t xml:space="preserve"> - All the arrangements put in place by Oxfam, as Executing Entity, concerning the relationship with the municipality and institutions in general have proved to be effective. This is testified by the minutes of the meetings and by the general availability and good level of coordination with these institutions. As for the arrangements put in place with the communities, they are also effective but at the moment has a more informal approach as concrete mechanisms of justification that is expected to be formalized in the course of the second year.
</t>
    </r>
    <r>
      <rPr>
        <b/>
        <sz val="11"/>
        <rFont val="Calibri"/>
        <family val="2"/>
        <scheme val="minor"/>
      </rPr>
      <t>Madagascar</t>
    </r>
    <r>
      <rPr>
        <sz val="11"/>
        <rFont val="Calibri"/>
        <family val="2"/>
        <scheme val="minor"/>
      </rPr>
      <t xml:space="preserve"> - Yes, Ministry of Environment and Sustainable Development (MEDD) and the Ministry of Territorial Planning (MATSF) lead the National Project Coordination Team (NPCT) and it was agreed with these 2 entities that the AoC for Component 2 will be signed with the MATSF that has expertise in urban resilience. Excellent coordination and complementarity of expertise of MATSF and MEDD permit good operationality of the NPCT in Madagascar till now.
</t>
    </r>
    <r>
      <rPr>
        <b/>
        <sz val="11"/>
        <rFont val="Calibri"/>
        <family val="2"/>
        <scheme val="minor"/>
      </rPr>
      <t>Mozambique</t>
    </r>
    <r>
      <rPr>
        <sz val="11"/>
        <rFont val="Calibri"/>
        <family val="2"/>
        <scheme val="minor"/>
      </rPr>
      <t xml:space="preserve"> - the signatory of the Agreement of Cooperation is the Permanent Secretary of the Ministry of Land and Environment, who is responsible for the Financial execution of the Project, which will ensure a smooth execution of the funds and compliance with the reporting guidelines and timelines. Moreover, an operational  multi-sectoral team has been established to properly monitor and execute the Sub-projects under the National Component of the Project, as per the AoC. The Multi-sectoral team, comprises entities responding to each of the planned activities including a financing officer, as following: 1 focal point from the National Directorate of Environment; 2 Focal Points from the National Directorate of Climate Change; 1 Focal Point from National Directorate of Land and Territorial Development; 1 Focal Point from the Finance Department of the Ministry of Land and Environment.
</t>
    </r>
    <r>
      <rPr>
        <b/>
        <sz val="11"/>
        <rFont val="Calibri"/>
        <family val="2"/>
        <scheme val="minor"/>
      </rPr>
      <t>Comoros</t>
    </r>
    <r>
      <rPr>
        <sz val="11"/>
        <rFont val="Calibri"/>
        <family val="2"/>
        <scheme val="minor"/>
      </rPr>
      <t xml:space="preserve"> - An administrative arrangement was made between the two national execution entities. the AoC was signed by DGEAT with UN-Habitat, accompanied by workplan for 2 years for the implementation of component 2 activities at the national level; The DGEAT will be the leader of the implementation, taking into account his experience and skills in the field of urban resilience with the collaboration of the DGSC, focal point of DIMSUR and taking into account his experience in the field of DRR. financial management will be provided by the finance department of the Ministry of Planning to which the DGEAT is attached.
</t>
    </r>
    <r>
      <rPr>
        <b/>
        <sz val="11"/>
        <rFont val="Calibri"/>
        <family val="2"/>
        <scheme val="minor"/>
      </rPr>
      <t>Malawi</t>
    </r>
    <r>
      <rPr>
        <sz val="11"/>
        <rFont val="Calibri"/>
        <family val="2"/>
        <scheme val="minor"/>
      </rPr>
      <t xml:space="preserve"> –The AoC for Malawi has been signed by the Department of Disaster Management Affairs (DoDMA), which is responsible for implementation of activities as well as management of financial resources. DoDMA has appointed both finance and technical focal point persons for the management and coordination implementation of the project.</t>
    </r>
  </si>
  <si>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</si>
  <si>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</si>
  <si>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</si>
  <si>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</si>
  <si>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</si>
  <si>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</si>
  <si>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</si>
  <si>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</si>
  <si>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</si>
  <si>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</si>
  <si>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</si>
  <si>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</si>
  <si>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</si>
  <si>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</si>
  <si>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</si>
  <si>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</si>
  <si>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</si>
  <si>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</si>
  <si>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</si>
  <si>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</si>
  <si>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</si>
  <si>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In Malawi, two grievances have been received and dealt with during the period being reported: (1) a warning which was received from one of the dwellers of the Chinamwali community who warned that site mobilisation by the contractor working on the drainage works should not affect his maize crop and bananas on a stretch which passes through the garden. (2) Solid Waste Management facilities: the community leadership in the wards where solid waste management facilities have been planned (traditional leaders) registered a concern and expressed reservations on the facilities on the pretext that they were basically landfills and would bring health issues to the wards.  This was captured by the consultant who was updating the baseline data for the project and also collaborated by the community representatives during the designs review meeting.</t>
  </si>
  <si>
    <r>
      <rPr>
        <sz val="11"/>
        <color rgb="FF000000"/>
        <rFont val="Times New Roman"/>
        <family val="1"/>
      </rPr>
      <t xml:space="preserve">It is hereby confirmed that the grievance mechanisms described fully comply with modalities described and agreed upon in the project agreement and project document. During the reporting period the grievance mechanism has continued to be the subject of numerous meetings and reflections both within the CPTs and in the engagement meetings with communities to understand what improvements would suit best the specific local contexts. Overall, grievance mechanisms have been established in each country, with a different level of achievement and with some differences related to the need to adapt to specific contexts. Grievance mechanisms are in place through which people can deposit the complaint in a box, anonymously. The CPT persons to whom grievances can be made are also indicated. Mechanisms that can help the most vulnerable and those with mobility difficulties remain to be improved.
In </t>
    </r>
    <r>
      <rPr>
        <b/>
        <sz val="11"/>
        <color rgb="FF000000"/>
        <rFont val="Times New Roman"/>
        <family val="1"/>
      </rPr>
      <t>Malawi</t>
    </r>
    <r>
      <rPr>
        <sz val="11"/>
        <color rgb="FF000000"/>
        <rFont val="Times New Roman"/>
        <family val="1"/>
      </rPr>
      <t xml:space="preserve">, the only country where grievances were submitted, the project adopted the City Council's existing Grievance Redress Mechanism (GRM) Committee which comprises membership from ward development committees, representatives of people with disabilities, youth, community policing groups, and community based organisations (CBOs) in the communities. Both grievances were receved informally, the community representatives spoke directly with the Municipality officers and they alerted Oxfam and both issues were considered for redress process. Initially the challenge was that the Committee has not been active during the reporting period so ad hoc meetings were called. The GRM heard the complaints and discussed possible solutions, trying to reduce unnecessary litigation and promoting mediation, with the support of the NPMs. 
Grievance redress process in Malawi:
(1) The grievance was channelled to the community leadership (Ward Development Committee) who were able to deal with the issue at site by cordially engaging the concerned affected community member to clarify that the work by the contractor has been carefully executed at the section and has avoided destroying the maize crop and the bananas at the site.
(2) The grievance was reported during the solid waste management facilities review meeting. The meeting resolved to engage in more consultations with the community leadership but also engage in more awareness raising before the implementation of the sub project. The meeting further proposed a learning visit for the community leadership so that they learn how other communities manage solid waste management and how they have been able to positively turn wastes to wealth through recycling, re-use and other techniques. 
Discussions have taken place to adapt the mechanism to suit the needs of the project for it to be more effective. It has been discussed and confirmed at CPT level that empowering the already existing grievance mechanism is more likely to be effective and redress process can be more efficient.
In </t>
    </r>
    <r>
      <rPr>
        <b/>
        <sz val="11"/>
        <color rgb="FF000000"/>
        <rFont val="Times New Roman"/>
        <family val="1"/>
      </rPr>
      <t>Madagascar</t>
    </r>
    <r>
      <rPr>
        <sz val="11"/>
        <color rgb="FF000000"/>
        <rFont val="Times New Roman"/>
        <family val="1"/>
      </rPr>
      <t>, there is a standard grievance template which was developed in Malagasy language. Its content is drawn with multiple tick boxes allowing the issuer to freely check the claim subject matter. Its header contains the personal information like a phone number with which he/she will be reachable at. If a line is not available, the issuer is encouraged to provide a nickname how he/she is called within the community along with home address. Also, a space has been left to briefly describe the issue. The template ends with options if the issuer would wish to keep the anonymity of the request or not.
Numerous copies were printed and are regularly available in the offices of the target neighbourhoods’ chiefs. Whoever in the community has any issue to raise, he/she will have to come out to their respective Leader’s office to fill in the form. Grievance boxes are slotted, padlocked, placed where printed forms are and accessible for everyone. The filled-out forms have to be slipped into the boxes. Every Friday, a series of meetings are held in Oxfam’s office to discuss the progress of each sub-projects. All stakeholders are gathered around a table including the communities’ leaders. Submitted grievances are discussed and convenient responses are decided throughout these specific meetings. The outcome is communicated directly to the issuer in the presence of the concerned community leader and a municipal representative.
During the public consultation, community members were informed about this mechanism and whenever a community mobilisation takes place, a reminder is always given. Oxfam’s MEAL officer is systematically onsite, interviewing hired local labourers is among the monitoring process which is an opportunity to capture any grievance. If any, it is instantly satisfied and recorded.
Focusing on bridges reconstruction, a green line to call was conceived in case of grievance, the centre will be in the municipal office, this was written in the technical design document - not yet in place.
In</t>
    </r>
    <r>
      <rPr>
        <b/>
        <sz val="11"/>
        <color rgb="FF000000"/>
        <rFont val="Times New Roman"/>
        <family val="1"/>
      </rPr>
      <t xml:space="preserve"> Mozambique</t>
    </r>
    <r>
      <rPr>
        <sz val="11"/>
        <color rgb="FF000000"/>
        <rFont val="Times New Roman"/>
        <family val="1"/>
      </rPr>
      <t xml:space="preserve">, an assessment was conducted by an Oxfam MEAL officer regarding the best way to address the grievances by the target communities and three (3) preferred ways were identified: a complaint box, a hot line and community meetings. During the reporting period complaint boxes and community meetings were established as a first approach to address the feedback mechanisms. As for now, only few grievances were retrieved from the community since the construction work started recently.
It is hereby confirmed that modalities related to the grievance mechanism is implemented as described in the project agreement and project document p.148/149.
</t>
    </r>
  </si>
  <si>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</si>
  <si>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</si>
  <si>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</si>
  <si>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Yes. Five aspect  within the SADC gender Protocol Barometers have been identified as relevant: (i) Education; (ii) Access to productive resources; (iii) Gender-based violence (GBV), health and other social and cultural practices; (iv) Access to media, information and communication; (v) Climate change and sustainable development; a gender baseline study in the four cities has been carried out agianst these 5 aspects (ref to Annex 2 of the Project Proposal).</t>
  </si>
  <si>
    <t>Does the results framework include gender-responsive indictors broken down at the different levels (objective, outcome, output)?</t>
  </si>
  <si>
    <t xml:space="preserve">Yes, the project has gender-responsive indictors for some outcomes and outputs. Although targets are not specified for every indicator in the initial result framework (NS in the table below), the project will generate disaggregated information. </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</si>
  <si>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</si>
  <si>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</si>
  <si>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</si>
  <si>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</si>
  <si>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</si>
  <si>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</si>
  <si>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</si>
  <si>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COMPONENT 1 - Gender equity and justice are promoted at city level trough the active involvement of women in the design and implementation of the sub-projects. An environment that recognises the role of women and enables their empowerment is created.</t>
  </si>
  <si>
    <t>Outcome 1</t>
  </si>
  <si>
    <t xml:space="preserve">% of women who– at different level in the city – have actively participated to the implementation of the sub-projects </t>
  </si>
  <si>
    <t xml:space="preserve">60% of the women in each of the 4 cities </t>
  </si>
  <si>
    <r>
      <rPr>
        <b/>
        <sz val="11"/>
        <rFont val="Times New Roman"/>
        <family val="1"/>
      </rPr>
      <t>Good</t>
    </r>
    <r>
      <rPr>
        <sz val="11"/>
        <rFont val="Times New Roman"/>
        <family val="1"/>
      </rPr>
      <t>. Average of 45% of women have actively participated in the meetings finalised to implement the baseline and the definition of the technical plans for the sub-projects. The percentage by city is:
Morondava: 42%
Zomba: 52%
Chokwe: 55%
Moroni: 30%</t>
    </r>
  </si>
  <si>
    <t xml:space="preserve">% increased of  women who  - at different level and different sector – are  actively engaged in socioeconomic development of the city </t>
  </si>
  <si>
    <r>
      <rPr>
        <b/>
        <sz val="11"/>
        <rFont val="Times New Roman"/>
        <family val="1"/>
      </rPr>
      <t>Satisfactory.</t>
    </r>
    <r>
      <rPr>
        <sz val="11"/>
        <rFont val="Times New Roman"/>
        <family val="1"/>
      </rPr>
      <t xml:space="preserve"> Although for this indicator only the values resulted from the baseline reviews conducted after the project inception  is available, the involvement in the sub-project of those women who are engaged in socioeconomic development of the city is considered significant by the project teams and by the CPTs. Baseline reviews values:
Morondava: 42%
Zomba: 52%
Chokwe: 58%
Moroni: 38%</t>
    </r>
  </si>
  <si>
    <t>COMPONENT 1 - Gender perceptions, capacities and skills are taken into consideration and gender needs addressed in the cities sub-projects implementation plan.</t>
  </si>
  <si>
    <t>Output 1.1</t>
  </si>
  <si>
    <t xml:space="preserve">Nr. of sub- projects implementation plans that have a gender approach which clearly define the role and reasonability’ of the women in the execution and the gender needs addressed </t>
  </si>
  <si>
    <t>NS</t>
  </si>
  <si>
    <r>
      <rPr>
        <b/>
        <sz val="11"/>
        <rFont val="Times New Roman"/>
        <family val="1"/>
      </rPr>
      <t>Good.</t>
    </r>
    <r>
      <rPr>
        <sz val="11"/>
        <rFont val="Times New Roman"/>
        <family val="1"/>
      </rPr>
      <t xml:space="preserve"> All plans developed so far have a gender approach which clearly define the role and reasonability’ of the women in the execution and the gender needs addressed:
Morondava: 5
Zomba: 6
Chokwe: 2
Moroni: 1</t>
    </r>
  </si>
  <si>
    <t>% women satisfied with the sub-projects implementation plan as responding to their need and enhancing their role</t>
  </si>
  <si>
    <r>
      <rPr>
        <b/>
        <sz val="11"/>
        <rFont val="Times New Roman"/>
        <family val="1"/>
      </rPr>
      <t>Good</t>
    </r>
    <r>
      <rPr>
        <sz val="11"/>
        <rFont val="Times New Roman"/>
        <family val="1"/>
      </rPr>
      <t>. Overall feedback from women involved in community mobilisation is positive:
Morondava: 100%
Zomba: 90%
Chokwe: 90%
Moroni: not available</t>
    </r>
  </si>
  <si>
    <t>COMPONENT 1 - Women are actively involved and engaged in the implementation of the cities sub-projects and make sure that that gender needs and perspective are concretely addressed.</t>
  </si>
  <si>
    <t>Output 1.2</t>
  </si>
  <si>
    <t xml:space="preserve">Nr. of women who have a leadership position in the implementation of the sub-projects’ implementation plan </t>
  </si>
  <si>
    <t>60% women/youth</t>
  </si>
  <si>
    <r>
      <rPr>
        <b/>
        <sz val="11"/>
        <rFont val="Times New Roman"/>
        <family val="1"/>
      </rPr>
      <t>Poor</t>
    </r>
    <r>
      <rPr>
        <sz val="11"/>
        <rFont val="Times New Roman"/>
        <family val="1"/>
      </rPr>
      <t>. This is due to the level of implementation of the sub-projects 
Morondava: not available
Zomba: 87 (27%)
Chokwe: 84 (14%)
Moroni: 0</t>
    </r>
  </si>
  <si>
    <t xml:space="preserve">% of the women who agree that gender needs (as in the sub-project implementation plan) are addressed  </t>
  </si>
  <si>
    <r>
      <rPr>
        <b/>
        <sz val="11"/>
        <rFont val="Times New Roman"/>
        <family val="1"/>
      </rPr>
      <t>Good</t>
    </r>
    <r>
      <rPr>
        <sz val="11"/>
        <rFont val="Times New Roman"/>
        <family val="1"/>
      </rPr>
      <t>. The % is high in all the cities and it has been collected during the community mobilisation sessions:
Morondava: 100%
Zomba: 90%
Chokwe: 90%
Moroni: 80%</t>
    </r>
  </si>
  <si>
    <t>COMPONENT 1 - Women’s role, capacities and skills are enhanced and are included into the sustainability plan of the Cities priority sub-projects.</t>
  </si>
  <si>
    <t>Output 1.3</t>
  </si>
  <si>
    <t xml:space="preserve">At least 50% of the women among the municipal staff and community members have been trained and capacitated to ensure proper management/ maintenance of the realised priority actions </t>
  </si>
  <si>
    <t xml:space="preserve">50% women/youth </t>
  </si>
  <si>
    <r>
      <rPr>
        <b/>
        <sz val="11"/>
        <rFont val="Times New Roman"/>
        <family val="1"/>
      </rPr>
      <t>Satisfactory</t>
    </r>
    <r>
      <rPr>
        <sz val="11"/>
        <rFont val="Times New Roman"/>
        <family val="1"/>
      </rPr>
      <t>.  The number of community members is composed of 50% women.
Morondava: 4 staff (1 w; 3 m) + 380 community members
Zomba: 10 staff (2 w; 8 m) + 318 community members
Chokwe: 4 staff (2 w; 2 m) + 563 community members
Moroni: 0</t>
    </r>
  </si>
  <si>
    <t>% of women whose capacity has been recognized and is reflected into the sustainability plan</t>
  </si>
  <si>
    <r>
      <rPr>
        <b/>
        <sz val="11"/>
        <rFont val="Times New Roman"/>
        <family val="1"/>
      </rPr>
      <t>Poor</t>
    </r>
    <r>
      <rPr>
        <sz val="11"/>
        <rFont val="Times New Roman"/>
        <family val="1"/>
      </rPr>
      <t>. This is because sustainability plans are not fully developed and the indicator is still not fully reflected.</t>
    </r>
  </si>
  <si>
    <t xml:space="preserve">% of women who have been trained to have an active role in the priority sub-projects  </t>
  </si>
  <si>
    <r>
      <rPr>
        <b/>
        <sz val="11"/>
        <rFont val="Times New Roman"/>
        <family val="1"/>
      </rPr>
      <t>Good</t>
    </r>
    <r>
      <rPr>
        <sz val="11"/>
        <rFont val="Times New Roman"/>
        <family val="1"/>
      </rPr>
      <t>. A good % of women have been trained and have an active role in the sub-project:
Morondava: 40%
Zomba: 15%
Chokwe: 58%
Moroni: not available</t>
    </r>
  </si>
  <si>
    <t>COMPONENT 2 - Climate resilience approach and decision making is gender based informed.</t>
  </si>
  <si>
    <t>Outcome 2</t>
  </si>
  <si>
    <t>% of women who are actively part of high-level climate resilience decision making processes and platforms</t>
  </si>
  <si>
    <r>
      <rPr>
        <b/>
        <sz val="11"/>
        <rFont val="Times New Roman"/>
        <family val="1"/>
      </rPr>
      <t xml:space="preserve">Satisfactory. </t>
    </r>
    <r>
      <rPr>
        <sz val="11"/>
        <rFont val="Times New Roman"/>
        <family val="1"/>
      </rPr>
      <t>On average, in the four countries around 35% of the people who are part of decision making bodies on climate resilience set up by the project at the national level are women. More details for this indicator can be found in the Project Indicators tab.</t>
    </r>
  </si>
  <si>
    <t>COMPONENT 2 - National tools/guidelines/policies/ legislation for promoting urban climate resilience are developed and adopted.</t>
  </si>
  <si>
    <t>Output 2.1</t>
  </si>
  <si>
    <t xml:space="preserve">% increased of climate resilience policies that are gender sensitive  </t>
  </si>
  <si>
    <r>
      <rPr>
        <b/>
        <sz val="11"/>
        <rFont val="Times New Roman"/>
        <family val="1"/>
      </rPr>
      <t>Poor.</t>
    </r>
    <r>
      <rPr>
        <sz val="11"/>
        <rFont val="Times New Roman"/>
        <family val="1"/>
      </rPr>
      <t xml:space="preserve"> This is due to the fact that policies development activities are still ongoing in the countries. </t>
    </r>
  </si>
  <si>
    <t>COMPONENT 2 - National and local officers are trained in urban climate adaptation techniques and approaches and have increased their understanding on the importance of climate resilience measures/approaches.</t>
  </si>
  <si>
    <t>Output 2.2</t>
  </si>
  <si>
    <t xml:space="preserve">No. of female officials who take actively part in the training </t>
  </si>
  <si>
    <r>
      <rPr>
        <b/>
        <sz val="11"/>
        <rFont val="Times New Roman"/>
        <family val="1"/>
      </rPr>
      <t>Satisfactory.</t>
    </r>
    <r>
      <rPr>
        <sz val="11"/>
        <rFont val="Times New Roman"/>
        <family val="1"/>
      </rPr>
      <t xml:space="preserve"> Although most of the trainings at the national level have not been carried out yet, the attendance of female officials to the event organised so fao has been satisfactory. More details for this indicator can be found in the Project Indicators tab.</t>
    </r>
  </si>
  <si>
    <t>% increased awareness on the need to take gender informed decisions on climate resilience</t>
  </si>
  <si>
    <r>
      <rPr>
        <b/>
        <sz val="11"/>
        <rFont val="Times New Roman"/>
        <family val="1"/>
      </rPr>
      <t>Poor.</t>
    </r>
    <r>
      <rPr>
        <sz val="11"/>
        <rFont val="Times New Roman"/>
        <family val="1"/>
      </rPr>
      <t xml:space="preserve"> This is due to the fact that, looking at the four countries, most of the trainings have yet to be carried out, therefore the perception is that more work is needed to raise awareness on the importance of taking gender informed decisions on climate resilience. Nevertheless, it was reported that for the training in Comoros this indicator can be rated as satisfactory. More details for this indicator can be found in the Project Indicators tab.</t>
    </r>
  </si>
  <si>
    <t>COMPONENT 3 - Local and national governments of the 4 countries have learned from each other appropriate and gender sensitive  urban climate adaptation practices and are better prepared to face common transboundary climate-related natural hazards and related impact.</t>
  </si>
  <si>
    <t>Outcome 3</t>
  </si>
  <si>
    <t xml:space="preserve">% increased interest and availability in jointly managed climate change transboundary risks and impact, included gender  </t>
  </si>
  <si>
    <r>
      <rPr>
        <b/>
        <sz val="11"/>
        <rFont val="Times New Roman"/>
        <family val="1"/>
      </rPr>
      <t>Satisfactory.</t>
    </r>
    <r>
      <rPr>
        <sz val="11"/>
        <rFont val="Times New Roman"/>
        <family val="1"/>
      </rPr>
      <t xml:space="preserve"> The interest and commitment of the the four counties and the SADC DRR Unit in collaborating on the management of transboundary risks  is high, as also reiterated during the second regional workshop held in March 2022. </t>
    </r>
  </si>
  <si>
    <t xml:space="preserve">No. of policies on gender sensitive climate resilience that have been developed/revised (for incorporating the good practices) </t>
  </si>
  <si>
    <r>
      <rPr>
        <b/>
        <sz val="11"/>
        <rFont val="Times New Roman"/>
        <family val="1"/>
      </rPr>
      <t>Poor.</t>
    </r>
    <r>
      <rPr>
        <sz val="11"/>
        <rFont val="Times New Roman"/>
        <family val="1"/>
      </rPr>
      <t xml:space="preserve"> No policy has been developed/ revised  yet in the four countries, and the new DiMSUR action plan 2022-2024 has to be finalised to incorporate the gender and vulnerable groups component. </t>
    </r>
  </si>
  <si>
    <t>COMPONENT 3 - Lessons learned and best practices on gender sensitive climate resilience are captured and disseminated through the SADC DRR Unit in partnership with DiMSUR as regional knowledge management platform.</t>
  </si>
  <si>
    <t>Output 3.1</t>
  </si>
  <si>
    <t xml:space="preserve">% increased of gender-sensitive good practices shared </t>
  </si>
  <si>
    <r>
      <rPr>
        <b/>
        <sz val="11"/>
        <rFont val="Times New Roman"/>
        <family val="1"/>
      </rPr>
      <t>Satisfactory</t>
    </r>
    <r>
      <rPr>
        <sz val="11"/>
        <rFont val="Times New Roman"/>
        <family val="1"/>
      </rPr>
      <t>. During the Regional Workshop at least 4 gender-sensitive good practices were shared.</t>
    </r>
  </si>
  <si>
    <t>COMPONENT 3 - Cross-fertilisation activities among the participating countries are discussed and prepared and space is specifically allocated for the sharing of gender and climate change.</t>
  </si>
  <si>
    <t>Output 3.2</t>
  </si>
  <si>
    <t xml:space="preserve">No. of exchange mission with a focus on gender and climate change </t>
  </si>
  <si>
    <r>
      <rPr>
        <b/>
        <sz val="11"/>
        <rFont val="Times New Roman"/>
        <family val="1"/>
      </rPr>
      <t>Good</t>
    </r>
    <r>
      <rPr>
        <sz val="11"/>
        <rFont val="Times New Roman"/>
        <family val="1"/>
      </rPr>
      <t xml:space="preserve"> - Comoros, Mozambique and Madagascar delegations visited Zomba, Malawi in 2022 and the mission included discussions and a field visit where gender and climate change good practices were the topic of focus.</t>
    </r>
  </si>
  <si>
    <t xml:space="preserve">No. of participants to the missions (gender disaggregated) </t>
  </si>
  <si>
    <r>
      <rPr>
        <b/>
        <sz val="11"/>
        <rFont val="Times New Roman"/>
        <family val="1"/>
      </rPr>
      <t>Satisfactory</t>
    </r>
    <r>
      <rPr>
        <sz val="11"/>
        <rFont val="Times New Roman"/>
        <family val="1"/>
      </rPr>
      <t xml:space="preserve"> - Madagascar 2 men/ 2 women, Mozambique 5 men/ 1 woman, Comoros 2 men/ 1 woman</t>
    </r>
  </si>
  <si>
    <t>COMPONENT 3 - Regional workshops for sharing of experience on gender sensitive climate resilience are organized among the different countries, and participation to global events (such as conferences organized for agencies and/or the academia).</t>
  </si>
  <si>
    <t>Output 3.3</t>
  </si>
  <si>
    <t xml:space="preserve">No. of participants (gender disaggregated) who actively participated to the workshop </t>
  </si>
  <si>
    <r>
      <rPr>
        <b/>
        <sz val="11"/>
        <rFont val="Times New Roman"/>
        <family val="1"/>
      </rPr>
      <t>Satisfactory</t>
    </r>
    <r>
      <rPr>
        <sz val="11"/>
        <rFont val="Times New Roman"/>
        <family val="1"/>
      </rPr>
      <t>. The Regional Workshop was held in Blantyre, Malawi. It was possible to participate also using a virtual modality which made it possible to extend the invite to more participants and to those who were not able to travel in person. In total 48 people were present in person (29 men, 19 women). No. 22 people (of which 7 women) were present online. Although the general participation was good, the disaggregation shows that women's participation could improve.</t>
    </r>
  </si>
  <si>
    <t xml:space="preserve">No. of bilateral meeting among the countries on gender sensitive climate resilience measures </t>
  </si>
  <si>
    <t xml:space="preserve">Only informal bilateral meetings were held, formal meetings on this topic were not yet reported but are planned for Year 3. </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</si>
  <si>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</si>
  <si>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</si>
  <si>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</si>
  <si>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</si>
  <si>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</si>
  <si>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UN-Habitat presented AF Gender Policy to all Executing Entities and partners highlighting the importance of its compliance at any stage of the project promoting, among other things, an adequate women representation in trainings and events. Special attention has been paid  to gender balance in every activity, from recruitment processes to the invitations to workshops and meetings.</t>
  </si>
  <si>
    <t>Have the implementation arrangements at the IE been effective during the reporting period?</t>
  </si>
  <si>
    <t>Yes. It is worth to note though that, although with some differences among the countries, it is still registered a low rate of female presence among public officals and in decision making processes. The project is contributing to the increase of such rate creating a gender balance in technical groups,  in consultations meeting, workshops, and recruitment processes.</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</si>
  <si>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</si>
  <si>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r>
      <rPr>
        <b/>
        <sz val="11"/>
        <rFont val="Times New Roman"/>
        <family val="1"/>
      </rPr>
      <t>Oxfam</t>
    </r>
    <r>
      <rPr>
        <sz val="11"/>
        <rFont val="Times New Roman"/>
        <family val="1"/>
      </rPr>
      <t xml:space="preserve"> - The following arrangements have been taken during the period (i) in all the documents produced and in the trainings, local  gender power dynamics have been included and how they are influenced by cultural behaviours (ii) discussion on-going  monitoring how these power dynamics can influence the project and - at the same time - how the project can be an entry point for a progressive transformative change towards better access to resources for women;  raising women voice for decision-making, the right to be involved in non (women) traditional areas and strengthening control over resources in a climate change context (iii) discussion on going on how the Project can provide data and info for building a robust gender-responsive environmental policymaking and programming at national and local level (connection with national component). In addition, in all the Countries MOUs and agreements of cooperation with municipalities include reference to GP. Based on the findings of the initial gender assessment, the CPTs have paid great attention while implementing activities to specific issues, in order to comply with GP:  (i) reducing the vulnerability of women while building their resilience to climate risks; and ii) empowering women by promoting an enabling environment where they are not considered as vulnerable individuals but as powerful agents of change. Four outcomes have been identified as crucial for advancing gender equality and justice and promoting the empowerment of the women: 1. Access to resources; 2. Raising voice; 3. Right to choose; and 4. Control over resources. Arrangements put in place during the reporting period are specifically referred to the process of communities engagement, implementation of the baseline and realisation of technical designs of the 23 initiatives: (1) women’s needs and perceptions have been systematically captured during the design phase. (2) Awareness-raising activities and training sessions have been organised at community level to sensitise on the important role played by women in society and on the need to actively involve them in sub-projects’ implementation. (3) To encourage women’s involvement, adequate security and safety conditions at the workplace have been ensured.  
</t>
    </r>
    <r>
      <rPr>
        <b/>
        <sz val="11"/>
        <rFont val="Times New Roman"/>
        <family val="1"/>
      </rPr>
      <t xml:space="preserve">Madagascar - </t>
    </r>
    <r>
      <rPr>
        <sz val="11"/>
        <rFont val="Times New Roman"/>
        <family val="1"/>
      </rPr>
      <t xml:space="preserve">UN-Habitat has ensured the effective participation of the women from the 2 national executing entities MEDD and MATSF. Their access to resources : all the project documents and their ability to take decisions were particularly enhanced during the meetings and email exchanges during the first year of the project.  The 2 ministries MEDD and MATSF had women and men in their representation team for our project: MEDD: 3 women and 1 man, MATSF: 2 women and 2 men.  
</t>
    </r>
    <r>
      <rPr>
        <b/>
        <sz val="11"/>
        <rFont val="Times New Roman"/>
        <family val="1"/>
      </rPr>
      <t>Mozambique</t>
    </r>
    <r>
      <rPr>
        <sz val="11"/>
        <rFont val="Times New Roman"/>
        <family val="1"/>
      </rPr>
      <t xml:space="preserve"> - UN-Habitat has reinforced the need of designating woman as Project Focal Point, by the executing entity. 
</t>
    </r>
    <r>
      <rPr>
        <b/>
        <sz val="11"/>
        <rFont val="Times New Roman"/>
        <family val="1"/>
      </rPr>
      <t>Comoros</t>
    </r>
    <r>
      <rPr>
        <sz val="11"/>
        <rFont val="Times New Roman"/>
        <family val="1"/>
      </rPr>
      <t xml:space="preserve"> - UN-Habitat with the EEs will ensure to increase the role of women in urban resilience and in the fight against the effects of climate change. the focus will be on women's level of training and collaboration with women’s associations.
</t>
    </r>
    <r>
      <rPr>
        <b/>
        <sz val="11"/>
        <rFont val="Times New Roman"/>
        <family val="1"/>
      </rPr>
      <t xml:space="preserve">Malawi </t>
    </r>
    <r>
      <rPr>
        <sz val="11"/>
        <rFont val="Times New Roman"/>
        <family val="1"/>
      </rPr>
      <t>– The set up of the taskforce leading the development of policy instruments have 40% of the members as women. A core team leading implementation of the project is being chaired by a female Director from the Department of Urban Development.</t>
    </r>
  </si>
  <si>
    <t>Have the implementation arrangements at the EE(s) been effective during the reporting period? [5]</t>
  </si>
  <si>
    <r>
      <rPr>
        <b/>
        <sz val="11"/>
        <rFont val="Times New Roman"/>
        <family val="1"/>
      </rPr>
      <t xml:space="preserve">Oxfam </t>
    </r>
    <r>
      <rPr>
        <sz val="11"/>
        <rFont val="Times New Roman"/>
        <family val="1"/>
      </rPr>
      <t xml:space="preserve">- The implementation arrangements have been generally effective during implementation period. Although a full engagement is not visible in all the countries, a clear direction has been taken on how the project can be compliant with the GP. Mechanism for grievances have been established in all the countries. Oxfam teams have received a training on safeguarding and safe programming as part of the standard induction for the staff and this has enabled the staff to monitor the compliance with the GP and to address this issue within the CPTs and all aspects of implementation. In all the countries decision-making level takes into consideration the gender aspect and ensure equity between all the members.
</t>
    </r>
    <r>
      <rPr>
        <b/>
        <sz val="11"/>
        <rFont val="Times New Roman"/>
        <family val="1"/>
      </rPr>
      <t xml:space="preserve">Madagascar, Mozambique </t>
    </r>
    <r>
      <rPr>
        <sz val="11"/>
        <rFont val="Times New Roman"/>
        <family val="1"/>
      </rPr>
      <t xml:space="preserve">and </t>
    </r>
    <r>
      <rPr>
        <b/>
        <sz val="11"/>
        <rFont val="Times New Roman"/>
        <family val="1"/>
      </rPr>
      <t>Comoros -</t>
    </r>
    <r>
      <rPr>
        <sz val="11"/>
        <rFont val="Times New Roman"/>
        <family val="1"/>
      </rPr>
      <t xml:space="preserve"> Decision-making at NPCT and CPT level takes into consideration the gender aspect and ensure equity between all the members.
</t>
    </r>
    <r>
      <rPr>
        <b/>
        <sz val="11"/>
        <rFont val="Times New Roman"/>
        <family val="1"/>
      </rPr>
      <t>Malawi</t>
    </r>
    <r>
      <rPr>
        <sz val="11"/>
        <rFont val="Times New Roman"/>
        <family val="1"/>
      </rPr>
      <t xml:space="preserve"> –The implementation arrangements have ensured that much progress be achieved within the first year of implementation. The project has been presented to national-level coordination structures for disaster risk management and climate change. </t>
    </r>
  </si>
  <si>
    <t>Have any capacity gaps affecting GP compliance been identified during the reporting period and if so, what remediation was implemented?</t>
  </si>
  <si>
    <t>The pandemic has showed  - in all the 4 Cities - how gender inequalities deepens during crisis. The pandemic has indeed limited women access to resources from which they depend more than the male counterparts, thus affecting the most vulnerable groups who are usually taken care by women. They also experienced gendered impact of the pandemic due to increased and overlapping burdens related to lockdowns and care work. Freedom restrictions and stress have also increased GBV and -related - women trauma. These consequences, although the influence of the pandemic has decreased during the last months, had an impact on communities as a whole. The capacity gaps affecting GP compliance were identified within the municipality representatives and generally at level of local policies. The remediation consisted in (1) regularly including the the GP as item in the agends of the CPTs; (2) including the GP into the ToR of the consultants involved in the sub-projects; (3) addressing the GP and safeguarding issues during community mobilisation sessions and training.</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</si>
  <si>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</si>
  <si>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</si>
  <si>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</si>
  <si>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r>
      <rPr>
        <b/>
        <sz val="11"/>
        <rFont val="Times New Roman"/>
        <family val="1"/>
      </rPr>
      <t>Malawi</t>
    </r>
    <r>
      <rPr>
        <sz val="11"/>
        <rFont val="Times New Roman"/>
        <family val="1"/>
      </rPr>
      <t xml:space="preserve">
1. Some contractors  have not been consistently paying their suppliers and labourers including women.</t>
    </r>
  </si>
  <si>
    <r>
      <rPr>
        <sz val="11"/>
        <color rgb="FF000000"/>
        <rFont val="Times New Roman"/>
        <family val="1"/>
      </rPr>
      <t xml:space="preserve">It is hereby confirmed that the grievance mechanisms described fully comply with modalities described and agreed upon in the project agreement and project document. 
Grievance redress process in </t>
    </r>
    <r>
      <rPr>
        <b/>
        <sz val="11"/>
        <color rgb="FF000000"/>
        <rFont val="Times New Roman"/>
        <family val="1"/>
      </rPr>
      <t>Malawi</t>
    </r>
    <r>
      <rPr>
        <sz val="11"/>
        <color rgb="FF000000"/>
        <rFont val="Times New Roman"/>
        <family val="1"/>
      </rPr>
      <t xml:space="preserve">:
The grievance was submitted informally by the community representative to the Municipality. Namely, they have been alleged that some contractors  have not been consistently paying their suppliers and labourers including women. The project adopted the City Council's existing Grievance Redress Mechanism (GRM)  Committee which comprises membership from ward development committees, representatives of people with disabilities, youth, community policing groups, and community based organisations (CBOs) in the communities. The community was heard in several sessions to ensure that all necessary information was gathered. The situation was then discussed within the committee, and it was indeed recognized that the payment had lagged far behind the information initially given to the workers. It was then decided to proceed with the payment immediately, and the community was informed promptly. The delay was due to administrative causes, but the Oxfam team recognized that the paperwork should have been handled more quickly.
</t>
    </r>
  </si>
  <si>
    <r>
      <rPr>
        <b/>
        <sz val="11"/>
        <rFont val="Times New Roman"/>
        <family val="1"/>
      </rPr>
      <t>Mozambique</t>
    </r>
    <r>
      <rPr>
        <sz val="11"/>
        <rFont val="Times New Roman"/>
        <family val="1"/>
      </rPr>
      <t xml:space="preserve">
1. The need to use local labor in the sub-projects with focus on the participation of women.
2. The need to select good managers for Community Radio to avoid repeating what happened previously and also approach gender issues in the radio program.
3. The women complained against the decision that has been put in place to set up drainage passage close to their plots and they suspect that after a heavy rain their plots  may be flooded.
4. Women and men also complained about the need for the project to intervene in other actions aimed to repair the dike in the aim to stop floodwater.</t>
    </r>
  </si>
  <si>
    <r>
      <rPr>
        <sz val="11"/>
        <color rgb="FF000000"/>
        <rFont val="Times New Roman"/>
        <family val="1"/>
      </rPr>
      <t xml:space="preserve">It is hereby confirmed that the grievance mechanisms described fully comply with modalities described and agreed upon in the project agreement and project document. 
Grievance redress process in </t>
    </r>
    <r>
      <rPr>
        <b/>
        <sz val="11"/>
        <color rgb="FF000000"/>
        <rFont val="Times New Roman"/>
        <family val="1"/>
      </rPr>
      <t>Mozambique</t>
    </r>
    <r>
      <rPr>
        <sz val="11"/>
        <color rgb="FF000000"/>
        <rFont val="Times New Roman"/>
        <family val="1"/>
      </rPr>
      <t xml:space="preserve">:
1. It was discussed with the contractor the need to prioritize recruiting members of the local community to access some non-technical vacancies and the project also advised the contractor to include women applications as priority in the same time the municipality appointed a woman councillor to lead the process of publicising vacancies and proposed the creation of a panel of interviews that includes women. As outcome, the contractor recruited local women labour in the started sub projects through a transparent process.
2. The project challenged the Municipality to lead the process of choosing new radio managers, assigning a new name for the  radio and prioritizing local women youth in the management of Radio. As an outcome, this has been accepted informally by the Municipality and the project is in the process of formalising it.
3. This grievance was in the process of being managed at the moment of the submission of the PPR. Subsequently, it was decided to bring the matter to the attention of the consultants in charge of the technical design of the drainage who assured that the risk highlighted by the community does not exist. The municipality communicated this information to those who had raised the grievance and the community.
4. The Project involved the company ARA Sul to identify the key causes of the dike collapsing and propose solutions. The solutions have been adopted in the ongoing works and this has been duly communicated to those who had raised the grievance and the community.
</t>
    </r>
  </si>
  <si>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</si>
  <si>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</si>
  <si>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</si>
  <si>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</si>
  <si>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</si>
  <si>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</si>
  <si>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</si>
  <si>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</si>
  <si>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</si>
  <si>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</si>
  <si>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</si>
  <si>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</si>
  <si>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</si>
  <si>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</si>
  <si>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</si>
  <si>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</si>
  <si>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</si>
  <si>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</si>
  <si>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</si>
  <si>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</si>
  <si>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</si>
  <si>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</si>
  <si>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</si>
  <si>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</si>
  <si>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</si>
  <si>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</si>
  <si>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</si>
  <si>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</si>
  <si>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</si>
  <si>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</si>
  <si>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
UN-Habitat/ Project Coordinator</t>
  </si>
  <si>
    <r>
      <rPr>
        <b/>
        <sz val="11"/>
        <color rgb="FF000000"/>
        <rFont val="Times New Roman"/>
        <family val="1"/>
      </rPr>
      <t xml:space="preserve">Component 1: Preparation, implementation and sustainable management of priority sub-projects at the city level.
</t>
    </r>
    <r>
      <rPr>
        <i/>
        <sz val="11"/>
        <color rgb="FF000000"/>
        <rFont val="Times New Roman"/>
        <family val="1"/>
      </rPr>
      <t>Outcome 1:Municipal staff, communities and local stakeholders have successfully planned and implemented priority sub-projects for increasing the climate resilience of their city and have acquired the required capacity to manage and maintain the realised investments.</t>
    </r>
  </si>
  <si>
    <r>
      <rPr>
        <b/>
        <sz val="11"/>
        <color rgb="FF000000"/>
        <rFont val="Times New Roman"/>
        <family val="1"/>
      </rPr>
      <t>Expected outputs of Component 1:</t>
    </r>
    <r>
      <rPr>
        <sz val="11"/>
        <color indexed="8"/>
        <rFont val="Times New Roman"/>
        <family val="1"/>
      </rPr>
      <t xml:space="preserve">
1.1. Sub-projects implementation plans fully developed with communities and municipalities, including detailed engineering studies
1.2. Priority sub-projects are implemented in the four target cities mainly through community involvement as labour-intensive manpower
1.3. Municipal staff and community members mobilised, trained and equipped for ensuring the sustainable management and/or maintenance of the implemented priority sub-projects
</t>
    </r>
    <r>
      <rPr>
        <b/>
        <sz val="11"/>
        <color rgb="FF000000"/>
        <rFont val="Times New Roman"/>
        <family val="1"/>
      </rPr>
      <t xml:space="preserve">
Milestones of Component 1:
</t>
    </r>
    <r>
      <rPr>
        <sz val="11"/>
        <color indexed="8"/>
        <rFont val="Times New Roman"/>
        <family val="1"/>
      </rPr>
      <t>1. Detailed sub-project documents developed (month 6)
2. In-depth assessments conducted (month 9)
3. Infrastructure/natural assets constructed/developed: month 24 - 10%, month 36 - 50%, month 48 - 100%
4. Municipal staff and communities trained (month 12 - 10%, month 24 -25%, month 36 - 50%, month 48 – 100 %)</t>
    </r>
  </si>
  <si>
    <t>A no-cost extension of the  Agreement of Cooperation (AoC) between UN-Habitat and Oxfam has been agreed  in order to allow Oxfam to complete all activities foreseen by the project during the first 30 months after the delays caused by COVID-19, especially during the first months of implementation.  Therefore, the end of the AoC is now planned for October 2022.
Monitoring missions were undertaken by UN-Habitat in three out of the four cities, as travel restrictions to Madagascar were in place until the first months of 2022.
The baseline asessments conducted by the executing entity led to some minor changes in the sub-projects and their implementation plan and timeline in the four cities due to different conditions in the specific contexts, neverthelss they were extensively discussed with all the parties involved and jointly approved causing no substantive changes in the budget nor any further delay.</t>
  </si>
  <si>
    <t>Outcome 4</t>
  </si>
  <si>
    <t>Outcome 5</t>
  </si>
  <si>
    <r>
      <rPr>
        <b/>
        <sz val="11"/>
        <color rgb="FF000000"/>
        <rFont val="Times New Roman"/>
        <family val="1"/>
      </rPr>
      <t>Component 2: Tools and guidelines development and training delivery at the national level.</t>
    </r>
    <r>
      <rPr>
        <sz val="11"/>
        <color rgb="FF000000"/>
        <rFont val="Times New Roman"/>
        <family val="1"/>
      </rPr>
      <t xml:space="preserve">
</t>
    </r>
    <r>
      <rPr>
        <i/>
        <sz val="11"/>
        <color rgb="FF000000"/>
        <rFont val="Times New Roman"/>
        <family val="1"/>
      </rPr>
      <t>Outcome 2: National governments have created enabling conditions for scaling up and replicating the same approach in other urban settlements.</t>
    </r>
  </si>
  <si>
    <r>
      <rPr>
        <b/>
        <sz val="11"/>
        <color rgb="FF000000"/>
        <rFont val="Times New Roman"/>
        <family val="1"/>
      </rPr>
      <t>Expected outputs of Component 2:</t>
    </r>
    <r>
      <rPr>
        <sz val="11"/>
        <color indexed="8"/>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color rgb="FF000000"/>
        <rFont val="Times New Roman"/>
        <family val="1"/>
      </rPr>
      <t xml:space="preserve">
Milestones of Component 2:
</t>
    </r>
    <r>
      <rPr>
        <sz val="11"/>
        <color indexed="8"/>
        <rFont val="Times New Roman"/>
        <family val="1"/>
      </rPr>
      <t>1. National guidelines/ policies/ legislations developed or adjusted (month 36)
2. National guidelines disseminated (month 48)
3. Ministerial staff trained (month 12 - 10%, month 24 – 25 %, month 36 -50%, month 48 - 100%)</t>
    </r>
  </si>
  <si>
    <t xml:space="preserve">The National Project Coordination Teams (NPCTs) are well oiled and coordinated in the four countries and all the Agreements of Cooperation (AoCs) with National Executing Agencies have been signed. In some cases the lengthy procedures for the signing and for the opening of the bank accounts caused some delays - especially in Madagascar. An additional layer of difficulty was added by the climate events that affected the region during this reporting period, namely the cyclones Ana and Gombe, as they caused the delayed of activites at the national level as the relevant ministries and entities had to tackle the emergency first. </t>
  </si>
  <si>
    <t>Outcome 7</t>
  </si>
  <si>
    <r>
      <rPr>
        <b/>
        <sz val="11"/>
        <color rgb="FF000000"/>
        <rFont val="Times New Roman"/>
        <family val="1"/>
      </rPr>
      <t>Component 3: Inter-country experience sharing, cross-fertilisation and dissemination of lessons learned at the regional level.</t>
    </r>
    <r>
      <rPr>
        <sz val="11"/>
        <color indexed="8"/>
        <rFont val="Times New Roman"/>
        <family val="1"/>
      </rPr>
      <t xml:space="preserve">
</t>
    </r>
    <r>
      <rPr>
        <i/>
        <sz val="11"/>
        <color rgb="FF000000"/>
        <rFont val="Times New Roman"/>
        <family val="1"/>
      </rPr>
      <t>Outcome 3: Local and national governments of the 4 countries have learned from each other appropriate and gender sensitive  urban climate adaptation practices and are better prepared to face common transboundary climate-related natural hazards and related impact.</t>
    </r>
  </si>
  <si>
    <t>Outcome 8</t>
  </si>
  <si>
    <r>
      <rPr>
        <b/>
        <sz val="11"/>
        <color rgb="FF000000"/>
        <rFont val="Times New Roman"/>
        <family val="1"/>
      </rPr>
      <t>Expected outputs of Component 3:</t>
    </r>
    <r>
      <rPr>
        <sz val="11"/>
        <color indexed="8"/>
        <rFont val="Times New Roman"/>
        <family val="1"/>
      </rPr>
      <t xml:space="preserve">
3.1. Lessons learned and best practices captured and disseminated through the SADC DRR Unit in partnership with DiMSUR as regional knowledge management platform
3.2. Cross-fertilisation activities among the participating countries are discussed and prepared
3.3. Regional workshops organized for experience sharing among the different countries, and participation to global events
</t>
    </r>
    <r>
      <rPr>
        <b/>
        <sz val="11"/>
        <color rgb="FF000000"/>
        <rFont val="Times New Roman"/>
        <family val="1"/>
      </rPr>
      <t>Milestones of Component 3:</t>
    </r>
    <r>
      <rPr>
        <sz val="11"/>
        <color indexed="8"/>
        <rFont val="Times New Roman"/>
        <family val="1"/>
      </rPr>
      <t xml:space="preserve">
1. Good practice guides are developed and disseminated
2. Exchange missions conducted (4 by month 36, 4 by month 48)
3. Regional workshops organized (month 1, 13, month 25 month 37, month 49)</t>
    </r>
  </si>
  <si>
    <t xml:space="preserve">The selection process to recruit the Executive Director of DiMSUR was successfully undertaken and the appointed person started his duties in January 2022. An administrative assistant was also recruited for DiMSUR. 
The second regional workshop, and therefore the second Project Steering Committee meeting, were held in March 2022 in Blantyre, Malawi. The date was pushed back in order to allow for the event to be held face-to-face, which was a considerable achievement given that in this way it was also possible to organise a site visit in Zomba to see the progress of the sub-projects. Some participant had difficulties in travelling anyway, but setting up an online streaming for the event helped in involving all those that could not attend the workshop in person. Next steps will be to organise another regional workshop in person in Mozambique in 2023, but first the team agreed to have an additional vitual one in six-month time. DiMSUR, under the management of Oxfam, is delivering on the outputs of this component based on regular interaction with all the cities and countries. </t>
  </si>
  <si>
    <t>HS</t>
  </si>
  <si>
    <t>Overall Rating</t>
  </si>
  <si>
    <t>Please Provide the Name and Contact information of person(s) reponsible for completeling the Rating section</t>
  </si>
  <si>
    <t>Fruzsina Straus - Project Manager</t>
  </si>
  <si>
    <t>Please justify your rating.  Outline the positive and negative progress made by the project since it started.  Provide specific recommendations for next steps.  (word limit=500)</t>
  </si>
  <si>
    <t>Given the different conditions in the four countries and cities, and the challenges posed by the extreme climate events that hit the region, by some residual COVID-19-related restriction, changes in local conditions since project design, and the shift in global geopolitics which led to the sudden and significant escalation of ,material and fuel prices, the activities in the countries have different paces of implementation, which the team is working to mitigate. The effective communication system that has been established with the different Executing Entities has helped in properly adapting the implementation strategy for all the three components. This close coordination avoided unmanageable delays and established a favourable environment for constructive exchanges among the different country/ city teams. 
Although digital tools helped in carrying out the activities - especially during the first year of implementation -, being able to organise the second regional workshop in person was crucial, and it will be more and more a game changer for the project, in particular with regards to the effectiveness of knowledge exchange and cross-fertilisation activities at the regional level. Three monitoring missions were undertaken by the PM this cycle, to Malawi, Mozambique and Comoros, and now that air travel to Madagascar has become possible again, a mission to Morondava is planned for Q4 of 2022. The project has generated positive feedback from a wide range of concerned partners and stakeholders, has received good media coverage in all four countries, and has already resulted in new project including complementary Nature-based Solutions interventions in Madagascar and Malawi. Despite some challenges, the project managed to carry out most of its major activities and after a lengthy but necessary preparatory phase which will ensure high quality results, physical implementation is now proceeding well and is expected to expedite significantly in the coming year. For the second year of the project, therefore, the overall performance can be rated as satisfactory.</t>
  </si>
  <si>
    <t>Executing Entity: Oxfam Italia</t>
  </si>
  <si>
    <r>
      <rPr>
        <b/>
        <sz val="11"/>
        <color rgb="FF000000"/>
        <rFont val="Times New Roman"/>
        <family val="1"/>
      </rPr>
      <t>Expected outputs of Component 1</t>
    </r>
    <r>
      <rPr>
        <sz val="11"/>
        <color indexed="8"/>
        <rFont val="Times New Roman"/>
        <family val="1"/>
      </rPr>
      <t xml:space="preserve">:
1.1. Sub-projects implementation plans fully developed with communities and municipalities, including detailed engineering studies
1.2. Priority sub-projects are implemented in the four target cities mainly through community involvement as labour-intensive manpower
1.3. Municipal staff and community members mobilised, trained and equipped for ensuring the sustainable management and/or maintenance of the implemented priority sub-projects
</t>
    </r>
    <r>
      <rPr>
        <b/>
        <sz val="11"/>
        <color rgb="FF000000"/>
        <rFont val="Times New Roman"/>
        <family val="1"/>
      </rPr>
      <t>Milestones of Component 1:</t>
    </r>
    <r>
      <rPr>
        <sz val="11"/>
        <color indexed="8"/>
        <rFont val="Times New Roman"/>
        <family val="1"/>
      </rPr>
      <t xml:space="preserve">
1. Detailed sub-project documents developed (month 6)
2. In-depth assessments conducted (month 9)
3. Infrastructure/natural assets constructed/developed: month 24 - 10%, month 36 - 50%, month 48 - 100%
4. Municipal staff and communities trained (month 12 - 10%, month 24 -25%, month 36 - 50%, month 48 – 100 %)</t>
    </r>
  </si>
  <si>
    <t>The project was implemented regularly within the framework of the agreements and the organizational structure that was established in its initial phase and which was accounted for in the 1st PPR. Oxfam has also implemented the project in line with the strategic guidance of the CPTs which are now fully operational and responsible for addressing the challenges and critical issies of the project at the level of each individual country.
The Oxfam team in each country has been expanded in some cases either to ensure or to speed up the correct implementation of the activities: in the case of Mozambique, the team now include a Monitoring and Evaluation officer; in Madagascar a Monitoring and Evaluation officer and a communication officer were recruited. Monitoring and Evaluation officers are in charge of both data collection but also community mobilization and sensitization. A communication expert is supporting the 4 teams since January 2022  in promoting the visibility of the project.
As regards to the outputs of Component 1, it is necessary to specify that during the 2nd year of implementation it was decided, in agreement with the CPTs, that some sub-projects were not carried out in exact concomitance with the others but that they had different timeframes, although obviously remaining all priority initiatives. This was mainly decided to cope with the increased costs and therefore to allow the project resources to be optimized, as well as to adapt the construction to the atmospheric events expected during the year. Level of realization of the outputs: the number 1.1 is achieved. In some cases, the technical and engineering studies of the sub-projects will be updated in conjunction with the launch of the sub-project since, as highlighted above, some will have a different timing than others. Outputs 1.2 and 1.3 are under implementation and substantially in line with the schedule of the project.</t>
  </si>
  <si>
    <r>
      <rPr>
        <b/>
        <sz val="11"/>
        <color rgb="FF000000"/>
        <rFont val="Times New Roman"/>
        <family val="1"/>
      </rPr>
      <t>Expected outputs of Component 3:</t>
    </r>
    <r>
      <rPr>
        <sz val="11"/>
        <color indexed="8"/>
        <rFont val="Times New Roman"/>
        <family val="1"/>
      </rPr>
      <t xml:space="preserve">
3.1. Lessons learned and best practices captured and disseminated through the SADC DRR Unit in partnership with DiMSUR as regional knowledge management platform
3.2. Cross-fertilisation activities among the participating countries are discussed and prepared
3.3. Regional workshops organized for experience sharing among the different countries, and participation to global events
</t>
    </r>
    <r>
      <rPr>
        <b/>
        <sz val="11"/>
        <color rgb="FF000000"/>
        <rFont val="Times New Roman"/>
        <family val="1"/>
      </rPr>
      <t xml:space="preserve">
Milestones of Component 3:
</t>
    </r>
    <r>
      <rPr>
        <sz val="11"/>
        <color indexed="8"/>
        <rFont val="Times New Roman"/>
        <family val="1"/>
      </rPr>
      <t>1. Good practice guides are developed and disseminated
2. Exchange missions conducted (4 by month 36, 4 by month 48)
3. Regional workshops organized (month 1, 13, month 25 month 37, month 49)</t>
    </r>
  </si>
  <si>
    <t xml:space="preserve">The work relating to Component 3 was mainly concentrated on promoting the operational functioning of the DIMSUR, with a view to making this body operational and capable of operating autonomously towards the expected results of this Component. In this sense, the selection of the staff, composed of the administrative secretary and the Executive Director, was conducted and concluded. Attention was also given to some operational but fundamental aspects such as office space and supplies. The process allowed  DIMSUR to resume and consolidate its work by defining a multi-year strategy and starting a series of strategic relations with the governments of the countries of the region, both members and not yet part of this body. The Regional Workshop was an opportunity to present the strategy and work plan of the DIMSUR as well as an opportunity to exchange experiences which also saw the active participation of SADC.
As far as the outputs are concerned, these can be considered almost completely achieved: 3.1 was achieved through regular exchange between the project Executing and Implementing entities, the country teams and the DIMSUR Executive Director. Knowledge products are now being developed for wider use and circulation. The strategic plan foresees the conditions for the DIMSUR to become soon a regional knowledge management platform. Outputs 3.2 and 3.3 were made concrete during the Regional Workshop where Cross-fertilisation activities among the participating countries were discussed and prepared and experience sharing among the different countries took place. </t>
  </si>
  <si>
    <t>Silvia Testi</t>
  </si>
  <si>
    <t xml:space="preserve">silvia.testi@oxfam.it </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</si>
  <si>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</si>
  <si>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The overall rating provided for Component /Outcome 1 and 3 is Satisfactory (S): the project had a slow initial start but implementation progress has been significant during the last 12 months. Project activities planned for current reporting period are progressing on track to achieve most major relevant outputs and milestones, with some shortcomings mostly due to the need to readjust some aspects of the project to the slightly changed local conditions and needs. In addition, the Covid-19 pandemic has still affected partially the capacity of the project teams in the 4 countries to set up the activities in line with the workplans, especially the limitations in movements imposed by the governments of the countries have caused delays in the meetings with local municipalities and communities, although not very significant.
As far as Component / Outcome 1 is concerned, this was overall achieved satisfactorily. The data relating to the indicators of this component and its outputs show data in line with those expected in terms of milestones. The total number of beneficiaries involved is in line with what was expected in this phase of the project, as well as the percentage of women and young people which in some cases is even higher than expected in the final phase of the project. It is important to specify that this rating takes into account the average of the level of achievement of the indicators calculated for the 4 countries, while the countries have some significant differences between them. In particular, it is important to mention the fact that the Comoros Islands are the country that reports the greatest delay in terms of carrying out the activities and consequently also of achieving the results. Furthermore, it is noted that Madagascar is the country that presents the most critical issues in terms of implementation due, in particular, to the high number of sub-projects; the distance from the capital with relative logistical difficulties in operations, procurement, search for any experts and consultants and relations with the government; technical complexity of the interventions (drainage for example). As regards the interventions in Malawi and Mozambique, these took place without particular difficulties and without substantial delays.
The greatest risk that influenced the performance of this component is the financial one: price volatility and inflation have led to a significant increase in the costs of materials and transport which in some cases forced the team in the country to make some adjustments interventions to make them consistent with the available resources, while not affecting the overall structure and purpose of the individual initiatives and keeping the number of beneficiaries intact. Another risk that negatively impacted the activities was the environmental one: recurrent cyclones seriously damaged some structures in Malawi and partially in Mozambique. As far as institutional support is concerned, this has never failed, just as the support and trust from local communities have on average remained always present. The relationship with the Implementing Entity UN-Habitat implementation has also always been good at all levels and has allowed the main problems that have emerged to be managed jointly and in agreement. No MTRs have been conducted at this time.
As regards Component / Outcome 3, this too was overall satisfactorily achieved, although with a different level of detail and relevance between outputs 3.1 and 3.2 which are further behind than 3.3. As highlighted above, this component is closely linked to the promotion of DIMSURt at a regional level promotes training, support for governments and the circulation of knowledge on Disaster Risk Management, Sustainability, Urban Resilience. For this reason, the activities carried out within the framework of this component have been more aimed at creating the conditions to allow the DIMSUR to function properly autonomously. In this sense, the indicators relating to outputs 3.1 and 3.2 are low compared to the levels expected at this stage, while those of output 3.3 are satisfactory. However, it is believed that the overall evaluation of this outcome is satisfactory as the concrete conditions have been set for the result to be fully achieved in years 3 and 4 of the project. The greatest risk that influenced this component was the financial one, linked to the limited resources allocated to this component and therefore to the need to optimize them as much as possible, in addition to the general increase in costs that is observed in the region and which has also limited the ability to travel. No MTRs have been conducted at this time.</t>
  </si>
  <si>
    <t xml:space="preserve">Executing Entity/ Madagascar </t>
  </si>
  <si>
    <r>
      <rPr>
        <b/>
        <sz val="11"/>
        <color rgb="FF000000"/>
        <rFont val="Times New Roman"/>
        <family val="1"/>
      </rPr>
      <t>Component 2: Tools and guidelines development and training delivery at the national level.</t>
    </r>
    <r>
      <rPr>
        <sz val="11"/>
        <color indexed="8"/>
        <rFont val="Times New Roman"/>
        <family val="1"/>
      </rPr>
      <t xml:space="preserve">
</t>
    </r>
    <r>
      <rPr>
        <i/>
        <sz val="11"/>
        <color rgb="FF000000"/>
        <rFont val="Times New Roman"/>
        <family val="1"/>
      </rPr>
      <t>Outcome 2: National governments have created enabling conditions for scaling up and replicating the same approach in other urban settlements.</t>
    </r>
  </si>
  <si>
    <r>
      <rPr>
        <b/>
        <sz val="11"/>
        <color rgb="FF000000"/>
        <rFont val="Times New Roman"/>
        <family val="1"/>
      </rPr>
      <t>Expected outputs of Component 2:</t>
    </r>
    <r>
      <rPr>
        <sz val="11"/>
        <color indexed="8"/>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color rgb="FF000000"/>
        <rFont val="Times New Roman"/>
        <family val="1"/>
      </rPr>
      <t>Milestones of Component 2:</t>
    </r>
    <r>
      <rPr>
        <sz val="11"/>
        <color indexed="8"/>
        <rFont val="Times New Roman"/>
        <family val="1"/>
      </rPr>
      <t xml:space="preserve">
1. National guidelines/ policies/ legislations developed or adjusted (month 36)
2. National guidelines disseminated (month 48)
3. Ministerial staff trained (month 12 - 10%, month 24 – 25 %, month 36 -50%, month 48 - 100%)</t>
    </r>
  </si>
  <si>
    <t>The AoC with MATSF was signed in September 2021 delaying the availability of funds in the last quarter of 2021. The first quarter of 2022, Madagascar was hit by 5 cyclones and storms which also limited the capacity of the ministries to rapidly implement the activities as planned. The updates of the national document strategy on climate change adaptation in urban areas is ongoing and will be completed in August 2022. The development of the national curricula in climate change adaptation focused on urban areas is planned after the validation of the updated national strategy and the climate risk assessment guide will be completed in December 2022.</t>
  </si>
  <si>
    <t>Sandrine Andriantsimietry - National Project Manager</t>
  </si>
  <si>
    <t>sandrine.andriantsimietry@un.org</t>
  </si>
  <si>
    <t>The formal procedures for opening a bank account at a primary bank for the AoC component 2 funding for the ministry requires a ministerial decree by the government and took several months given the Covid 19 and the health emergency adopted by the government and delayed the signature of the AoC for component 2 with MATSF. Additional delay occured in the first quarter of 2022 due to the 5 cyclones and storms hitting Madagascar. The ministry MATSF in collaboration with the NPCT members now double its efforts to deliver the national strategy document in August 2022, the climate risk assessment guide and the national curricula in December 2022. The capacity building of national and local officers in urban climate adaptation techniques and approaches will begin before the end of this year 2022. Despite the delay in implementation, the milestones of component 2 will be achieved for the national guidelines.</t>
  </si>
  <si>
    <t>Executing Entity/ Malawi</t>
  </si>
  <si>
    <r>
      <rPr>
        <b/>
        <sz val="11"/>
        <rFont val="Times New Roman"/>
        <family val="1"/>
      </rPr>
      <t>Expected outputs of Component 2:</t>
    </r>
    <r>
      <rPr>
        <sz val="11"/>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rFont val="Times New Roman"/>
        <family val="1"/>
      </rPr>
      <t xml:space="preserve">Milestones of Component 2:
</t>
    </r>
    <r>
      <rPr>
        <sz val="11"/>
        <rFont val="Times New Roman"/>
        <family val="1"/>
      </rPr>
      <t>1. National guidelines/ policies/ legislations developed or adjusted (month 36)
2. National guidelines disseminated (month 48)
3. Ministerial staff trained (month 12 - 10%, month 24 – 25 %, month 36 -50%, month 48 - 100%)</t>
    </r>
  </si>
  <si>
    <t xml:space="preserve">Malawi: two draft instruments on dissemination of the green cities concept and policy assessment on urban resilience have been drafted through multi-stakeholder teams. Consultations have been planned at city level as well as the community level. </t>
  </si>
  <si>
    <t>Stern Kita - National Project Manager</t>
  </si>
  <si>
    <t>stern.kita@un.org</t>
  </si>
  <si>
    <t>The flooding resulting from Tropical Cyclones Ana and Gombe affected implementation and led to delays in implementation as focus shifted to provision of humanitarian response. Moving forward, the taskforce coordinating implementing of the project has been revitalised and the remaining activities will be finalized within 2022. Collaboration with government counterparts and other stakeholders at national and city level remains strong.</t>
  </si>
  <si>
    <t>Executing Entity/ Mozambique</t>
  </si>
  <si>
    <r>
      <rPr>
        <b/>
        <sz val="11"/>
        <rFont val="Times New Roman"/>
        <family val="1"/>
      </rPr>
      <t>Component 2: Tools and guidelines development and training delivery at the national level.</t>
    </r>
    <r>
      <rPr>
        <sz val="11"/>
        <rFont val="Times New Roman"/>
        <family val="1"/>
      </rPr>
      <t xml:space="preserve">
</t>
    </r>
    <r>
      <rPr>
        <i/>
        <sz val="11"/>
        <rFont val="Times New Roman"/>
        <family val="1"/>
      </rPr>
      <t>Outcome 2: National governments have created enabling conditions for scaling up and replicating the same approach in other urban settlements.</t>
    </r>
  </si>
  <si>
    <r>
      <rPr>
        <b/>
        <sz val="11"/>
        <rFont val="Times New Roman"/>
        <family val="1"/>
      </rPr>
      <t>Expected outputs of Component 2:</t>
    </r>
    <r>
      <rPr>
        <sz val="11"/>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rFont val="Times New Roman"/>
        <family val="1"/>
      </rPr>
      <t>Milestones of Component 2:</t>
    </r>
    <r>
      <rPr>
        <sz val="11"/>
        <rFont val="Times New Roman"/>
        <family val="1"/>
      </rPr>
      <t xml:space="preserve">
1. National guidelines/ policies/ legislations developed or adjusted (month 36)
2. National guidelines disseminated (month 48)
3. Ministerial staff trained (month 12 - 10%, month 24 – 25 %, month 36 -50%, month 48 - 100%)</t>
    </r>
  </si>
  <si>
    <t>A Diagnostic on Climate Change Institutional and Legal Framework with Focus on the Urban Sector developed and validated. A National Workshop for integration and mainstreaming of the Urban Dimesnions into Legal and Institutional Framework of Climate Change and DRR organized on 22 April 2022; the third National Project Coordination Team Meeting organized on 21st November 2021.</t>
  </si>
  <si>
    <t>Marcia Guambe - National Project Manager</t>
  </si>
  <si>
    <t>marcia.guambe@un.org</t>
  </si>
  <si>
    <t xml:space="preserve">Positive trends can be considered as clear, open and regular communication with the National EE and joint development of the Project's programatic and operational instruments such as the work plan and the budget. Despite the limitations posed by the pandemic, like adopting social distancing, remote working has been much improved and explored as an effective, low cost and dynamic way of working. The results and outputs delivery is  aligned with the implementation plan. The engagement of the EE in the project governance has increased considerably, showing high level of appropriation that impacts on the project implementation efficiency.In Mozambique there is a high demand on the part of the EE and the government for regular monitoring mission to the project site in Chokwe both to oversee the progress of Component 1 but also to feed into the development of the Outputs of Component 2, which has posed a challenge as budgets for such activities had not been foreseen in project design. </t>
  </si>
  <si>
    <t>Executing Entity/ Union of Comoros</t>
  </si>
  <si>
    <t xml:space="preserve">After signature of the AoC with the MATUAFTT in june 2021, many activities have been carried out: a work plan for revision orf the National Platform and National strategier for DRR in order to integrate Urban resilience has been established in collaboration with UNDRR and UNDP. This review is scheduled for September. The ToR for vulnerability study for urban system  have been developed and are in the validation process. The concept note for capacity building of the staff of the Ministry of Planning and Municipalities has been developed and validated by the Ministry. the process of development of an urban resilience action plan (CityRAP) has been initiated for the city of Mutsamudu. A workshop "crash course" for 3 days has been organised. Engagement process for the city of Foumbouni has been done and a training workshop is planned for July 2022. </t>
  </si>
  <si>
    <t>Hamid Soule-Saadi - National Project Manager</t>
  </si>
  <si>
    <t>hamid.soule-saadi@un.org</t>
  </si>
  <si>
    <t xml:space="preserve">The good collaboration with MATUAFTT allows a positive evolution of the implementation of activities, however, some activities need to be implemented in collaboration with other MATUAFTT partners in order to create synergies. Very good coordination is necessary for the successful implementation of this activity. </t>
  </si>
  <si>
    <t>AF Outcomes</t>
  </si>
  <si>
    <t>Rating Definitions</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</si>
  <si>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</si>
  <si>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</si>
  <si>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</si>
  <si>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</si>
  <si>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</si>
  <si>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</si>
  <si>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</si>
  <si>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</si>
  <si>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</si>
  <si>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</si>
  <si>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</si>
  <si>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</si>
  <si>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</si>
  <si>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</si>
  <si>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</si>
  <si>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</si>
  <si>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</si>
  <si>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</si>
  <si>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</si>
  <si>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</si>
  <si>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</si>
  <si>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</si>
  <si>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</si>
  <si>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</si>
  <si>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</si>
  <si>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</si>
  <si>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</si>
  <si>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</si>
  <si>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</si>
  <si>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 xml:space="preserve">Nr. of people that have got access to resilient basic services and infrastructure; </t>
  </si>
  <si>
    <t>10% of target</t>
  </si>
  <si>
    <t>Morondava: 3.900
Zomba: 6 communities out of 8 with 100.000 inhabitants
Chokwe: 19.853 within the 3 communities
Moroni: 1.900</t>
  </si>
  <si>
    <t>Morondova: 11 communities (with 39,015 inhabitants) Zomba: 8 communities (with 122,239 inhabitants Chokwe: 3 communities (with 45,873 inhabitants) Moroni: 2 communities (with 19,745 inhabitants)</t>
  </si>
  <si>
    <t>Nr. of people that got access to improved ecosystem services;</t>
  </si>
  <si>
    <t>Morondava: 10% of target (baseline value)
Zomba: 6 communities out of 8 with 100.000 inhabitants
Chokwe: 19.853 within the 3 communities
Moroni: 15% of target (baseline value)</t>
  </si>
  <si>
    <t xml:space="preserve">Nr. of people that participated to the enhancement of above (in line with AF indicators 3.1, 4.2 and 5) </t>
  </si>
  <si>
    <t>Morondava: 380
Zomba: 318
Chokwe: 187
Moroni: 0</t>
  </si>
  <si>
    <t>Number of municipal divisions and staff with increased capacity to minimise exposure to climate variability risks (in line with AF indicator 2.1)</t>
  </si>
  <si>
    <t>Morondava: 1 department
Zomba: 2 departments
Chokwe: 5 departments
Moroni: 2 department</t>
  </si>
  <si>
    <t>4 municipalities 2 departments per municipality, at least 40% of staff</t>
  </si>
  <si>
    <t>Morondava: 42%
Zomba: 52%
Chokwe: 55%
Moroni: 30%</t>
  </si>
  <si>
    <t>60% of the women in each of the 4 cities</t>
  </si>
  <si>
    <t xml:space="preserve">%  increased of  women who  - at different level and different sector – are  actively engaged in socioeconomic development of the city </t>
  </si>
  <si>
    <t>For this indicator the baseline value is available:
Morondava: 42%
Zomba: 52%
Chokwe: 58%
Moroni: 38%</t>
  </si>
  <si>
    <t xml:space="preserve"> </t>
  </si>
  <si>
    <t>No. of sub-project implementation plans developed</t>
  </si>
  <si>
    <t>Morondava: 5
Zomba: 6
Chokwe: 2
Moroni: 2</t>
  </si>
  <si>
    <t>23 sub-project implementation plans with all technical specifications for each planned investment/activity</t>
  </si>
  <si>
    <t>All plans developed so far have a gender approach which clearly define the role and reasonability’ of the women in the execution and the gender needs addressed:
Morondava: 5
Zomba: 6
Chokwe: 2
Moroni: 1</t>
  </si>
  <si>
    <t>Overall feedback from women involved in community mobilisation is positive:
Morondava: 100%
Zomba: 90%
Chokwe: 90%
Moroni: not available</t>
  </si>
  <si>
    <t xml:space="preserve">  </t>
  </si>
  <si>
    <t>Nr. of detailed engineering studies to assess environmental and social risks prepared – in line with AF and national requirements</t>
  </si>
  <si>
    <t>Morondava: 4
Zomba: 1
Chokwe: 1
Moroni: 1</t>
  </si>
  <si>
    <t>4 assessment reports, including risks and mitigation measures per hard intervention</t>
  </si>
  <si>
    <t>Nr. of municipal staff and community members mobilised/trained to ensure proper management/ maintenance of the realised priority actions (in line with AF indicator 2.1.1. and 3.1.1.) – by gender</t>
  </si>
  <si>
    <t>Morondava: 4 staff + 380 community members
Zomba: 10 staff + 318 community members
Chokwe: 4 staff + 563 community members
Moroni: 7</t>
  </si>
  <si>
    <t xml:space="preserve">16 municipal level trainings (4 per city) – adequate female participation to be ensured;
32 community level trainings (avg. 8 per city); </t>
  </si>
  <si>
    <t xml:space="preserve">Nr. of women who have a leadership position in the implementation of the sub-projects implementation plan </t>
  </si>
  <si>
    <t>Morondava: not available
Zomba: 87 (27%)
Chokwe: 84 (14%)
Moroni: not available</t>
  </si>
  <si>
    <t>Morondava: 100%
Zomba: 90%
Chokwe: 90%
Moroni: 80%</t>
  </si>
  <si>
    <t>The number of community members is composed by 50% women.
Morondava: 4 staff (1 w; 3 m) + 380 community members
Zomba: 10 staff (2 w; 8 m) + 318 community members
Chokwe: 4 staff (2 w; 2 m) + 563 community members
Moroni: 7 staff</t>
  </si>
  <si>
    <t xml:space="preserve">16 municipal level trainings (4 per city) – adequate female participation to be ensured; 
32 community level trainings (avg. 8 per city) </t>
  </si>
  <si>
    <t xml:space="preserve">(At least) 50% of the women have been trained and capacitated </t>
  </si>
  <si>
    <t>Morondava: 40%
Zomba: 15%
Chokwe: 44%
Moroni: 50%</t>
  </si>
  <si>
    <t>Data are not  available as sustainability plans are not fully developed</t>
  </si>
  <si>
    <t>50% women/youth</t>
  </si>
  <si>
    <t>% of women who have been trained to have an active role in the priority  sub-projects</t>
  </si>
  <si>
    <t>Morondava: 40%
Zomba: 15%
Chokwe: 58%
Moroni: not available</t>
  </si>
  <si>
    <t>Nr. and type of targeted institutions with increased capacity to minimise exposure to climate variability risks (in line with AF indicator 2.1)</t>
  </si>
  <si>
    <t>Madagascar: 3 ministries - NPCT members from MATSF, MEDD, Ministry of Interior - BNGRC
Mozambique: 3 provincial Governments; 11 Local Governments/Municipalities; 3 District Governments; Eduardo Mondlane University; 2 CSOs; 3 Ministries (MOPHRH, MTA, MAEFP) and National Institute for Disaster Risk Reduction and Management;
Malawi: 4 - National Planning Commission, Department of Disaster Management Affairs, Department of Urban Development, Department of Urban Development
Comoros: MATUAFTT 2, DGSC 2, Commune de Mutsamudu 3, Foumbouni 2</t>
  </si>
  <si>
    <t>4 ministries (1 per country)</t>
  </si>
  <si>
    <t>Nr. and type of targeted institutions whose staff has been trained</t>
  </si>
  <si>
    <t>Madagascar: 0 staff trained - development of national curricula still pending
Malawi: 0 - no training undertaking during reporting period
Mozambique: no training yet - TORs developed for the training package - waiting for the IP to undertake the bidding process to select a suitable candidate to prepare and deliver the training.
Comoros: 4 - MATUAFTT, DGSC, Municipality of Mutsamudu and Municipality of Foubouni.</t>
  </si>
  <si>
    <t>%. of women who are actively part of high level climate resilience decision making processes and platforms</t>
  </si>
  <si>
    <t>Madagascar: 44% (4 women out of 9 decision makers at central authorities NPCT)  
Malawi: 40 % of NPCT members and joint taskforce on development of policy instruments are women
Moz: 10-15% of NCPT members
Comoros: 40% (4 women out of 10 decision makers at implementation entity and stakeholders)</t>
  </si>
  <si>
    <t>Nr. of inter- departmental high level meetings on climate resilience agenda</t>
  </si>
  <si>
    <t>Madagascar: 0 (high level meetings for the validation of the national strategy before August 2022)
Mozambique: 2 High Level Meetings - 1) The NPCT Meeting chaired by the Secretary Permanent of MTA and the Vice President of INGD; 2) National Workshop on Integration of Urban Ascpects into CC Legal and Institutional Framework Chaired by the Permanent Secretary of MTA; UN-Habitat Representative and the National Director of Urban Developemnt.
Malawi: 0 (none undertaken specifically through the project yet)
Comoros: 0 (planned for september 2022)</t>
  </si>
  <si>
    <t>% increased integration of Climate change priorities into national development strategy (in line with AF indicator 7)</t>
  </si>
  <si>
    <t>Madagascar: 0 (activity ongoing and to be completed in August 2022)
Malawi: 0 (the Malawi2063 and its implementation plan for the first 10 years have integrated climate change issues and will be an enabler to the work and the other efforts we have ahead of us)
Mozambique: 0
Comoros 0 (the revision of the DRR strategy is in progress)</t>
  </si>
  <si>
    <t>At least 4 tools/guidelines/policies/ legislation (1 for each country)</t>
  </si>
  <si>
    <t>% increased capacity of the staff to respond to, and mitigate impacts of, climate-related events from targeted institutions (in line with AF indicator 2.1.2.)</t>
  </si>
  <si>
    <t>Madagascar: 0 - national training will begin in the last quarter of 2022
Malawi: Minor increase (even though no training has been conducted, capacity has been strengthened through participation of key government and non-state actors in the development of policy instruments under the project)
Moz: 0 (delays - expected to start on Aug/Sep 2022)
Comoros: 25% (for now with CityRAP process in Mutsamudu and Foumbouni)</t>
  </si>
  <si>
    <t>Nr. of guidelines/policies adapted, developed or law adjustments</t>
  </si>
  <si>
    <t>Madagascar: 0 (although 3 Terms of References are already developed for: 1) the updates of the national strategy on adaptation to the climate change on urban areas, 2) the development of communication plan at national level of the national strategy and 3) the development of the national curricula).
Mozambique: 1 Diagnostic of Climate Change Institutional and 1 Legal Framework for the Urban Sector.
Malawi: 2 instruments, one on dissemination of green cities concept and another one a policy document for urban climate resilience will be created with the project and are currently in a draft form.
Comoros: 0 (ToR for review of National strategy is being developed)</t>
  </si>
  <si>
    <t>Nr. of national departments that deal with women and gender issues have prioritize climate resilience issues</t>
  </si>
  <si>
    <t>Madagascar: 0 (ongoing with the validation of the national strategy)
Malawi: 0 (none implemented during reporting period)
Mozambique: 0
Comoros: 0</t>
  </si>
  <si>
    <t>% increased of climate resilience policies that are gender sensitive</t>
  </si>
  <si>
    <t>Madagascar: 0 (No relevant policy developed during reporting period although the project will be able to advocate and make some recommendations about this gender thematic on the PNLCC (National Climate Change Policy) during the process of the updates of the national strategy for climate change adaptation) 
Mozambique: 1 Diagnostic on Climate Change
Malawi: 0 (No relevant policy developed during reporting period)
Comoros: 0</t>
  </si>
  <si>
    <t>Nr of workshops/trainings held at ministerial level</t>
  </si>
  <si>
    <t>Madagascar: 2 workshops organized by the MATSF on urban climate resilience in Madagascar. The terms of references for development of the national training curricula in urban climate adaptation techniques and approaches are developed but the activity is planned immediately after the validation of the updated national strategy on urban climate change adaptation. 
Mozambique: 2 High Level Meetings - 1) The NPCT Meeting chaired by the Secretary Permanent of MTA and the Vice President of INGD; 2) National Workshop on Integration of Urban Ascpects into CC Legal and Institutional Framework Chaired by the Permanent Secretary of MTA; UN-Habitat Representative and the National Director of Urban Developemnt.
Malawi: 0 (no training conducted during reporting period)
Comoros: 2 workshop training of trainers for CityRAP were organised in Mutsamudu and Foubouni, involving 3 Ministry (MATUAFTT, Interior and Environement)</t>
  </si>
  <si>
    <t>32 workshops/ trainings (8 per country)</t>
  </si>
  <si>
    <t>Nr. of officials who participate to training for responding to, and mitigating impacts, of climate-related events on urban areas (in line with AF indicator 2.1.1.)</t>
  </si>
  <si>
    <t>Madagascar: 0 (national training will begin in the last quarter of 2022)
Mozambique: 120 officials that attended the National Workshop on climate change for the Urban Sector
Malawi: 0 (no training conducted during reporting period)
Comoros: 3 officials were participate at the ToT worshop:  Director of Urban Planing, Director of Civil Security and the Mayor</t>
  </si>
  <si>
    <t>% awareness/knowledge increased of the understanding of climate resilience approach /measures</t>
  </si>
  <si>
    <t>Madagascar: 0 (national training will begin in the last quarter of 2022)
Malawi: 0 (no training conducted during reporting period)
Mozambique: 20%
Comoros: 60% of awareness/knowledge was increased for the participant of the ToT workshop</t>
  </si>
  <si>
    <t>Nr. of female officials who take actively part in the training</t>
  </si>
  <si>
    <t>Madagascar: 0 (national training will begin in the last quarter of 2022)
Mozambique: 56 women attended the National Workshop on climate change for the Urban Sector
Malawi: 0 (no training conducted during reporting period)
Comoros: 5 women out of 20 participants was activeley part of the ToT workshop</t>
  </si>
  <si>
    <t>Madagascar: No substantive progress - validation of updated national strategy before August 2022 and national training will begin in the last quarter of 2022
Mozambique: No substantive progress - In the process to prepare the training. Gender and social safeguards are the core cross-cutting issues that are included in the training contents and in the guidelines development.
Malawi: No substantive progress - no relevant training or initiative undertaken against indicator in the reporting period
Comoros: 30% awareness increased thanks to the ToT workshop</t>
  </si>
  <si>
    <t>Nr. of good practices /lessons learnt per country at national and city level that are shared</t>
  </si>
  <si>
    <t>4 good practices shared per country during the regional workshop held in March 2022 on drainage and solid waste management; early warning and evacuation; nature-based solution and community mobilisation awareness; and on strenghtening the policy and legal framework for building urban resilience at the national level.
Madagascar: 5 - 2 from component 2 and 3 from component 1 shared in the regional workshop held in Malawi
Mozambique:1 - the inclusion of the academia in the development and training delivery of CC Legal and Institutioal Framework for the Urban Sector.</t>
  </si>
  <si>
    <t>4 national reports; 4 city level reports</t>
  </si>
  <si>
    <t>Nr. of multi-countries meeting held</t>
  </si>
  <si>
    <t>2 regional workshops (June 2020, March 2022)</t>
  </si>
  <si>
    <t>% increased interest and availability in jointly managed climate change transboundary risks and impact, included gender</t>
  </si>
  <si>
    <t>Availability from the 4 governments and from the 4 cities as well as from SADC in jointly managing climate change transboundary risks and impact, included gender. Interest was demostrated during the Regional Workshop in 2022 (exact percentage difficult to calculate)</t>
  </si>
  <si>
    <t>Nr. of policies on gender sensitive climate resilience that have been developed/revised (for incorporating the good practices)</t>
  </si>
  <si>
    <t>The new DiMSUR action plan 2022-2024 has to be finalised to incorporate the gender and vulnerable groups component.</t>
  </si>
  <si>
    <t>Number of materials shared on SADC DRR Unit and DiMSUR platforms</t>
  </si>
  <si>
    <t>DiMSUR action plan 2022-2024 shared during the Regional Workshop and through the DiMSUR website</t>
  </si>
  <si>
    <t>At least 10 good practice guides on climate change adaptation solutions derived from the local implementation of sub-project in the 4 countries</t>
  </si>
  <si>
    <t>% increased of gender-sensitive good practices shared</t>
  </si>
  <si>
    <t>During the Regional Workshop at least 4 gender-sensitive good practices were shared (exact percentage difficult to calculate)</t>
  </si>
  <si>
    <t>No. of exchange missions conducted and lessons learned shared</t>
  </si>
  <si>
    <t>One exchange mission was conducted where delegations from Madagascar, Mozambique and Comoros visited Zomba, Malawi and shared lessons learned.</t>
  </si>
  <si>
    <t>No. of exchange mission with a focus on gender and climate change</t>
  </si>
  <si>
    <t>1 exchange mission</t>
  </si>
  <si>
    <t>No. of participants to the missions (gender disaggregated)</t>
  </si>
  <si>
    <t>17 men and 13 women</t>
  </si>
  <si>
    <t>No. of regional workshops organized</t>
  </si>
  <si>
    <t xml:space="preserve">2 Regional Workshops
- On 23-24 June 2020 the official launch of the project, the inception workshop and the first Project Steering Committee were held as a two-day event which was organised as a hybrid in-person and virtual meeting in order to comply with the specific COVID-19 related restrictions in both travel and gathering of people in the involved countries. 
- On 21-24 March 2022 the 2nd Regional Workshop and the 2nd Project Steering Committee  were held as a three-day event which was organised in Blantyre, Malawi. </t>
  </si>
  <si>
    <t>5 regional workshops; 20 presentations (5 by each country)</t>
  </si>
  <si>
    <t>Type of material utilized and best gender sensitive practices presented</t>
  </si>
  <si>
    <t>Presentations and reports on the pre-project and current situation at national and local level; presentation of the multifaceted challenges and opportunities for resilience building including gender sensitive practices, using the examples of Madagascar, Malawi, Mozambique and the Union of Comoros.</t>
  </si>
  <si>
    <t>No. of participants (gender disaggregated) who actively participated to the workshop</t>
  </si>
  <si>
    <t xml:space="preserve">The event was held in Blantyre, Malawi. It was possible to participate also using a virtual modality which made it possible to extend the invite to more participants and to those who were not able to travel in person. No. 48 people were present in person (29 men, 19 women), No. 10 people were present online. </t>
  </si>
  <si>
    <t>No. of bilateral meeting among the countries on gender sensitive climate resilience measures</t>
  </si>
  <si>
    <t>No. 0</t>
  </si>
  <si>
    <t>QUALITATIVE MEASURES and LESSONS LEARNED</t>
  </si>
  <si>
    <t>Please complete the following section every reporting period</t>
  </si>
  <si>
    <t>Implementation and Adaptive Management</t>
  </si>
  <si>
    <t>Response</t>
  </si>
  <si>
    <t>What implementation issues/lessons, either positive or negative, affected progress?</t>
  </si>
  <si>
    <r>
      <rPr>
        <u/>
        <sz val="10"/>
        <rFont val="Times New Roman"/>
        <family val="1"/>
      </rPr>
      <t>Internal management related to the project implementation:</t>
    </r>
    <r>
      <rPr>
        <sz val="10"/>
        <rFont val="Times New Roman"/>
        <family val="1"/>
      </rPr>
      <t xml:space="preserve">
• The project ensured consistent and adequate technical capacity for ensuring successful implementation. However,  it is key to continue  ensuring that adequate capacity is maintained for keeping the implementation's speed  as in the past 12 months. Additional expertise, or expanding the terms of reference of individuals currently employed in the Project might be required in the following years. 
• The financial spending is monitored on a month-to-month basis for ensuring that  any necessary measure is taken in advance for ensuring that the project follows the original timeframe and it is  cost-efficiency in relation to the activities and management costs
• In order to ensuring Project dissemination, the project has contracted a communication officer who is currently working in strengthening visibility and outreach activities, at different levels. The project has started to produce information and visibility material even if a stronger effort  - in the coming months - will be on expanding the target communities, the neighbouring regions, the national and regional levels for disseminating the project good practices to other climate-risk communities, as well as to policy makers.
• The Covid-19 pandemic continued to influence the implementation of the activities as the containment measures envisaged by the governments impacted the modality in which meetings and gatherings were carried out, but this did not create significant delays and difficulties in management
• The continuos interest of the Communities and stakeholders toward the Initiatives and their active engagement in all the phases of the Implementation ensured a  speedy execution of most activities. Community engagement has shown to be key in applying the principle of " no one is left behind", that is key in building robust resilience pathways. By bringing together local actors and local knoweledge with technical expertise and Government structure it has been possible to understand how climate vulenrability (and climate risks are) is socially differentiated and how governance and socio-economic structures influence the impact of schocks on people. 
•The close partnerhsip with the target Municipalities allow a real-time dialogue where Government needs and expectations - in line with their -  development agenda  are discussed and taken into consideration. The initiatives represent  - in many way - a testing ground that can facilitate future larger investiment by the Municipality on building resilience trough integrated soft and hard intervention and a partecipatory and inclusice approach.
* The implementation of the initiatives trough established stakeholders committees (communities, civil society, Government and private sector) and an inclusive stakeholders process  promote transparency, integration, accountability and coherence in building local resilience. Communication with municipalities and the local communities is constant and was strategized through clear messages regarding the pilot-wise scope of the project, as a seed funding for larger investments as well as demonstration through a small scale interventions of how we can support cities strengthening resilience adopting integrated and participatory approaches. On the other side, high expectations and demand for visual actions in the field has been managed by launching the project at local level. Despite the launch of the most significant sub-projects at local level, continuous dialogue with the Municipalities and the local communities is necessary for the smooth implementation and finalisation of activities.
• Good collaboration between UN-Habitat and Oxfam has facilitated the procedures for setting up the project at both local and national level. This has been highlighted in all the 4 countries.
</t>
    </r>
    <r>
      <rPr>
        <u/>
        <sz val="10"/>
        <rFont val="Times New Roman"/>
        <family val="1"/>
      </rPr>
      <t>Specific to Madagascar:</t>
    </r>
    <r>
      <rPr>
        <sz val="10"/>
        <rFont val="Times New Roman"/>
        <family val="1"/>
      </rPr>
      <t xml:space="preserve">
- The disasters (cylones, storms, floods) hitting the South Eastern of Africa in the first quarter of 2022 have delayed the implementation of the activities at national level- component 2 of the project due to the involvement of the ministries in the immediate national responses to these disasters;
- Due to the pandemic, the air borders of Madagascar were opened only in March 2022 with specific conditions that do not permit availability of direct flights from Africa to Madagascar and had prevented the field missions of project managers from UN Habitat and OXFAM in Madagascar;
- Complementarity of expertise of the national counterparts in the NPCT team enhances the implementation of the project in Madagascar: in environment and climate change from ministry of environment MEDD, in urbanism and territorial planning from MATSF, in disasters riks reduction and management in the field from ministry of interior- the official bureau for disasters risk management BNGRC. The presence of the academia- university of Antananarivo in the NPCT team is also an asset for Madagascar. 
</t>
    </r>
    <r>
      <rPr>
        <u/>
        <sz val="10"/>
        <rFont val="Times New Roman"/>
        <family val="1"/>
      </rPr>
      <t xml:space="preserve">Specific to Comoros: </t>
    </r>
    <r>
      <rPr>
        <sz val="10"/>
        <rFont val="Times New Roman"/>
        <family val="1"/>
      </rPr>
      <t xml:space="preserve">
- The implementation of the project required collaboration with other partners or UN agancies (UNDRR, UNDP) already involved in these activities (e.g; review DRR strategy) in collaboration with the implementing partner (MATUAFTT). Good coordination was necessary to create synergy and increase the impact of the project.  </t>
    </r>
  </si>
  <si>
    <t>Were there any delays in implementation?  If so, include any causes of delays. What measures have been taken to reduce delays?</t>
  </si>
  <si>
    <t>Challenges deriving from Covid-19 restrictions: (1) Challenges in communication with local institutions; (2) Challenges in the possibility to have meetings and community gatherings; (3) Limitation of tender and procurement procedures that was not possible to hold online.
Challenges deriving from budget constraints: (1) the realization of the technical designs highlighted an increase in the costs of materials and transport which made the budget available for the sub-projects in some cases no longer adequate to real needs. The process of re-udjusting the budget caused delays in the launch of the sub-projects themselves.
Measures taken to reduce delays: (1) Adoption of online working modalities; (2) Adoption of Covid-19 safety and security measures; (3) Re-arranging the movement of staff and meetings to allow the implementation of tender and procurement procedures in presence; (4) The PMs in the countries in close coordination with the CPTs, the grant manager and the project manager provided for the request for the realignment of the sub-projects in such a way as not to affect the objectives and expected results.
Specific to Madagascar: Delays in component 2 in Madagascar during this first quarter of 2022 due to 5 cyclones and storms hitting the country from January to first week of March. The ministry MATSF will double its efforts supported by the NPCT team to achieve 3 deliverables before the end of year 2022: Updated national strategy in August 2022, climate risk assessment guide and national curricula in climate change adaptation techniques and approaches in December 2022.
Specific to Malawi: Effects of cyclones Ana and Gombe derailed implementation as government officers were focused on responding to the crisis. The project will properly plan and schedule activities so as to avoid such challenges in future so that the volume of work is reduced during periods when crises often occur.
Specific to Comoros: the collaboration with other partners for the implementation of some activities caused a delay in implementation due to the complexity of this collaboration for the joint implementing activity specially agenda adjustment  of each other in implementing activities.</t>
  </si>
  <si>
    <t>Describe any changes undertaken to improve results on the ground or any changes made to project outputs (i.e. changes to project design)*</t>
  </si>
  <si>
    <r>
      <t xml:space="preserve">No substantive changes in the project design nor in the outputs. The Projects are still relevant even if few adaptive measure have been required for aligning the Initiatives to the current local context.
</t>
    </r>
    <r>
      <rPr>
        <u/>
        <sz val="10"/>
        <rFont val="Times New Roman"/>
        <family val="1"/>
      </rPr>
      <t>Specific to Comoros</t>
    </r>
    <r>
      <rPr>
        <sz val="10"/>
        <rFont val="Times New Roman"/>
        <family val="1"/>
      </rPr>
      <t>: we have created a synergy with another UN-Habitat project at the level of capacity building of the Ministry (MATUAFTT) by adapting the training programme and achieving the same objectives.</t>
    </r>
  </si>
  <si>
    <t xml:space="preserve">Have the environmental and social safeguard measures that were taken been effective in avoiding unwanted negative impacts? </t>
  </si>
  <si>
    <t xml:space="preserve">YES.
The project has grievance and whistleblowing mechanisms that allow for complaints and safeguarding issues in the target communities.  They have been quite key in  early addressing critical issues (as communities misunderstanding, need of more clarity, community groups exclusion etc...) that might have been affecting the all project and in setting up anticipatory action for avoiding the negative impact of these risks. 
The environmental and social safeguard measures were comprehensively reviewed alongside the review of the technical designs for all the sub-projects; in some cases they have been discussed and updated in consultation with the Communities and the City in order to take in consideration the changed socio and environmental context.  Continuous monitoring of these measures is undertaken alongside the implementation of the project.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</si>
  <si>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</si>
  <si>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 During the first year implementation of the project, gender considerations were taken into account in the creation of the NPCT and CPT and gender equity in decision making enhanced in all meetings and email exchanges at national and city levels. These gender considerations have led to a great acceptance of our project by the all stakeholders and the communities. 
- As reported in the GP Compliance sheet, in all the Countries, MOUs and agreements of cooperation with municipalities include reference to GP.  In addition, GP arrangements have been put in place during the reporting period specifically referred to the process of communities engagement, implementation of the baseline and realisation of technical designs of the 23 initiatives: (1) women’s needs and perceptions have been systematically captured during the design phase. (2) Awareness-raising activities and training sessions have been organised at community level to sensitise on the important role played by women in society and on the need to actively involve them in sub-projects’ implementation. (3) To encourage women’s involvement, adequate security and safety conditions at the workplace have been ensured. However, as the project is still in its initial phase, no specific gender lesson learned is available so far.
- The lessons learned specific to gender so far include: 
1. The community consultations showed the value of explicitly considering the different roles and responsibilities of women and men, and of dedicating time and resources to convene women-only groups for consultation. Separate discussions with women produced valuable findings that informed the results of the sub-project plans. These women discussion has unlocked  the women potential in building resilience and open the way for stronger social trasformative changes. 
2. The effort towards achieving gender equality is not only the business of women: male champions also have a critical role to play and in this project, we are working with both men and women to enhance gender equality. Women and men - through the Project - can directly experiencing the gender differentiated but equal contribution that women and men do  to building climate resilience and adaptation 
3. In the 4 countries, especially Mozambique and Malawi, women have shown to be effective leaders within their communities when it comes to addressing climate resilience and where women help devise early warning systems and reconstruction efforts, communities react better when natural disasters caused by the change of climate occur. Often, however, women are forbidden from engaging in reconstruction due to traditional gender roles and expectation. The project took adavantage of the existing local women networks which have been key in spreading community awareness and building strong community connection. </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</si>
  <si>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</si>
  <si>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</si>
  <si>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</si>
  <si>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</si>
  <si>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</si>
  <si>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r>
      <t xml:space="preserve">- Importance of multi- stakeholder engagement. It has been promoted and facilitated by the CPTs and it enhanced local ownership and helped achieve consensus during the planning of prioritized actions and validated project technical designs. The traditional leadership authorities became engaged  in assessment and provided coordination support with local vulnerable communities. It has sustained the design and start-up phase.
- Importance of PMs and CPTs having a good understanding of the local area and of the technical topic, i.e. staff’s pre-project experience in dealing with adaptation community projects, working with local stakeholders, technical expertise required by the specific sectors.
- Capacity building with active participation and collaboration between project staff and beneficiaries as a way to foster community organizations to form strategic alliances with municipal institutions, increasing community ownership over the interventions and effectiveness of the planning process. Importance of empowering communities to play the role of “protagonists” rather than “beneficiaries” in collecting and analyzing relevant climate adaptation information supported by municipalities. 
- In a multi-country project, timely exchange of information and experiences is key to promote coordination and avoid shortcomings linked to the different country context.
- The level of understanding of local communities which are very largely illiterate is low, the project should improve the capacity to reach illiterate communities through more effective tools and modalities.
-The process of adaption and knoweledge building takes time and is achieved progressively within the different stakeholders so funding and plans need to be long-term.
</t>
    </r>
    <r>
      <rPr>
        <u/>
        <sz val="10"/>
        <rFont val="Times New Roman"/>
        <family val="1"/>
      </rPr>
      <t>Specific to Madagasca</t>
    </r>
    <r>
      <rPr>
        <sz val="10"/>
        <rFont val="Times New Roman"/>
        <family val="1"/>
      </rPr>
      <t xml:space="preserve">r: Leadership of high level authorities and community mobilization are key for smooth implementation of the climate adaptation measures and to improve the sustainability of the resilient infrastructures at city level. This was particularly demonstrated during the national launch of the project in Morondava (Madagascar) during the World Cities Day in 31st October 2021.
</t>
    </r>
    <r>
      <rPr>
        <u/>
        <sz val="10"/>
        <rFont val="Times New Roman"/>
        <family val="1"/>
      </rPr>
      <t>Specific to Mozambique</t>
    </r>
    <r>
      <rPr>
        <sz val="10"/>
        <rFont val="Times New Roman"/>
        <family val="1"/>
      </rPr>
      <t xml:space="preserve">: the legal nature of the interventions to take place are highly demanding in terms of internal bureocracies from the Executing Entity's side and they are subject to chages according to the governance dynamics, as per the political willingness in developing the normative instruments.
</t>
    </r>
    <r>
      <rPr>
        <u/>
        <sz val="10"/>
        <rFont val="Times New Roman"/>
        <family val="1"/>
      </rPr>
      <t>Specific to Malawi:</t>
    </r>
    <r>
      <rPr>
        <sz val="10"/>
        <rFont val="Times New Roman"/>
        <family val="1"/>
      </rPr>
      <t xml:space="preserve"> Active engagement of communities and their participation in project implementation is important for project to be effective. The role of government in providing coordination support to project implementation is key, regardless of the implementation modality
</t>
    </r>
    <r>
      <rPr>
        <u/>
        <sz val="10"/>
        <rFont val="Times New Roman"/>
        <family val="1"/>
      </rPr>
      <t>Specific to Comoros</t>
    </r>
    <r>
      <rPr>
        <sz val="10"/>
        <rFont val="Times New Roman"/>
        <family val="1"/>
      </rPr>
      <t>: A participatory approach of the communities and the raising of awareness of the local and national authorities are of interest to take into account in order to increase positively the efficiency of the implementation of a future project</t>
    </r>
  </si>
  <si>
    <t>What is the potential for the climate resilience measures undertaken by the project/programme to be replicated and scaled up both within and outside the project area?</t>
  </si>
  <si>
    <t xml:space="preserve">The pilot Initiatives represent a mix of soft and hard resilience measures that are implemented trough a strong multi-stakeholders (Government, communities, civil society and Private sector) and inclusive approach where each actor contribute according to its role/ mandate. The fact that the Initiatives are multi-sectoral but all interconnected and implemented within a defined area of intervention (the City) show how an integrated approach (targeting the whole-system) to resilience is key and cost-effective compared to a single-resilience project approach. This integrated  approach is quite relevant and it has potential for scaling up within the same City and  replication outside the project area. This is already being showcased as the project has already motivated the initiation and in some cases already the implementation of complementary projects including on NbS and EbA activities in Madagascar and Malawi, climate financing in Mozambique, and participatory resilience planning in Comoros and Malawi. 
</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</si>
  <si>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</si>
  <si>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</si>
  <si>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</si>
  <si>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</si>
  <si>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</si>
  <si>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r>
      <t xml:space="preserve">- Adaptation is linked to resilience pathways.  It is a process that should be based on the living experience of the target communities in relation to climate risks and build on the past strategies and local knoweledge  used for coping with climate variability; The "do no harm principle" should be applied by meaning that adpatation should avoid short term gains and economic benefitis while exarcebating other vulnerabilities or incrasing inequality among groups  in the same communities.  
- Adaptation requires generation of information by the private sector (i.e. techncial studies)  access to information by the communities (partecipatory approach); coordination  among the different Government tiers (horizontal and vertical shared responsability)  and integration among all the stakeholders (shared accountability).
- Capacity building and training are key in creating the enabling environment for concrete community -based adaptation interventions.
- Adaptation intervention should be transformative and -as such -  they should pursue development goals while being the trigger for reducing vulnerabilities and exposure. 
</t>
    </r>
    <r>
      <rPr>
        <u/>
        <sz val="10"/>
        <rFont val="Times New Roman"/>
        <family val="1"/>
      </rPr>
      <t xml:space="preserve">Specific to Comoros: </t>
    </r>
    <r>
      <rPr>
        <sz val="10"/>
        <rFont val="Times New Roman"/>
        <family val="1"/>
      </rPr>
      <t>Actions related to community and government consultation, and field monitoring and feeedback have been used widely to inform institutional capacity needs, gender issues, and environmental and social aspects to improve resilience to climate change</t>
    </r>
  </si>
  <si>
    <t>What is the potential for the concrete adaptation interventions undertaken by the project/programme to be replicated and scaled up both within and outside the project area?</t>
  </si>
  <si>
    <r>
      <t xml:space="preserve">- All the resilience building Initiatives impelmented in the Project contain some "adaptation" measures and consideration. Both the soft and hard resilience interventions are indeed  implemented by taking into consideration the need to develop system, process and/or infrastructure that are adaptive to che changing climate context. The process undertaken by all the stakeholders in analsying the current situation and forecasting the future climate scenarios and its impact on the different  target sectors/areas of the Project for resilience and adaptation planning processes  has been a very good practice that can be replicated outside the project area. 
- Capacity building and training  in all Initiatives have promoted new skills that are key for adaptation (i.e the Eco-based initiativea).
</t>
    </r>
    <r>
      <rPr>
        <u/>
        <sz val="10"/>
        <rFont val="Times New Roman"/>
        <family val="1"/>
      </rPr>
      <t>Specific to Madagascar</t>
    </r>
    <r>
      <rPr>
        <sz val="10"/>
        <rFont val="Times New Roman"/>
        <family val="1"/>
      </rPr>
      <t xml:space="preserve">: replicating or scaling up some relevant sub-projects of our project: construction of safe haven, early warning system for flooding, enhancing of city wide drainage system, etc. have been largely discussed at the national level following the cyclones and storms that hit the East coast of Madagascar. Mangrove rehabilitation has already been scaled-up through another project.
</t>
    </r>
    <r>
      <rPr>
        <u/>
        <sz val="10"/>
        <rFont val="Times New Roman"/>
        <family val="1"/>
      </rPr>
      <t>Specific to Mozambique</t>
    </r>
    <r>
      <rPr>
        <sz val="10"/>
        <rFont val="Times New Roman"/>
        <family val="1"/>
      </rPr>
      <t xml:space="preserve">: Once the Normative Tools to strengthen Climate Resilience in Urban Areas are developed, a ground and enabling environment to translate those Tools into concrete actions will be created. Hence, potentials to replicate and scale up these activities is huge.
</t>
    </r>
    <r>
      <rPr>
        <u/>
        <sz val="10"/>
        <rFont val="Times New Roman"/>
        <family val="1"/>
      </rPr>
      <t>Specific to Comoros</t>
    </r>
    <r>
      <rPr>
        <sz val="10"/>
        <rFont val="Times New Roman"/>
        <family val="1"/>
      </rPr>
      <t>: the concept of drainage and the participatory approach of the community may be pilot actions that can be replicated in other local areas facing the same challengesof climate change</t>
    </r>
  </si>
  <si>
    <t>Community/National Impact</t>
  </si>
  <si>
    <t>What would you consider to be the most successful aspects for the target communities?</t>
  </si>
  <si>
    <t xml:space="preserve">The experience has shown that the target communities in the 4 countries cannot be considered a cohesive and/ or static group. People might move and the composition of the communities might change. Even vulnerabilities are not always the same but there are social and cultural differences, political and gender dynamics and power imbalances. What is common, is that the most vulnerable have a strong ‘voice’. But supporting locally-conceived solutions like in this case has ensured that sub-projects are appropriate and effective for the local context and it is possible to capitalise on the energy, skills, knowledge and enthusiasm of local communities. Most successful aspects for the target communities at mid-term:
- Access to information by community members. In all countries, both men and women said that the information they learned during the training and mobilisations had not only helped them in their own lives, but it also helped them educate others and spread information about urban resilience to other people who are either not yet aware or who are confused about what it is and its impacts.
- Community action to increase urban resilience: where the sub-projects were launched, the target communities showed a lot of interest and participation by contributing directly and expressing the requests of the whole community.
- Involvement of young people has helped raising interest, valuing local knowledge, sharing information, strengthening community participation
-Communities start perceiving to be part of a system where they are not just consulted on ad hoc issue but  they take part in the overall municipal resilience-adaptation Agenda across different sectors and  actively engaged in soft and hard initiatives. 
-Being enegaged in the construction of municipal infrastructures, in collaboration with the Private sector and the local Government, within a vision to make the City more resilient is something very innovative for the Communities. 
-the Project  try to leverage on the potential of the communities and - in such sense - it contributes to positively work around the exising  local power dynamics. 
</t>
  </si>
  <si>
    <t>What measures are/have been put in place to ensure sustainability of the project/program results?</t>
  </si>
  <si>
    <t xml:space="preserve">The measures that have been put in place to ensure sustainability of the project/program results are: (i) local training sessions (including vocational/skill training) for both responsible municipal staff and community members; (ii) community awareness and sensitisation (with focus on gender/youth issues) regarding drainage/road maintenance, solid waste management, management and use of public rainwater harvesting systems, tree planting, enforcement of by-laws with climate adaptation focus, etc.; (iii) use of required maintenance equipment, among others; and the promotion of alternative livelihoods to support sustainable use of resources.
The component 3 of the project is promoting the strengthening of the DIMSUR that will support sustainability of the project at national and regional level through the consolidation and the dissemination of the lessons learned from the sub-project. The DIMSUR will foster the development and dissemination of knowledge and solutions in the four concerned countries, as well as developing capacities for disaster risk management, climate change adaptation and urban resilience.
</t>
  </si>
  <si>
    <t>What measures are being/could have been put in place to improve project/program results?</t>
  </si>
  <si>
    <t>Measures that are being put in place to improve project/program results:
- Annual regional workshops conducted for experience sharing among the four participating countries, one per year, during which on the side steering project committee meetings took place and annual work plans discussed and approved.
- Project partners participation to relevant international events related to climate change adaptation, urban resilience and risk reduction for promoting and disseminating the initiative, and for learning from other similar projects and approaches on-going in other African countries or in other regions.
- Performance framework defined with key monitoring indicators.
Measures that could have been put in place to improve project/program results:
- Increasing project partners participation to relevant international events related to climate change adaptation, urban resilience and risk reduction for promoting and disseminating the initiative, and for learning from other similar projects and approaches on-going in other African countries or in other regions.
- Increasing the number of monitoring visit to facilitate the exchange, learning and reflection over project implementation. The visit have been severely limited during the reporting period by the Covid-19 pandemic.</t>
  </si>
  <si>
    <t xml:space="preserve">Knowledge Management </t>
  </si>
  <si>
    <t>How has existing information/data/knowledge been used to inform project development and implementation? What kinds of information/data/knowledge were used?</t>
  </si>
  <si>
    <t>Information, data and knowledge that have been used to inform project development and implementation have primarily been collected through the baselines implemented at country level. The main objectives of the baselines were:
- checking if the sub-projects are still relevant and respond to the needs and priorities of the communities and local Government.
- identifying and justifying (with evidence) any adjustments/ change that might be required in the approach and/or in the activities plan of the Initiatives.
- mapping all the existing/upcoming initiatives (beyond our Initiative) that might be complementary; identifying other stakeholders and actors that can be relevant for establishing synergy, collaboration and coordination while avoiding duplication.
- defining the initial conditions with a view to monitor progress, compliance with the AF principles, Gender strategy and Human Rights approach, and evaluating the final impact. 
The information collected has been useful for the (a) development of a strategy/plan for community mobilization, engagement, and communication and (b) development of the Municipal engagement strategy and sustainability plan; (c) Technical final detailed review/design of the activities for each Initiative.</t>
  </si>
  <si>
    <t>Has the existing information/data/knowledge been made available to relevant stakeholder? If so, what chanels of dissemination have been used?</t>
  </si>
  <si>
    <t>The existing information, data and knowledge has been made available informally to relevant stakeholders, local and national governments and have been useful to inform decisions at CPT level. The dissemination has happened through official meetings and email. The 4 baselines were completed with monitoring data collected by the end of the second year with the aim to have a knowledge product useful to inform and guide the 3° and 4° year of the project and are made available as publications through the websites and knowledge platform of the partners and by direct sharing with all relevant stakeholders.</t>
  </si>
  <si>
    <t>Please list any knowledge products generated and include hyperlinks whenever posssible (e.g. project videos, project stories, studies and technical reports, case studies, tranining manuals, handbooks, strategies and plans developed, etc.)</t>
  </si>
  <si>
    <r>
      <t xml:space="preserve">During the reporting period the following categories of knowledge products were generated by the project:
- Baseline reports: 4 country based documents and an overall summary. It includes the monitoring data collected at mid-term against the baseline indicators.
- Techinical studies and assessments:
Morondava
5.1.4. study for the multipurpose safe-heaven 
5.1.4. tender for the multipurpose safe-heaven 
5.1.4. construction permit for the multipurpose safe-heaven 
5.1.6. study for the reconstruction of 3 bridges 
5.1.7. technical study for drainage capacity enhacement  
Zomba
5.2.3. technical study and assessment report for the Chinamwali drainage channel
consultant progress reports: 1,2,3,4 and 5
Chokwe
5.3.1. tender evaluation report for the drainage 
5.3.4. supervision of radio rehabilitation
"Community engagement strategy"
Moroni
5.4.1. drainage plan
5.4.1. drainage study
5.4.1. drainage enviromental and social plan
5.4.2. rainwater harvest system concept note
- Communication products: videos and list of media coverage
All knowledge products are available in the BOX folder through the link provided here: https://oxfam.app.box.com/folder/164784660684.
To access the link it is necessary to provide an email address that will be which will subsequently be authorized to read the aforementioned documents.
Beside the abovementiones products, in the online folder it will be possible to find also the following documentation produced so far under Component 2 in the four countries:
</t>
    </r>
    <r>
      <rPr>
        <u/>
        <sz val="10"/>
        <rFont val="Times New Roman"/>
        <family val="1"/>
      </rPr>
      <t>Specific to Mozambique</t>
    </r>
    <r>
      <rPr>
        <sz val="10"/>
        <rFont val="Times New Roman"/>
        <family val="1"/>
      </rPr>
      <t xml:space="preserve">: (1) Relatório do Seminário de Coordenação Nacional do Projecto do Fundo de Adaptação em Moçambique, Centro de Conferências Indy Village, Maputo, Moçambique, 19 Novembro 2021; (2) Relatório do Seminário de Validação do Diagnostico do Quadro Legal e Institucional das Mudanças Climáticas com Enfoque Para o Sector Urbano. 
</t>
    </r>
    <r>
      <rPr>
        <u/>
        <sz val="10"/>
        <rFont val="Times New Roman"/>
        <family val="1"/>
      </rPr>
      <t>Specific to Madagascar:</t>
    </r>
    <r>
      <rPr>
        <sz val="10"/>
        <rFont val="Times New Roman"/>
        <family val="1"/>
      </rPr>
      <t xml:space="preserve">  (1) Terms of Reference for the recruitment of a consultant for the national strategy updates and communication plan; (2) Terms of Reference for the development of the national training curricula on adaptation to urban climate change; (3) Technical report of the Agreement of Coperation for component 2; (4) the 3rd Terms of Reference for the climate risks assessment guide.
</t>
    </r>
    <r>
      <rPr>
        <u/>
        <sz val="10"/>
        <rFont val="Times New Roman"/>
        <family val="1"/>
      </rPr>
      <t xml:space="preserve">Specific to Comoros: </t>
    </r>
    <r>
      <rPr>
        <sz val="10"/>
        <rFont val="Times New Roman"/>
        <family val="1"/>
      </rPr>
      <t>(1) - Terms of Reference for the study of the vulnerability of the urban system to climate change and risks; (2) Terms of Reference for the elaboration of a guide for climate and urban resilience for the use of municipalities; (3) the report on the implementation of phase 0 of CityRap in Mutsamudu; (4) the report on the implementation of phase 1 of CityRap in Mutsamudu.</t>
    </r>
  </si>
  <si>
    <t>If learning objectives have been established, have they been met? Please describe.</t>
  </si>
  <si>
    <t>The learning component of the project is extremely relevant, the aim of the project in terms of learning objectives is to influence national and regional policies through the experience and lessons learned coming from the city level. During the reporting period a number of learning themes were identified, summarized on this page and shared during the 2 Regional Workshop. What should be further structured is a coherent flow of communication between the various levels of government involved in the project and which is capable of identifying and transposing the most operational indications on a policy level. This role will be specifically played by the DiMSUR that in the reporting period has focused on its own strengthening and on creating the conditions for learning to be captured.</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</si>
  <si>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</si>
  <si>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</si>
  <si>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The framework for the learning objectives is represented by Component 3 that will be crucial to sustain and enhance the quality and the long-term effectiveness of the adaptation measures, their scalability and replication. During the reporting period the project has established a monitoring and knowledge management system that include clear mechanisms on how to capture, analyse, learn, transfer and share lessons from the sub-projects and initiatives to be undertaken, with a view to contribute to the outcomes of the project. The starting point of this process has been the drafting of the 4 baselines, one for each countries. The baseline assessments have provided data that allows for measuring activity's progress and effectiveness towards outputs during and after implementation. Through mid-term reviews, project completion reports, and other evaluations, progress can be measured and documented by comparing recent data with the information from the baseline study. Out of the 4 baselines, a single summary framework tool has been prepared to measure the achievement in terms of both monitoring and learning from the initial picture represented by the baselines. The way in which the learning objectives influenced the outcomes is twofold. On the one hand, the bottom-up approach made sure that both the technical plans and the requests of the community and the municipality guided the strategy of the sub-projects. Such process did not substantially change the sub-projects themselves compared to the original project proposal but has created new ways of working through which the local government has easier access to the needs of the community. On the other hand, the project's learning and monitoring system has begun to collect data to verify the real effectiveness and efficiency of the project. 
In the context of the second regional workshop of the project held in March 2022, an entire day was dedicated to thematic discussions on four thematic areas relating to key issues emerging from project implementation to facilitate real-time exchange of experiences and learning from the implementation of the city and national level components of the project, directly contributing to the regional component that aims to ensure inter- country experience sharing, cross-fertilization and dissemination of lessons learned at the regional level. The main outcomes from that activity are included in the workshop report which can be accessed at the link indicated in the overview tab of this PPR. Beside that, DiMSUR will be drafting an Interaction Report that will be written and distributed to the participants, as part of DiMSUR’s regional work program. This product should facilitate the dissemination of the information captured to all other SADC states that are not yet part of this initiative.</t>
  </si>
  <si>
    <t xml:space="preserve">Innovation </t>
  </si>
  <si>
    <t xml:space="preserve">Describe any innovative practices or technologies that figured prominently in this project. </t>
  </si>
  <si>
    <r>
      <t xml:space="preserve">Innovation in this project is considered both as creating something new and also mainstreaming initiatives, approaches, processes, techniques and concepts which are new in the local context they are applied in. In this sense, adapting the sub-project to the specificities of each city, making sure to reach the largest number of beneficiaries (especially the poorest and most vulnerable) represented an innovation during the reporting period.
</t>
    </r>
    <r>
      <rPr>
        <u/>
        <sz val="10"/>
        <rFont val="Times New Roman"/>
        <family val="1"/>
      </rPr>
      <t>Strengthening DiMSUR</t>
    </r>
    <r>
      <rPr>
        <sz val="10"/>
        <rFont val="Times New Roman"/>
        <family val="1"/>
      </rPr>
      <t xml:space="preserve"> focusing on themes which still need much development in the 4 countries and are not yet institutionalised, such as urban risk reduction, urban climate adaptation and resilience can be considered part of innovation. DiMSUR is an innovative institution since it brings together different stakeholders and enhances partnership and networking by focusing on complementarities and collaboration around the implementation of concrete initiatives. During the reporting period, DiMSUR has brougt innovation in how it is structured (a “light” and flexible structure in line with a “learning by doing” approach ) and starting to foster opportunities for dialogue between Governmental institutions of the 4 countries. 
With respect to the introduction of innovation in the target cities, the project has promoted a systemic and structural change by introducing a new municipal “working methodology”, combining vertical and horizontal integration, bringing together different municipal departments for effective intra-departmental collaboration. Institutionalization of collaboration between local government and communities has been also promoted, enhancing the sense of ownership over the sub-projects by the communities thus contributing to their sustainability. The bottom-up approach has been tested with a view to be replicated and extended to other sectors and areas.
The </t>
    </r>
    <r>
      <rPr>
        <u/>
        <sz val="10"/>
        <rFont val="Times New Roman"/>
        <family val="1"/>
      </rPr>
      <t>gender perspective</t>
    </r>
    <r>
      <rPr>
        <sz val="10"/>
        <rFont val="Times New Roman"/>
        <family val="1"/>
      </rPr>
      <t xml:space="preserve"> has been integrated into the governance system and has concretely improved the access and participation of women and the recognition of women’s role as “agent of change” instead of passive recipients of aid. This has happened with different level of success in the four countries, due to different contexts and output achievement, however, the data collected show that women participation and satisfaction is generally high. </t>
    </r>
  </si>
  <si>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</si>
  <si>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</si>
  <si>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</si>
  <si>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-SIDA Swedish International Development Cooperation Agency, RISE UP pilot project to implement Nature based solutions in Morondava and suburban Bemanonga in Madagascar, and community vegetative cover restoration in Lilongwe, Malawi.
- UN-Habitat Technical Assistance to the Ministry of Urban Planning (MATUAFTT) provided through a project funded by the Goverment of Comoros implemented under the framework of the Post-Kenneth and Resilience Recovery Project implemented by the World Bank. Complementarities can be found in the development of urban and housing policies, building codes revision, and capacity building activities for government institutions.</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</si>
  <si>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</si>
  <si>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</si>
  <si>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</si>
  <si>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</si>
  <si>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</si>
  <si>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</si>
  <si>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Type of implementing entity</t>
  </si>
  <si>
    <t>MIE</t>
  </si>
  <si>
    <t>Country</t>
  </si>
  <si>
    <t>Madagascar, Malawi, Mozambique, Union of Comoros</t>
  </si>
  <si>
    <t>Region</t>
  </si>
  <si>
    <t>Africa</t>
  </si>
  <si>
    <t>Sector</t>
  </si>
  <si>
    <t>Disaster risk reduction</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</si>
  <si>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</si>
  <si>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</si>
  <si>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</si>
  <si>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</si>
  <si>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</si>
  <si>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</si>
  <si>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</si>
  <si>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</si>
  <si>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</si>
  <si>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</si>
  <si>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</si>
  <si>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</si>
  <si>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</si>
  <si>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</si>
  <si>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</si>
  <si>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</si>
  <si>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</si>
  <si>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</si>
  <si>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</si>
  <si>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</si>
  <si>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</si>
  <si>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</si>
  <si>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</si>
  <si>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Local</t>
  </si>
  <si>
    <t>1: No plans conducted or updated</t>
  </si>
  <si>
    <t>3: Risk and vulnterability assessments completed or updated</t>
  </si>
  <si>
    <t>Urban development</t>
  </si>
  <si>
    <t>Water management</t>
  </si>
  <si>
    <t>2: Undertaking or updating of assessments in progress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</si>
  <si>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</si>
  <si>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</si>
  <si>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</si>
  <si>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</si>
  <si>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</si>
  <si>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Inland flooding</t>
  </si>
  <si>
    <t>2: Monitoring and warning service</t>
  </si>
  <si>
    <t>Geographical coverage</t>
  </si>
  <si>
    <t>Number of municipalities</t>
  </si>
  <si>
    <t>Coastal flooding</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</si>
  <si>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</si>
  <si>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</si>
  <si>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</si>
  <si>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</si>
  <si>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Multi-sector</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</si>
  <si>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</si>
  <si>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</si>
  <si>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</si>
  <si>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</si>
  <si>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</si>
  <si>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</si>
  <si>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</si>
  <si>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</si>
  <si>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</si>
  <si>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National</t>
  </si>
  <si>
    <t>Regional</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</si>
  <si>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</si>
  <si>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</si>
  <si>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</si>
  <si>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</si>
  <si>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</si>
  <si>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</si>
  <si>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</si>
  <si>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</si>
  <si>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</si>
  <si>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</si>
  <si>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</si>
  <si>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2: Partially not aware</t>
  </si>
  <si>
    <t>3: Partially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</si>
  <si>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</si>
  <si>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</si>
  <si>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</si>
  <si>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</si>
  <si>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</si>
  <si>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40% to 60%</t>
  </si>
  <si>
    <t>4: Mostly aware</t>
  </si>
  <si>
    <t>Indicator 3.2.2: No. of tools and guidelines developed (thematic, sectoral, institutional) and shared with relevant stakeholders</t>
  </si>
  <si>
    <t>No. of tools and guidelines</t>
  </si>
  <si>
    <t xml:space="preserve">Scale </t>
  </si>
  <si>
    <t>type</t>
  </si>
  <si>
    <t>technical guidelines</t>
  </si>
  <si>
    <t>Technical guidelines</t>
  </si>
  <si>
    <t>Training manuals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</si>
  <si>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</si>
  <si>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</si>
  <si>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</si>
  <si>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</si>
  <si>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</si>
  <si>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</si>
  <si>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4: Mostly responsive (Most defined elements)</t>
  </si>
  <si>
    <t>3: Moderately responsive (Some defined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</si>
  <si>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</si>
  <si>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</si>
  <si>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</si>
  <si>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</si>
  <si>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</si>
  <si>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4: Mostly Improved</t>
  </si>
  <si>
    <t>3: Moderately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</si>
  <si>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</si>
  <si>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</si>
  <si>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</si>
  <si>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</si>
  <si>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</si>
  <si>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</si>
  <si>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</si>
  <si>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1: Ineffective</t>
  </si>
  <si>
    <t>land</t>
  </si>
  <si>
    <t>4: Effective</t>
  </si>
  <si>
    <t>2: Partially effective</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</si>
  <si>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</si>
  <si>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</si>
  <si>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</si>
  <si>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</si>
  <si>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</si>
  <si>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</si>
  <si>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Forests</t>
  </si>
  <si>
    <t>ha rehabilitated</t>
  </si>
  <si>
    <t>Mangroves</t>
  </si>
  <si>
    <t>Other</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</si>
  <si>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</si>
  <si>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</si>
  <si>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</si>
  <si>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</si>
  <si>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</si>
  <si>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</si>
  <si>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</si>
  <si>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</si>
  <si>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</si>
  <si>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</si>
  <si>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</si>
  <si>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</si>
  <si>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</si>
  <si>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</si>
  <si>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</si>
  <si>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</si>
  <si>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</si>
  <si>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</si>
  <si>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</si>
  <si>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</si>
  <si>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</si>
  <si>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</si>
  <si>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</si>
  <si>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4: Most</t>
  </si>
  <si>
    <t>Output 7:Improved integration of climate-resilience strategies into country development plans</t>
  </si>
  <si>
    <t>Indicator 7.1: No. of policies introduced or adjusted to address climate change risks</t>
  </si>
  <si>
    <t>No. of Policies introduced or adjusted</t>
  </si>
  <si>
    <t>Urban policy</t>
  </si>
  <si>
    <t>Indicator 7.2: No. of targeted development strategies with incorporated climate change priorities enforced</t>
  </si>
  <si>
    <t>No. of Development strategies</t>
  </si>
  <si>
    <t>Regulation</t>
  </si>
  <si>
    <t>Effectiveness</t>
  </si>
  <si>
    <t>3: Partially enforced (Some elements implemented)</t>
  </si>
  <si>
    <t>3: Moderately effective</t>
  </si>
  <si>
    <t>4: Enforced (Most elements implemented)</t>
  </si>
  <si>
    <t>Glacier lake outburst flood</t>
  </si>
  <si>
    <t>fr</t>
  </si>
  <si>
    <t>biological assets</t>
  </si>
  <si>
    <t>Company policy</t>
  </si>
  <si>
    <t>5: Fully enforced (All elements implemented)</t>
  </si>
  <si>
    <t>Salinization</t>
  </si>
  <si>
    <t>Decrease</t>
  </si>
  <si>
    <t>Communication &amp; Information policy</t>
  </si>
  <si>
    <t>Drought</t>
  </si>
  <si>
    <t>Same</t>
  </si>
  <si>
    <t>water areas</t>
  </si>
  <si>
    <t>Defense policy</t>
  </si>
  <si>
    <t>Wind</t>
  </si>
  <si>
    <t>subsoil assets</t>
  </si>
  <si>
    <t>increased adpative capacity</t>
  </si>
  <si>
    <t>Domestic policy</t>
  </si>
  <si>
    <t>2: Partially not enforced (Most elements not implemented)</t>
  </si>
  <si>
    <t>Agribusiness</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</si>
  <si>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</si>
  <si>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</si>
  <si>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</si>
  <si>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</si>
  <si>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</si>
  <si>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</si>
  <si>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</si>
  <si>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</si>
  <si>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</si>
  <si>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</si>
  <si>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</si>
  <si>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</si>
  <si>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</si>
  <si>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</si>
  <si>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</si>
  <si>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</si>
  <si>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</si>
  <si>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</si>
  <si>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</si>
  <si>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</si>
  <si>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Cultivation</t>
  </si>
  <si>
    <t>Natural capital</t>
  </si>
  <si>
    <t>Fishing</t>
  </si>
  <si>
    <t>Personal capital</t>
  </si>
  <si>
    <t>Select</t>
  </si>
  <si>
    <t>5: All</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</si>
  <si>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</si>
  <si>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</si>
  <si>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</si>
  <si>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</si>
  <si>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</si>
  <si>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</si>
  <si>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</si>
  <si>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</si>
  <si>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</si>
  <si>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</si>
  <si>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</si>
  <si>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</si>
  <si>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</si>
  <si>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</si>
  <si>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Manufacturing</t>
  </si>
  <si>
    <t>5: Very high improvement</t>
  </si>
  <si>
    <t>Established</t>
  </si>
  <si>
    <t>Food security</t>
  </si>
  <si>
    <t>other</t>
  </si>
  <si>
    <t>4: High improvement</t>
  </si>
  <si>
    <t>Maintained</t>
  </si>
  <si>
    <t xml:space="preserve">Health </t>
  </si>
  <si>
    <t>Services</t>
  </si>
  <si>
    <t>3: Moderate improvement</t>
  </si>
  <si>
    <t>Improved</t>
  </si>
  <si>
    <t>Tourism-related</t>
  </si>
  <si>
    <t>2: Limited improvement</t>
  </si>
  <si>
    <t>Trading</t>
  </si>
  <si>
    <t>1: No improvement</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</si>
  <si>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</si>
  <si>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</si>
  <si>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</si>
  <si>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</si>
  <si>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</si>
  <si>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</si>
  <si>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</si>
  <si>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</si>
  <si>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</si>
  <si>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</si>
  <si>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</si>
  <si>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</si>
  <si>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Gov Buildings</t>
  </si>
  <si>
    <t>Latin America and Caribbean</t>
  </si>
  <si>
    <t>RIE</t>
  </si>
  <si>
    <t>3 -relevant information is generated and disseminated to all identified stakeholders on timely basis</t>
  </si>
  <si>
    <t>3: Info transferred on time</t>
  </si>
  <si>
    <t>Causeways</t>
  </si>
  <si>
    <t>1: No capacity</t>
  </si>
  <si>
    <t>2: Somewhat improved</t>
  </si>
  <si>
    <t>Airports</t>
  </si>
  <si>
    <t>Eastern Europe</t>
  </si>
  <si>
    <t>1: Aware of neither</t>
  </si>
  <si>
    <t>1: Non responsive (Lacks all elements )</t>
  </si>
  <si>
    <t>Schools</t>
  </si>
  <si>
    <t>ha protected</t>
  </si>
  <si>
    <t>Training Centres</t>
  </si>
  <si>
    <t>Monitoring/Forecasting capacity</t>
  </si>
  <si>
    <t>Hospitals</t>
  </si>
  <si>
    <t>Afghanistan, Islamic Rep. of</t>
  </si>
  <si>
    <t>km protected</t>
  </si>
  <si>
    <t>Policy/regulatory reform</t>
  </si>
  <si>
    <t>Drinking water systems</t>
  </si>
  <si>
    <t>1: Risk knowledge</t>
  </si>
  <si>
    <t>Capacity development</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</si>
  <si>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</si>
  <si>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</si>
  <si>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</si>
  <si>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</si>
  <si>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</si>
  <si>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4: Response capability</t>
  </si>
  <si>
    <t>Supporting livelihoods</t>
  </si>
  <si>
    <r>
      <t xml:space="preserve">2: Physical asset </t>
    </r>
    <r>
      <rPr>
        <i/>
        <sz val="11"/>
        <color theme="1"/>
        <rFont val="Calibri"/>
        <family val="2"/>
        <scheme val="minor"/>
      </rPr>
      <t>(produced/improved/strenghtened)</t>
    </r>
  </si>
  <si>
    <t>Antigua and Barbuda</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</si>
  <si>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</si>
  <si>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</si>
  <si>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</si>
  <si>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</si>
  <si>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</si>
  <si>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</si>
  <si>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</si>
  <si>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</si>
  <si>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</si>
  <si>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</si>
  <si>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</si>
  <si>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</si>
  <si>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</si>
  <si>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</si>
  <si>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</si>
  <si>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</si>
  <si>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</si>
  <si>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</si>
  <si>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</si>
  <si>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</si>
  <si>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</si>
  <si>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</si>
  <si>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</si>
  <si>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</si>
  <si>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</si>
  <si>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</si>
  <si>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</si>
  <si>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</si>
  <si>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</si>
  <si>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</si>
  <si>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</si>
  <si>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</si>
  <si>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</si>
  <si>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</si>
  <si>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</si>
  <si>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</si>
  <si>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</si>
  <si>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</si>
  <si>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</si>
  <si>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</si>
  <si>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</si>
  <si>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</si>
  <si>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</si>
  <si>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</si>
  <si>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</si>
  <si>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</si>
  <si>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</si>
  <si>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</si>
  <si>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</si>
  <si>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</si>
  <si>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</si>
  <si>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</si>
  <si>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</si>
  <si>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</si>
  <si>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</si>
  <si>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</si>
  <si>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</si>
  <si>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</si>
  <si>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</si>
  <si>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</si>
  <si>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</si>
  <si>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</si>
  <si>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</si>
  <si>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</si>
  <si>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</si>
  <si>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</si>
  <si>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</si>
  <si>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</si>
  <si>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</si>
  <si>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</si>
  <si>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</si>
  <si>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</si>
  <si>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</si>
  <si>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</si>
  <si>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</si>
  <si>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</si>
  <si>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</si>
  <si>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</si>
  <si>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</si>
  <si>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</si>
  <si>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</si>
  <si>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</si>
  <si>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</si>
  <si>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</si>
  <si>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</si>
  <si>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</si>
  <si>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</si>
  <si>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</si>
  <si>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</si>
  <si>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</si>
  <si>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</si>
  <si>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</si>
  <si>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</si>
  <si>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</si>
  <si>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</si>
  <si>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</si>
  <si>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</si>
  <si>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</si>
  <si>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</si>
  <si>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</si>
  <si>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</si>
  <si>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</si>
  <si>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</si>
  <si>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</si>
  <si>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</si>
  <si>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Innovation rolled out</t>
  </si>
  <si>
    <t>Innovation scaled-up</t>
  </si>
  <si>
    <t>Output 8: Viable innovations are rolled out, saled up, encourages and/or accelerated</t>
  </si>
  <si>
    <t>Indicator 8.1: No. of innovative adaptation practices, tools and technologies accelerated, scaled-up and/or replicated</t>
  </si>
  <si>
    <t>No. of innovative practices/tools technologies</t>
  </si>
  <si>
    <t>Undertaking innovative practices</t>
  </si>
  <si>
    <t>Completed innovation practices</t>
  </si>
  <si>
    <t xml:space="preserve">Indicator 8.2: No. of key findings on effective, efficient adaptation practices, products and technologies generated </t>
  </si>
  <si>
    <t>No. of key findings generated</t>
  </si>
  <si>
    <t>Innovative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</si>
</sst>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 _€_-;\-* #,##0.00\ _€_-;_-* &quot;-&quot;??\ _€_-;_-@_-"/>
    <numFmt numFmtId="166" formatCode="dd\-mmm\-yyyy"/>
  </numFmts>
  <fonts count="9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8"/>
      <color theme="1"/>
      <name val="Calibri"/>
      <family val="2"/>
      <scheme val="minor"/>
    </font>
    <font>
      <sz val="8"/>
      <name val="Times New Roman"/>
      <family val="1"/>
    </font>
    <font>
      <b/>
      <sz val="8"/>
      <name val="Tahoma"/>
      <family val="2"/>
    </font>
    <font>
      <sz val="8"/>
      <name val="Tahoma"/>
      <family val="2"/>
    </font>
    <font>
      <sz val="8"/>
      <name val="Calibri"/>
      <family val="2"/>
      <scheme val="minor"/>
    </font>
    <font>
      <b/>
      <sz val="11"/>
      <color theme="5"/>
      <name val="Times New Roman"/>
      <family val="1"/>
    </font>
    <font>
      <sz val="9"/>
      <name val="Times New Roman"/>
      <family val="1"/>
    </font>
    <font>
      <sz val="11"/>
      <color rgb="FF000000"/>
      <name val="Arial"/>
      <family val="2"/>
    </font>
    <font>
      <sz val="11"/>
      <color rgb="FF000000"/>
      <name val="Calibri"/>
      <family val="2"/>
    </font>
    <font>
      <sz val="12"/>
      <color rgb="FF000000"/>
      <name val="Calibri"/>
      <family val="2"/>
    </font>
    <font>
      <b/>
      <sz val="16"/>
      <color rgb="FF000000"/>
      <name val="Times New Roman"/>
      <family val="1"/>
    </font>
    <font>
      <sz val="9"/>
      <color rgb="FF000000"/>
      <name val="Arial"/>
      <family val="2"/>
    </font>
    <font>
      <sz val="11"/>
      <color theme="1"/>
      <name val="Calibri"/>
      <family val="2"/>
      <scheme val="minor"/>
    </font>
    <font>
      <b/>
      <u/>
      <sz val="11"/>
      <name val="Times New Roman"/>
      <family val="1"/>
    </font>
    <font>
      <b/>
      <sz val="11"/>
      <name val="Calibri"/>
      <family val="2"/>
      <scheme val="minor"/>
    </font>
    <font>
      <sz val="11"/>
      <name val="Arial"/>
      <family val="2"/>
    </font>
    <font>
      <b/>
      <i/>
      <sz val="10"/>
      <name val="Times New Roman"/>
      <family val="1"/>
    </font>
    <font>
      <sz val="10"/>
      <name val="Times"/>
      <family val="1"/>
    </font>
    <font>
      <sz val="10"/>
      <name val="Arial"/>
      <family val="2"/>
    </font>
    <font>
      <sz val="11"/>
      <color theme="7"/>
      <name val="Times New Roman"/>
      <family val="1"/>
    </font>
    <font>
      <sz val="9"/>
      <color theme="4"/>
      <name val="Times New Roman"/>
      <family val="1"/>
    </font>
    <font>
      <sz val="8"/>
      <color theme="7"/>
      <name val="Times New Roman"/>
      <family val="1"/>
    </font>
    <font>
      <u/>
      <sz val="11"/>
      <name val="Times New Roman"/>
      <family val="1"/>
    </font>
    <font>
      <sz val="10"/>
      <color theme="7"/>
      <name val="Times New Roman"/>
      <family val="1"/>
    </font>
    <font>
      <sz val="11"/>
      <color rgb="FF00B050"/>
      <name val="Times New Roman"/>
      <family val="1"/>
    </font>
    <font>
      <u/>
      <sz val="10"/>
      <name val="Times New Roman"/>
      <family val="1"/>
    </font>
    <font>
      <sz val="11"/>
      <name val="Calibri"/>
      <family val="2"/>
    </font>
    <font>
      <u/>
      <sz val="11"/>
      <name val="Calibri"/>
      <family val="2"/>
    </font>
    <font>
      <sz val="11"/>
      <color rgb="FF000000"/>
      <name val="Times New Roman"/>
      <family val="1"/>
    </font>
    <font>
      <b/>
      <u/>
      <sz val="11"/>
      <color rgb="FF000000"/>
      <name val="Times New Roman"/>
      <family val="1"/>
    </font>
    <font>
      <sz val="8"/>
      <color rgb="FF000000"/>
      <name val="Segoe UI"/>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FFFFFF"/>
      </patternFill>
    </fill>
    <fill>
      <patternFill patternType="solid">
        <fgColor rgb="FFD6E3BC"/>
        <bgColor rgb="FFD6E3BC"/>
      </patternFill>
    </fill>
    <fill>
      <patternFill patternType="solid">
        <fgColor theme="0"/>
        <bgColor rgb="FFFDE9D9"/>
      </patternFill>
    </fill>
    <fill>
      <patternFill patternType="solid">
        <fgColor theme="0"/>
        <bgColor rgb="FFFFFFFF"/>
      </patternFill>
    </fill>
  </fills>
  <borders count="1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style="medium">
        <color indexed="64"/>
      </left>
      <right style="medium">
        <color indexed="64"/>
      </right>
      <top/>
      <bottom style="thin">
        <color rgb="FF000000"/>
      </bottom>
      <diagonal/>
    </border>
    <border>
      <left/>
      <right style="medium">
        <color indexed="64"/>
      </right>
      <top/>
      <bottom style="thin">
        <color auto="1"/>
      </bottom>
      <diagonal/>
    </border>
    <border>
      <left style="medium">
        <color indexed="64"/>
      </left>
      <right style="medium">
        <color rgb="FF000000"/>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rgb="FF000000"/>
      </left>
      <right/>
      <top/>
      <bottom style="medium">
        <color indexed="64"/>
      </bottom>
      <diagonal/>
    </border>
    <border>
      <left style="medium">
        <color indexed="64"/>
      </left>
      <right style="medium">
        <color indexed="64"/>
      </right>
      <top style="thin">
        <color rgb="FF000000"/>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style="thin">
        <color rgb="FF000000"/>
      </bottom>
      <diagonal/>
    </border>
    <border>
      <left/>
      <right/>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style="medium">
        <color indexed="64"/>
      </left>
      <right style="medium">
        <color indexed="64"/>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indexed="64"/>
      </top>
      <bottom/>
      <diagonal/>
    </border>
    <border>
      <left/>
      <right style="medium">
        <color rgb="FF000000"/>
      </right>
      <top style="thin">
        <color rgb="FF000000"/>
      </top>
      <bottom/>
      <diagonal/>
    </border>
    <border>
      <left/>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auto="1"/>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indexed="64"/>
      </right>
      <top style="thin">
        <color indexed="64"/>
      </top>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medium">
        <color auto="1"/>
      </top>
      <bottom style="thin">
        <color indexed="64"/>
      </bottom>
      <diagonal/>
    </border>
    <border>
      <left style="medium">
        <color rgb="FF000000"/>
      </left>
      <right style="medium">
        <color indexed="64"/>
      </right>
      <top style="thin">
        <color indexed="64"/>
      </top>
      <bottom style="medium">
        <color indexed="64"/>
      </bottom>
      <diagonal/>
    </border>
    <border>
      <left style="thin">
        <color auto="1"/>
      </left>
      <right style="medium">
        <color auto="1"/>
      </right>
      <top/>
      <bottom/>
      <diagonal/>
    </border>
    <border>
      <left/>
      <right/>
      <top/>
      <bottom style="thin">
        <color indexed="64"/>
      </bottom>
      <diagonal/>
    </border>
    <border>
      <left style="medium">
        <color auto="1"/>
      </left>
      <right style="thin">
        <color auto="1"/>
      </right>
      <top/>
      <bottom style="medium">
        <color auto="1"/>
      </bottom>
      <diagonal/>
    </border>
  </borders>
  <cellStyleXfs count="9">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66" fillId="0" borderId="0"/>
    <xf numFmtId="165" fontId="71" fillId="0" borderId="0" applyFont="0" applyFill="0" applyBorder="0" applyAlignment="0" applyProtection="0"/>
    <xf numFmtId="164" fontId="71" fillId="0" borderId="0" applyFont="0" applyFill="0" applyBorder="0" applyAlignment="0" applyProtection="0"/>
    <xf numFmtId="164" fontId="71" fillId="0" borderId="0" applyFont="0" applyFill="0" applyBorder="0" applyAlignment="0" applyProtection="0"/>
  </cellStyleXfs>
  <cellXfs count="1158">
    <xf numFmtId="0" fontId="0" fillId="0" borderId="0" xfId="0"/>
    <xf numFmtId="0" fontId="0" fillId="0" borderId="0" xfId="0" applyFill="1"/>
    <xf numFmtId="0" fontId="0" fillId="0" borderId="0" xfId="0" applyAlignment="1">
      <alignment horizontal="left" vertical="center"/>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0" fillId="0" borderId="0" xfId="0" applyAlignment="1"/>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5" fillId="12" borderId="11" xfId="4" applyFill="1" applyBorder="1" applyAlignment="1" applyProtection="1">
      <alignment wrapText="1"/>
      <protection locked="0"/>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7"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25" fillId="2" borderId="28" xfId="0" applyFont="1" applyFill="1" applyBorder="1" applyAlignment="1">
      <alignment vertical="top" wrapText="1"/>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0" fontId="1" fillId="2" borderId="14" xfId="0" applyFont="1" applyFill="1" applyBorder="1" applyAlignment="1" applyProtection="1">
      <alignment vertical="top" wrapText="1"/>
      <protection locked="0"/>
    </xf>
    <xf numFmtId="0" fontId="21" fillId="0" borderId="1" xfId="0" applyFont="1" applyBorder="1"/>
    <xf numFmtId="0" fontId="0" fillId="0" borderId="22" xfId="0" applyBorder="1"/>
    <xf numFmtId="0" fontId="27" fillId="3" borderId="0" xfId="0" applyFont="1" applyFill="1" applyBorder="1" applyProtection="1"/>
    <xf numFmtId="0" fontId="13"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0" borderId="0" xfId="0" applyFont="1"/>
    <xf numFmtId="0" fontId="25" fillId="2" borderId="1" xfId="0" applyFont="1" applyFill="1" applyBorder="1" applyAlignment="1" applyProtection="1">
      <alignment horizontal="left" vertical="top" wrapText="1"/>
      <protection locked="0"/>
    </xf>
    <xf numFmtId="0" fontId="0" fillId="0" borderId="0" xfId="0" applyFill="1" applyAlignment="1" applyProtection="1">
      <alignment horizontal="left" vertical="top"/>
    </xf>
    <xf numFmtId="0" fontId="0" fillId="3" borderId="22" xfId="0" applyFill="1" applyBorder="1" applyAlignment="1" applyProtection="1">
      <alignment horizontal="left" vertical="top"/>
    </xf>
    <xf numFmtId="0" fontId="0" fillId="13" borderId="23" xfId="0" applyFill="1" applyBorder="1" applyAlignment="1" applyProtection="1">
      <alignment horizontal="left" vertical="top" wrapText="1"/>
    </xf>
    <xf numFmtId="0" fontId="0" fillId="3" borderId="0" xfId="0" applyFill="1" applyAlignment="1" applyProtection="1">
      <alignment horizontal="left" vertical="top" wrapText="1"/>
    </xf>
    <xf numFmtId="0" fontId="0" fillId="0" borderId="0" xfId="0" applyAlignment="1" applyProtection="1">
      <alignment horizontal="left" vertical="top"/>
    </xf>
    <xf numFmtId="0" fontId="14" fillId="3" borderId="0" xfId="0" applyFont="1" applyFill="1" applyBorder="1" applyAlignment="1" applyProtection="1">
      <alignment vertical="center" wrapText="1"/>
    </xf>
    <xf numFmtId="0" fontId="64" fillId="3" borderId="23" xfId="0" applyFont="1" applyFill="1" applyBorder="1" applyAlignment="1" applyProtection="1">
      <alignment horizontal="left" vertical="center" wrapText="1"/>
    </xf>
    <xf numFmtId="0" fontId="0" fillId="9" borderId="1" xfId="0" applyFill="1" applyBorder="1" applyAlignment="1" applyProtection="1">
      <alignment wrapText="1"/>
      <protection locked="0"/>
    </xf>
    <xf numFmtId="3" fontId="40" fillId="12" borderId="11" xfId="4" applyNumberFormat="1" applyFont="1" applyFill="1" applyBorder="1" applyAlignment="1" applyProtection="1">
      <alignment horizontal="center" vertical="center"/>
      <protection locked="0"/>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28" fillId="3" borderId="0" xfId="0" applyFont="1" applyFill="1" applyAlignment="1">
      <alignment horizontal="right"/>
    </xf>
    <xf numFmtId="0" fontId="1" fillId="3" borderId="22" xfId="0" applyFont="1" applyFill="1" applyBorder="1" applyAlignment="1">
      <alignment horizontal="right"/>
    </xf>
    <xf numFmtId="0" fontId="1" fillId="3" borderId="0" xfId="0" applyFont="1" applyFill="1" applyAlignment="1">
      <alignment horizontal="right"/>
    </xf>
    <xf numFmtId="0" fontId="1" fillId="3" borderId="0" xfId="0" applyFont="1" applyFill="1"/>
    <xf numFmtId="0" fontId="1" fillId="3" borderId="23" xfId="0" applyFont="1" applyFill="1" applyBorder="1"/>
    <xf numFmtId="0" fontId="1" fillId="0" borderId="0" xfId="0" applyFont="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1" fontId="1" fillId="0" borderId="2" xfId="0" applyNumberFormat="1" applyFont="1" applyBorder="1" applyAlignment="1" applyProtection="1">
      <alignment horizontal="left"/>
      <protection locked="0"/>
    </xf>
    <xf numFmtId="0" fontId="3" fillId="0" borderId="0" xfId="0" applyFont="1"/>
    <xf numFmtId="0" fontId="1" fillId="3" borderId="22" xfId="0" applyFont="1" applyFill="1" applyBorder="1" applyAlignment="1">
      <alignment horizontal="right" vertical="top" wrapText="1"/>
    </xf>
    <xf numFmtId="0" fontId="4" fillId="3" borderId="0" xfId="0" applyFont="1" applyFill="1" applyAlignment="1">
      <alignment horizontal="right"/>
    </xf>
    <xf numFmtId="15" fontId="1" fillId="2" borderId="3" xfId="0" applyNumberFormat="1" applyFont="1" applyFill="1" applyBorder="1" applyAlignment="1">
      <alignment horizontal="center"/>
    </xf>
    <xf numFmtId="0" fontId="5" fillId="3" borderId="23" xfId="0" applyFont="1" applyFill="1" applyBorder="1"/>
    <xf numFmtId="0" fontId="1" fillId="2" borderId="27" xfId="0" applyFont="1" applyFill="1" applyBorder="1" applyAlignment="1">
      <alignment horizontal="center"/>
    </xf>
    <xf numFmtId="0" fontId="13" fillId="3" borderId="22" xfId="0" applyFont="1" applyFill="1" applyBorder="1" applyAlignment="1">
      <alignment horizontal="right"/>
    </xf>
    <xf numFmtId="0" fontId="14" fillId="3" borderId="0" xfId="0" applyFont="1" applyFill="1" applyAlignment="1">
      <alignment horizontal="right"/>
    </xf>
    <xf numFmtId="15" fontId="1" fillId="2" borderId="27" xfId="0" applyNumberFormat="1" applyFont="1" applyFill="1" applyBorder="1" applyAlignment="1">
      <alignment horizontal="center"/>
    </xf>
    <xf numFmtId="0" fontId="1" fillId="3" borderId="27" xfId="0" applyFont="1" applyFill="1" applyBorder="1"/>
    <xf numFmtId="0" fontId="14" fillId="3" borderId="23" xfId="0" applyFont="1" applyFill="1" applyBorder="1" applyAlignment="1">
      <alignment horizontal="right"/>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0" xfId="0" applyFont="1" applyFill="1" applyAlignment="1">
      <alignment horizontal="center"/>
    </xf>
    <xf numFmtId="0" fontId="53" fillId="2" borderId="8" xfId="0" applyFont="1" applyFill="1" applyBorder="1" applyAlignment="1">
      <alignment horizontal="right" wrapText="1"/>
    </xf>
    <xf numFmtId="0" fontId="45" fillId="2" borderId="51" xfId="0" applyFont="1" applyFill="1" applyBorder="1" applyAlignment="1">
      <alignment horizontal="left"/>
    </xf>
    <xf numFmtId="0" fontId="53" fillId="2" borderId="5" xfId="0" applyFont="1" applyFill="1" applyBorder="1" applyAlignment="1">
      <alignment horizontal="right" wrapText="1"/>
    </xf>
    <xf numFmtId="0" fontId="29" fillId="2" borderId="23" xfId="0" applyFont="1" applyFill="1" applyBorder="1" applyAlignment="1">
      <alignment horizontal="left"/>
    </xf>
    <xf numFmtId="0" fontId="53" fillId="2" borderId="6" xfId="0" applyFont="1" applyFill="1" applyBorder="1" applyAlignment="1">
      <alignment horizontal="right"/>
    </xf>
    <xf numFmtId="0" fontId="29" fillId="2" borderId="37" xfId="0" applyFont="1" applyFill="1" applyBorder="1" applyAlignment="1">
      <alignment horizontal="left"/>
    </xf>
    <xf numFmtId="0" fontId="53" fillId="2" borderId="24" xfId="0" applyFont="1" applyFill="1" applyBorder="1" applyAlignment="1">
      <alignment horizontal="right" wrapText="1"/>
    </xf>
    <xf numFmtId="0" fontId="3" fillId="0" borderId="22" xfId="0" applyFont="1" applyBorder="1"/>
    <xf numFmtId="0" fontId="14" fillId="3" borderId="0" xfId="0" applyFont="1" applyFill="1" applyAlignment="1">
      <alignment vertical="top" wrapText="1"/>
    </xf>
    <xf numFmtId="0" fontId="5" fillId="0" borderId="0" xfId="0" applyFont="1"/>
    <xf numFmtId="0" fontId="20" fillId="2" borderId="3" xfId="1" applyFill="1" applyBorder="1" applyAlignment="1" applyProtection="1">
      <protection locked="0"/>
    </xf>
    <xf numFmtId="166" fontId="1" fillId="3" borderId="0" xfId="0" applyNumberFormat="1" applyFont="1" applyFill="1" applyAlignment="1" applyProtection="1">
      <alignment horizontal="left"/>
      <protection locked="0"/>
    </xf>
    <xf numFmtId="0" fontId="1" fillId="2" borderId="2" xfId="0" applyFont="1" applyFill="1" applyBorder="1" applyAlignment="1" applyProtection="1">
      <alignment wrapText="1"/>
      <protection locked="0"/>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3" borderId="25" xfId="0" applyFont="1" applyFill="1" applyBorder="1"/>
    <xf numFmtId="0" fontId="1" fillId="3" borderId="26" xfId="0" applyFont="1" applyFill="1" applyBorder="1"/>
    <xf numFmtId="0" fontId="13" fillId="3" borderId="0" xfId="0" applyFont="1" applyFill="1"/>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62" fillId="2" borderId="15" xfId="0" applyFont="1" applyFill="1" applyBorder="1" applyAlignment="1">
      <alignment vertical="top" wrapText="1"/>
    </xf>
    <xf numFmtId="0" fontId="60" fillId="3" borderId="23" xfId="0" applyFont="1" applyFill="1" applyBorder="1" applyAlignment="1">
      <alignment vertical="top" wrapText="1"/>
    </xf>
    <xf numFmtId="0" fontId="62" fillId="2" borderId="3" xfId="0" applyFont="1" applyFill="1" applyBorder="1" applyAlignment="1">
      <alignment vertical="top" wrapText="1"/>
    </xf>
    <xf numFmtId="0" fontId="6" fillId="3" borderId="22" xfId="0" applyFont="1" applyFill="1" applyBorder="1" applyAlignment="1">
      <alignment vertical="top" wrapText="1"/>
    </xf>
    <xf numFmtId="0" fontId="6" fillId="3" borderId="26" xfId="0" applyFont="1" applyFill="1" applyBorder="1" applyAlignment="1">
      <alignment vertical="top" wrapText="1"/>
    </xf>
    <xf numFmtId="0" fontId="6" fillId="0" borderId="20" xfId="0" applyFont="1" applyBorder="1" applyAlignment="1">
      <alignment vertical="top" wrapText="1"/>
    </xf>
    <xf numFmtId="0" fontId="6" fillId="0" borderId="0" xfId="0" applyFont="1"/>
    <xf numFmtId="0" fontId="0" fillId="0" borderId="0" xfId="0" applyAlignment="1">
      <alignment vertical="top"/>
    </xf>
    <xf numFmtId="0" fontId="43" fillId="8" borderId="7"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65" fillId="2" borderId="3" xfId="0" applyFont="1" applyFill="1" applyBorder="1" applyAlignment="1">
      <alignment vertical="top" wrapText="1"/>
    </xf>
    <xf numFmtId="0" fontId="21" fillId="0" borderId="11" xfId="0" applyFont="1" applyFill="1" applyBorder="1" applyAlignment="1">
      <alignment horizontal="left" vertical="top"/>
    </xf>
    <xf numFmtId="0" fontId="66" fillId="0" borderId="0" xfId="5"/>
    <xf numFmtId="0" fontId="67" fillId="0" borderId="0" xfId="5" applyFont="1" applyAlignment="1">
      <alignment horizontal="center"/>
    </xf>
    <xf numFmtId="0" fontId="67" fillId="0" borderId="0" xfId="5" applyFont="1" applyAlignment="1">
      <alignment horizontal="left"/>
    </xf>
    <xf numFmtId="0" fontId="68" fillId="0" borderId="0" xfId="5" applyFont="1" applyAlignment="1">
      <alignment vertical="top" wrapText="1"/>
    </xf>
    <xf numFmtId="0" fontId="25" fillId="15" borderId="73" xfId="5" applyFont="1" applyFill="1" applyBorder="1"/>
    <xf numFmtId="0" fontId="25" fillId="15" borderId="74" xfId="5" applyFont="1" applyFill="1" applyBorder="1" applyAlignment="1">
      <alignment horizontal="left" vertical="center"/>
    </xf>
    <xf numFmtId="0" fontId="25" fillId="15" borderId="74" xfId="5" applyFont="1" applyFill="1" applyBorder="1"/>
    <xf numFmtId="0" fontId="25" fillId="15" borderId="74" xfId="5" applyFont="1" applyFill="1" applyBorder="1" applyAlignment="1">
      <alignment horizontal="center"/>
    </xf>
    <xf numFmtId="0" fontId="25" fillId="15" borderId="74" xfId="5" applyFont="1" applyFill="1" applyBorder="1" applyAlignment="1">
      <alignment horizontal="left"/>
    </xf>
    <xf numFmtId="0" fontId="25" fillId="15" borderId="75" xfId="5" applyFont="1" applyFill="1" applyBorder="1"/>
    <xf numFmtId="0" fontId="67" fillId="15" borderId="76" xfId="5" applyFont="1" applyFill="1" applyBorder="1"/>
    <xf numFmtId="0" fontId="69" fillId="15" borderId="80" xfId="5" applyFont="1" applyFill="1" applyBorder="1"/>
    <xf numFmtId="0" fontId="25" fillId="15" borderId="76" xfId="5" applyFont="1" applyFill="1" applyBorder="1"/>
    <xf numFmtId="0" fontId="25" fillId="15" borderId="80" xfId="5" applyFont="1" applyFill="1" applyBorder="1"/>
    <xf numFmtId="0" fontId="25" fillId="15" borderId="76" xfId="5" applyFont="1" applyFill="1" applyBorder="1" applyAlignment="1">
      <alignment horizontal="left" vertical="center"/>
    </xf>
    <xf numFmtId="0" fontId="25" fillId="15" borderId="80" xfId="5" applyFont="1" applyFill="1" applyBorder="1" applyAlignment="1">
      <alignment horizontal="left" vertical="center"/>
    </xf>
    <xf numFmtId="0" fontId="70" fillId="0" borderId="0" xfId="5" applyFont="1" applyAlignment="1">
      <alignment vertical="center"/>
    </xf>
    <xf numFmtId="0" fontId="70" fillId="0" borderId="0" xfId="5" applyFont="1"/>
    <xf numFmtId="0" fontId="25" fillId="15" borderId="103" xfId="5" applyFont="1" applyFill="1" applyBorder="1" applyAlignment="1">
      <alignment vertical="center"/>
    </xf>
    <xf numFmtId="0" fontId="25" fillId="15" borderId="110" xfId="5" applyFont="1" applyFill="1" applyBorder="1" applyAlignment="1">
      <alignment vertical="center"/>
    </xf>
    <xf numFmtId="0" fontId="25" fillId="15" borderId="110" xfId="5" applyFont="1" applyFill="1" applyBorder="1" applyAlignment="1">
      <alignment horizontal="center" vertical="center"/>
    </xf>
    <xf numFmtId="0" fontId="25" fillId="15" borderId="110" xfId="5" applyFont="1" applyFill="1" applyBorder="1" applyAlignment="1">
      <alignment horizontal="left" vertical="center"/>
    </xf>
    <xf numFmtId="0" fontId="25" fillId="15" borderId="111" xfId="5" applyFont="1" applyFill="1" applyBorder="1" applyAlignment="1">
      <alignment vertical="center"/>
    </xf>
    <xf numFmtId="0" fontId="66" fillId="0" borderId="0" xfId="5" applyAlignment="1">
      <alignment horizontal="left"/>
    </xf>
    <xf numFmtId="0" fontId="26" fillId="3" borderId="0" xfId="0" applyFont="1" applyFill="1" applyBorder="1"/>
    <xf numFmtId="0" fontId="35" fillId="8" borderId="11" xfId="4" applyBorder="1" applyAlignment="1" applyProtection="1">
      <alignment horizontal="center" vertical="center" wrapText="1"/>
      <protection locked="0"/>
    </xf>
    <xf numFmtId="0" fontId="35" fillId="12" borderId="11" xfId="4" applyFill="1" applyBorder="1" applyAlignment="1" applyProtection="1">
      <alignment horizontal="center" vertical="center" wrapText="1"/>
      <protection locked="0"/>
    </xf>
    <xf numFmtId="0" fontId="13" fillId="2" borderId="70" xfId="0" applyFont="1" applyFill="1" applyBorder="1" applyAlignment="1">
      <alignment horizontal="center" vertical="top" wrapText="1"/>
    </xf>
    <xf numFmtId="0" fontId="13" fillId="2" borderId="72" xfId="0" applyFont="1" applyFill="1" applyBorder="1" applyAlignment="1">
      <alignment horizontal="center" vertical="top" wrapText="1"/>
    </xf>
    <xf numFmtId="0" fontId="14" fillId="0" borderId="1" xfId="0" applyFont="1" applyFill="1" applyBorder="1" applyAlignment="1">
      <alignment horizontal="center" vertical="top" wrapText="1"/>
    </xf>
    <xf numFmtId="0" fontId="2" fillId="3" borderId="0" xfId="0" applyFont="1" applyFill="1" applyBorder="1" applyAlignment="1" applyProtection="1">
      <alignment horizontal="left" vertical="center" wrapText="1"/>
    </xf>
    <xf numFmtId="0" fontId="3" fillId="14" borderId="115" xfId="5" applyFont="1" applyFill="1" applyBorder="1" applyAlignment="1">
      <alignment horizontal="center" vertical="center" wrapText="1"/>
    </xf>
    <xf numFmtId="0" fontId="3" fillId="14" borderId="116" xfId="5" applyFont="1" applyFill="1" applyBorder="1" applyAlignment="1">
      <alignment horizontal="center" vertical="center" wrapText="1"/>
    </xf>
    <xf numFmtId="0" fontId="3" fillId="14" borderId="16" xfId="5" applyFont="1" applyFill="1" applyBorder="1" applyAlignment="1">
      <alignment horizontal="center" vertical="center" wrapText="1"/>
    </xf>
    <xf numFmtId="0" fontId="3" fillId="14" borderId="33" xfId="5" applyFont="1" applyFill="1" applyBorder="1" applyAlignment="1">
      <alignment horizontal="center" vertical="center" wrapText="1"/>
    </xf>
    <xf numFmtId="0" fontId="3" fillId="14" borderId="4" xfId="5" applyFont="1" applyFill="1" applyBorder="1" applyAlignment="1">
      <alignment horizontal="center" vertical="center" wrapText="1"/>
    </xf>
    <xf numFmtId="0" fontId="3" fillId="14" borderId="118" xfId="5" applyFont="1" applyFill="1" applyBorder="1" applyAlignment="1">
      <alignment horizontal="center" vertical="center" wrapText="1"/>
    </xf>
    <xf numFmtId="0" fontId="1" fillId="5" borderId="1" xfId="0" applyFont="1" applyFill="1" applyBorder="1" applyAlignment="1" applyProtection="1">
      <alignment horizontal="center" vertical="center"/>
    </xf>
    <xf numFmtId="0" fontId="21" fillId="2" borderId="1" xfId="0" applyFont="1" applyFill="1" applyBorder="1" applyAlignment="1">
      <alignment horizontal="center" vertical="center" wrapText="1"/>
    </xf>
    <xf numFmtId="0" fontId="43" fillId="12" borderId="7" xfId="4"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xf>
    <xf numFmtId="0" fontId="13" fillId="5" borderId="0" xfId="0" applyFont="1" applyFill="1" applyBorder="1" applyAlignment="1" applyProtection="1">
      <alignment horizontal="right" vertical="center"/>
    </xf>
    <xf numFmtId="0" fontId="13" fillId="5" borderId="1" xfId="0" applyFont="1" applyFill="1" applyBorder="1" applyAlignment="1" applyProtection="1">
      <alignment horizontal="center" vertical="center"/>
    </xf>
    <xf numFmtId="0" fontId="57" fillId="2" borderId="1" xfId="0" applyFont="1" applyFill="1" applyBorder="1" applyAlignment="1">
      <alignment horizontal="center" vertical="center"/>
    </xf>
    <xf numFmtId="0" fontId="1" fillId="0" borderId="2" xfId="0" applyFont="1" applyFill="1" applyBorder="1" applyProtection="1">
      <protection locked="0"/>
    </xf>
    <xf numFmtId="0" fontId="65" fillId="0" borderId="3" xfId="0" applyFont="1" applyFill="1" applyBorder="1" applyAlignment="1">
      <alignment vertical="top" wrapText="1"/>
    </xf>
    <xf numFmtId="0" fontId="14" fillId="0" borderId="8" xfId="0" applyFont="1" applyFill="1" applyBorder="1" applyAlignment="1">
      <alignment horizontal="left" vertical="top"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6"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11" xfId="0" quotePrefix="1" applyFont="1" applyFill="1" applyBorder="1" applyAlignment="1" applyProtection="1">
      <alignment horizontal="left" vertical="top" wrapText="1"/>
    </xf>
    <xf numFmtId="0" fontId="13" fillId="0" borderId="70" xfId="0" quotePrefix="1" applyFont="1" applyBorder="1" applyAlignment="1">
      <alignment horizontal="left" vertical="top"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11" xfId="0" quotePrefix="1" applyFont="1" applyFill="1" applyBorder="1" applyAlignment="1">
      <alignment horizontal="left" vertical="top" wrapText="1"/>
    </xf>
    <xf numFmtId="0" fontId="14" fillId="0" borderId="11" xfId="0" quotePrefix="1" applyFont="1" applyFill="1" applyBorder="1" applyAlignment="1">
      <alignment horizontal="left" vertical="top" wrapText="1"/>
    </xf>
    <xf numFmtId="0" fontId="13" fillId="2" borderId="70" xfId="0" applyFont="1" applyFill="1" applyBorder="1" applyAlignment="1">
      <alignment horizontal="left" vertical="top" wrapText="1"/>
    </xf>
    <xf numFmtId="0" fontId="13" fillId="2" borderId="71" xfId="0" applyFont="1" applyFill="1" applyBorder="1" applyAlignment="1">
      <alignment horizontal="left" vertical="top" wrapText="1"/>
    </xf>
    <xf numFmtId="0" fontId="13" fillId="0" borderId="72" xfId="0" quotePrefix="1" applyFont="1" applyBorder="1" applyAlignment="1">
      <alignment horizontal="left" vertical="top" wrapText="1"/>
    </xf>
    <xf numFmtId="0" fontId="13" fillId="2" borderId="72" xfId="0" applyFont="1" applyFill="1" applyBorder="1" applyAlignment="1">
      <alignment horizontal="left" vertical="top"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wrapText="1"/>
    </xf>
    <xf numFmtId="0" fontId="13" fillId="0" borderId="7" xfId="0" applyFont="1" applyBorder="1" applyAlignment="1">
      <alignment horizontal="left" vertical="top" wrapText="1"/>
    </xf>
    <xf numFmtId="0" fontId="13" fillId="0" borderId="34" xfId="0" applyFont="1" applyBorder="1" applyAlignment="1">
      <alignment vertical="center" wrapText="1"/>
    </xf>
    <xf numFmtId="0" fontId="13" fillId="0" borderId="57" xfId="0" applyFont="1" applyBorder="1" applyAlignment="1">
      <alignment horizontal="center" vertical="center" wrapText="1"/>
    </xf>
    <xf numFmtId="0" fontId="57" fillId="0" borderId="1" xfId="0" applyFont="1" applyFill="1" applyBorder="1" applyAlignment="1">
      <alignment horizontal="center" vertical="center"/>
    </xf>
    <xf numFmtId="0" fontId="13" fillId="15" borderId="0" xfId="5" applyFont="1" applyFill="1"/>
    <xf numFmtId="0" fontId="13" fillId="15" borderId="0" xfId="5" applyFont="1" applyFill="1" applyAlignment="1">
      <alignment horizontal="center"/>
    </xf>
    <xf numFmtId="0" fontId="13" fillId="15" borderId="0" xfId="5" applyFont="1" applyFill="1" applyAlignment="1">
      <alignment horizontal="left"/>
    </xf>
    <xf numFmtId="0" fontId="14" fillId="15" borderId="81" xfId="5" applyFont="1" applyFill="1" applyBorder="1" applyAlignment="1">
      <alignment horizontal="center" vertical="center" wrapText="1"/>
    </xf>
    <xf numFmtId="0" fontId="14" fillId="14" borderId="81" xfId="5" applyFont="1" applyFill="1" applyBorder="1" applyAlignment="1">
      <alignment horizontal="center" vertical="center" wrapText="1"/>
    </xf>
    <xf numFmtId="0" fontId="14" fillId="14" borderId="74" xfId="5" applyFont="1" applyFill="1" applyBorder="1" applyAlignment="1">
      <alignment horizontal="center" vertical="center" wrapText="1"/>
    </xf>
    <xf numFmtId="9" fontId="3" fillId="14" borderId="83" xfId="5" applyNumberFormat="1" applyFont="1" applyFill="1" applyBorder="1" applyAlignment="1">
      <alignment horizontal="center" vertical="center" wrapText="1"/>
    </xf>
    <xf numFmtId="0" fontId="3" fillId="14" borderId="89" xfId="5" applyFont="1" applyFill="1" applyBorder="1" applyAlignment="1">
      <alignment horizontal="center" vertical="center" wrapText="1"/>
    </xf>
    <xf numFmtId="0" fontId="3" fillId="0" borderId="54" xfId="5" applyFont="1" applyBorder="1" applyAlignment="1">
      <alignment horizontal="left" vertical="center" wrapText="1"/>
    </xf>
    <xf numFmtId="0" fontId="3" fillId="14" borderId="95" xfId="5" applyFont="1" applyFill="1" applyBorder="1" applyAlignment="1">
      <alignment horizontal="center" vertical="center" wrapText="1"/>
    </xf>
    <xf numFmtId="0" fontId="3" fillId="14" borderId="83" xfId="5" applyFont="1" applyFill="1" applyBorder="1" applyAlignment="1">
      <alignment horizontal="center" vertical="center" wrapText="1"/>
    </xf>
    <xf numFmtId="0" fontId="3" fillId="0" borderId="48" xfId="5" applyFont="1" applyBorder="1" applyAlignment="1">
      <alignment horizontal="left" vertical="center" wrapText="1"/>
    </xf>
    <xf numFmtId="0" fontId="3" fillId="0" borderId="51" xfId="5" applyFont="1" applyBorder="1" applyAlignment="1">
      <alignment horizontal="left" vertical="center" wrapText="1"/>
    </xf>
    <xf numFmtId="0" fontId="3" fillId="14" borderId="54" xfId="5" applyFont="1" applyFill="1" applyBorder="1" applyAlignment="1">
      <alignment horizontal="left" vertical="center" wrapText="1"/>
    </xf>
    <xf numFmtId="0" fontId="3" fillId="14" borderId="16" xfId="5" applyFont="1" applyFill="1" applyBorder="1" applyAlignment="1">
      <alignment vertical="center" wrapText="1"/>
    </xf>
    <xf numFmtId="0" fontId="3" fillId="14" borderId="117" xfId="5" applyFont="1" applyFill="1" applyBorder="1" applyAlignment="1">
      <alignment horizontal="center" vertical="center" wrapText="1"/>
    </xf>
    <xf numFmtId="0" fontId="3" fillId="0" borderId="26" xfId="0" quotePrefix="1" applyFont="1" applyBorder="1" applyAlignment="1">
      <alignment vertical="top" wrapText="1"/>
    </xf>
    <xf numFmtId="0" fontId="3" fillId="0" borderId="23" xfId="0" quotePrefix="1" applyFont="1" applyBorder="1" applyAlignment="1">
      <alignment vertical="top" wrapText="1"/>
    </xf>
    <xf numFmtId="0" fontId="3" fillId="0" borderId="31" xfId="0" applyFont="1" applyBorder="1" applyAlignment="1">
      <alignment vertical="top" wrapText="1"/>
    </xf>
    <xf numFmtId="0" fontId="3" fillId="0" borderId="26" xfId="0" applyFont="1" applyBorder="1" applyAlignment="1">
      <alignment vertical="top" wrapText="1"/>
    </xf>
    <xf numFmtId="0" fontId="24" fillId="3" borderId="0" xfId="0" applyFont="1" applyFill="1" applyAlignment="1">
      <alignment vertical="center"/>
    </xf>
    <xf numFmtId="0" fontId="0" fillId="10" borderId="1" xfId="0" applyFill="1" applyBorder="1"/>
    <xf numFmtId="0" fontId="0" fillId="0" borderId="18" xfId="0" applyBorder="1"/>
    <xf numFmtId="0" fontId="38" fillId="11" borderId="57"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9" fillId="0" borderId="60" xfId="0" applyFont="1" applyBorder="1" applyAlignment="1">
      <alignment horizontal="left" vertical="center"/>
    </xf>
    <xf numFmtId="3" fontId="35" fillId="12" borderId="11" xfId="4" applyNumberFormat="1" applyFill="1" applyBorder="1" applyAlignment="1" applyProtection="1">
      <alignment horizontal="center" vertical="center"/>
      <protection locked="0"/>
    </xf>
    <xf numFmtId="3" fontId="40" fillId="12" borderId="30" xfId="4" applyNumberFormat="1" applyFont="1" applyFill="1" applyBorder="1" applyAlignment="1" applyProtection="1">
      <alignment horizontal="center" vertical="center"/>
      <protection locked="0"/>
    </xf>
    <xf numFmtId="0" fontId="39" fillId="0" borderId="8" xfId="0" applyFont="1" applyBorder="1" applyAlignment="1">
      <alignment horizontal="left" vertical="center"/>
    </xf>
    <xf numFmtId="0" fontId="41" fillId="0" borderId="11" xfId="0" applyFont="1" applyBorder="1" applyAlignment="1">
      <alignment horizontal="left" vertical="center"/>
    </xf>
    <xf numFmtId="0" fontId="41" fillId="0" borderId="57" xfId="0" applyFont="1" applyBorder="1" applyAlignment="1">
      <alignment horizontal="left" vertical="center"/>
    </xf>
    <xf numFmtId="0" fontId="0" fillId="0" borderId="0" xfId="0" applyAlignment="1">
      <alignment horizontal="left"/>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40" xfId="0" applyFont="1" applyFill="1" applyBorder="1" applyAlignment="1">
      <alignment horizontal="center" vertical="center" wrapText="1"/>
    </xf>
    <xf numFmtId="0" fontId="58" fillId="11" borderId="40"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0" fillId="0" borderId="0" xfId="0" applyAlignment="1">
      <alignment horizontal="left" wrapText="1"/>
    </xf>
    <xf numFmtId="0" fontId="38" fillId="11" borderId="6" xfId="0" applyFont="1" applyFill="1" applyBorder="1" applyAlignment="1">
      <alignment horizontal="center" vertical="center" wrapText="1"/>
    </xf>
    <xf numFmtId="0" fontId="35" fillId="9" borderId="11" xfId="4" applyFill="1" applyBorder="1" applyAlignment="1" applyProtection="1">
      <alignment horizontal="center" vertical="center"/>
      <protection locked="0"/>
    </xf>
    <xf numFmtId="0" fontId="5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43" fillId="9" borderId="11" xfId="4" applyFont="1" applyFill="1" applyBorder="1" applyAlignment="1" applyProtection="1">
      <alignment horizontal="center" vertical="center"/>
      <protection locked="0"/>
    </xf>
    <xf numFmtId="0" fontId="0" fillId="0" borderId="0" xfId="0" applyAlignment="1">
      <alignment horizontal="left" vertical="center" wrapText="1"/>
    </xf>
    <xf numFmtId="0" fontId="38" fillId="11" borderId="45" xfId="0" applyFont="1" applyFill="1" applyBorder="1" applyAlignment="1">
      <alignment horizontal="center" vertical="center"/>
    </xf>
    <xf numFmtId="0" fontId="35" fillId="9" borderId="11" xfId="4" applyFill="1" applyBorder="1" applyAlignment="1" applyProtection="1">
      <alignment vertical="center" wrapText="1"/>
      <protection locked="0"/>
    </xf>
    <xf numFmtId="0" fontId="38" fillId="11" borderId="10" xfId="0" applyFont="1" applyFill="1" applyBorder="1" applyAlignment="1">
      <alignment horizontal="center" vertical="center" wrapText="1"/>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35" fillId="9" borderId="7" xfId="4" applyFill="1" applyBorder="1" applyAlignment="1" applyProtection="1">
      <alignment horizontal="center" vertical="center"/>
      <protection locked="0"/>
    </xf>
    <xf numFmtId="0" fontId="43" fillId="9" borderId="11" xfId="4" applyFont="1" applyFill="1" applyBorder="1" applyAlignment="1" applyProtection="1">
      <alignment horizontal="center" vertical="center" wrapText="1"/>
      <protection locked="0"/>
    </xf>
    <xf numFmtId="0" fontId="58" fillId="11" borderId="8" xfId="0" applyFont="1" applyFill="1" applyBorder="1" applyAlignment="1">
      <alignment vertical="center"/>
    </xf>
    <xf numFmtId="0" fontId="58" fillId="11" borderId="11" xfId="0" applyFont="1" applyFill="1" applyBorder="1" applyAlignment="1">
      <alignment horizontal="center" wrapText="1"/>
    </xf>
    <xf numFmtId="0" fontId="58" fillId="11" borderId="7" xfId="0" applyFont="1" applyFill="1" applyBorder="1" applyAlignment="1">
      <alignment horizontal="center" vertical="center" wrapText="1"/>
    </xf>
    <xf numFmtId="0" fontId="47" fillId="12" borderId="11" xfId="4" applyFont="1" applyFill="1" applyBorder="1" applyAlignment="1" applyProtection="1">
      <alignment horizontal="center" vertical="center" wrapText="1"/>
      <protection locked="0"/>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165" fontId="1" fillId="2" borderId="7" xfId="6" applyFont="1" applyFill="1" applyBorder="1" applyAlignment="1" applyProtection="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69" xfId="0" applyFont="1" applyFill="1" applyBorder="1" applyAlignment="1">
      <alignment vertical="top" wrapText="1"/>
    </xf>
    <xf numFmtId="0" fontId="1" fillId="2" borderId="119" xfId="0" applyFont="1" applyFill="1" applyBorder="1" applyAlignment="1">
      <alignment vertical="top" wrapText="1"/>
    </xf>
    <xf numFmtId="0" fontId="1" fillId="2" borderId="5" xfId="0" applyFont="1" applyFill="1" applyBorder="1" applyAlignment="1">
      <alignment vertical="top" wrapText="1"/>
    </xf>
    <xf numFmtId="0" fontId="2" fillId="2" borderId="32" xfId="0" applyFont="1" applyFill="1" applyBorder="1" applyAlignment="1">
      <alignment horizontal="right" vertical="center" wrapText="1"/>
    </xf>
    <xf numFmtId="0" fontId="1" fillId="2" borderId="18" xfId="0" applyFont="1" applyFill="1" applyBorder="1" applyAlignment="1">
      <alignment vertical="top"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1" fillId="2" borderId="29" xfId="6" applyFont="1" applyFill="1" applyBorder="1" applyAlignment="1" applyProtection="1">
      <alignment vertical="top" wrapText="1"/>
    </xf>
    <xf numFmtId="0" fontId="1" fillId="2" borderId="45" xfId="0" applyFont="1" applyFill="1" applyBorder="1" applyAlignment="1">
      <alignment vertical="top" wrapText="1"/>
    </xf>
    <xf numFmtId="0" fontId="1" fillId="2" borderId="29" xfId="0" applyFont="1" applyFill="1" applyBorder="1" applyAlignment="1">
      <alignment vertical="top" wrapText="1"/>
    </xf>
    <xf numFmtId="0" fontId="1" fillId="2" borderId="2" xfId="0" applyFont="1" applyFill="1" applyBorder="1" applyAlignment="1">
      <alignment vertical="top" wrapText="1"/>
    </xf>
    <xf numFmtId="165" fontId="1" fillId="2" borderId="30" xfId="6" applyFont="1" applyFill="1" applyBorder="1" applyAlignment="1" applyProtection="1">
      <alignment vertical="top" wrapText="1"/>
    </xf>
    <xf numFmtId="0" fontId="1" fillId="2" borderId="30" xfId="0" applyFont="1" applyFill="1" applyBorder="1" applyAlignment="1">
      <alignment vertical="top" wrapText="1"/>
    </xf>
    <xf numFmtId="0" fontId="1" fillId="2" borderId="3" xfId="0" applyFont="1" applyFill="1" applyBorder="1" applyAlignment="1">
      <alignment vertical="top" wrapText="1"/>
    </xf>
    <xf numFmtId="0" fontId="1" fillId="2" borderId="43" xfId="0" applyFont="1" applyFill="1" applyBorder="1" applyAlignment="1">
      <alignment vertical="top" wrapText="1"/>
    </xf>
    <xf numFmtId="0" fontId="1" fillId="2" borderId="27" xfId="0" applyFont="1" applyFill="1" applyBorder="1" applyAlignment="1">
      <alignment vertical="top" wrapText="1"/>
    </xf>
    <xf numFmtId="165" fontId="1" fillId="2" borderId="120" xfId="6" applyFont="1" applyFill="1" applyBorder="1" applyAlignment="1" applyProtection="1">
      <alignment vertical="top" wrapText="1"/>
    </xf>
    <xf numFmtId="165" fontId="1" fillId="2" borderId="53" xfId="6" applyFont="1" applyFill="1" applyBorder="1" applyAlignment="1" applyProtection="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165" fontId="1" fillId="3" borderId="0" xfId="0" applyNumberFormat="1" applyFont="1" applyFill="1" applyAlignment="1">
      <alignmen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left" vertical="center"/>
    </xf>
    <xf numFmtId="0" fontId="60" fillId="0" borderId="15" xfId="0" applyFont="1" applyBorder="1" applyAlignment="1">
      <alignment vertical="top" wrapText="1"/>
    </xf>
    <xf numFmtId="0" fontId="60" fillId="0" borderId="3" xfId="0" applyFont="1" applyBorder="1" applyAlignment="1">
      <alignment vertical="top" wrapText="1"/>
    </xf>
    <xf numFmtId="0" fontId="60" fillId="2" borderId="3" xfId="0" applyFont="1" applyFill="1" applyBorder="1" applyAlignment="1">
      <alignment vertical="top" wrapText="1"/>
    </xf>
    <xf numFmtId="166" fontId="1" fillId="2" borderId="33" xfId="0" applyNumberFormat="1" applyFont="1" applyFill="1" applyBorder="1" applyAlignment="1" applyProtection="1">
      <alignment horizontal="left"/>
      <protection locked="0"/>
    </xf>
    <xf numFmtId="0" fontId="14" fillId="0" borderId="11" xfId="0" applyFont="1" applyFill="1" applyBorder="1" applyAlignment="1">
      <alignment horizontal="center"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5" fontId="1" fillId="2" borderId="6" xfId="6" applyFont="1" applyFill="1" applyBorder="1" applyAlignment="1" applyProtection="1">
      <alignment vertical="top" wrapText="1"/>
    </xf>
    <xf numFmtId="0" fontId="2" fillId="2" borderId="12" xfId="0" applyFont="1" applyFill="1" applyBorder="1" applyAlignment="1">
      <alignment horizontal="right" vertical="center" wrapText="1"/>
    </xf>
    <xf numFmtId="165" fontId="2" fillId="2" borderId="14" xfId="6" applyFont="1" applyFill="1" applyBorder="1" applyAlignment="1" applyProtection="1">
      <alignment vertical="top" wrapText="1"/>
    </xf>
    <xf numFmtId="0" fontId="2" fillId="2" borderId="121" xfId="0" applyFont="1" applyFill="1" applyBorder="1" applyAlignment="1">
      <alignment horizontal="right" vertical="center" wrapText="1"/>
    </xf>
    <xf numFmtId="165" fontId="2" fillId="2" borderId="68" xfId="6" applyFont="1" applyFill="1" applyBorder="1" applyAlignment="1" applyProtection="1">
      <alignment vertical="top" wrapText="1"/>
    </xf>
    <xf numFmtId="0" fontId="1" fillId="2" borderId="28" xfId="0" applyFont="1" applyFill="1" applyBorder="1" applyAlignment="1">
      <alignment vertical="top" wrapText="1"/>
    </xf>
    <xf numFmtId="0" fontId="79" fillId="0" borderId="3" xfId="0" applyFont="1" applyFill="1" applyBorder="1" applyAlignment="1">
      <alignment vertical="top" wrapText="1"/>
    </xf>
    <xf numFmtId="0" fontId="13" fillId="0" borderId="7" xfId="0" quotePrefix="1" applyFont="1" applyFill="1" applyBorder="1" applyAlignment="1">
      <alignment horizontal="left" vertical="top" wrapText="1"/>
    </xf>
    <xf numFmtId="0" fontId="82" fillId="0" borderId="1" xfId="0" applyFont="1" applyFill="1" applyBorder="1" applyAlignment="1">
      <alignment vertical="top"/>
    </xf>
    <xf numFmtId="3" fontId="40" fillId="12" borderId="7" xfId="4"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top" wrapText="1"/>
      <protection locked="0"/>
    </xf>
    <xf numFmtId="0" fontId="83" fillId="0" borderId="1" xfId="0" applyFont="1" applyFill="1" applyBorder="1"/>
    <xf numFmtId="0" fontId="21" fillId="0" borderId="27" xfId="0" applyFont="1" applyBorder="1"/>
    <xf numFmtId="0" fontId="85" fillId="2" borderId="1" xfId="1" applyFont="1" applyFill="1" applyBorder="1" applyAlignment="1" applyProtection="1">
      <alignment vertical="top" wrapText="1"/>
      <protection locked="0"/>
    </xf>
    <xf numFmtId="0" fontId="14" fillId="2" borderId="1" xfId="0" applyFont="1" applyFill="1" applyBorder="1" applyAlignment="1">
      <alignment horizontal="center"/>
    </xf>
    <xf numFmtId="0" fontId="13" fillId="2" borderId="2" xfId="0" applyFont="1" applyFill="1" applyBorder="1" applyAlignment="1" applyProtection="1">
      <alignment vertical="top" wrapText="1"/>
      <protection locked="0"/>
    </xf>
    <xf numFmtId="0" fontId="13" fillId="2" borderId="2" xfId="0" applyFont="1" applyFill="1" applyBorder="1" applyAlignment="1" applyProtection="1">
      <alignment wrapText="1"/>
      <protection locked="0"/>
    </xf>
    <xf numFmtId="0" fontId="13" fillId="2" borderId="1" xfId="0" applyFont="1" applyFill="1" applyBorder="1" applyAlignment="1">
      <alignment horizontal="left" vertical="top" wrapText="1"/>
    </xf>
    <xf numFmtId="0" fontId="13" fillId="3" borderId="0" xfId="0" applyFont="1" applyFill="1" applyAlignment="1">
      <alignment vertical="top" wrapText="1"/>
    </xf>
    <xf numFmtId="0" fontId="0" fillId="0" borderId="0" xfId="0"/>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0" fillId="0" borderId="0" xfId="0" applyAlignment="1">
      <alignment wrapText="1"/>
    </xf>
    <xf numFmtId="0" fontId="21" fillId="0" borderId="0" xfId="0" applyFont="1"/>
    <xf numFmtId="164" fontId="21" fillId="0" borderId="0" xfId="0" applyNumberFormat="1" applyFont="1"/>
    <xf numFmtId="0" fontId="13" fillId="0" borderId="11" xfId="0" applyFont="1" applyFill="1" applyBorder="1" applyAlignment="1">
      <alignment horizontal="left" vertical="top"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3" fillId="0" borderId="11" xfId="0" applyFont="1" applyFill="1" applyBorder="1" applyAlignment="1">
      <alignment horizontal="center" vertical="top" wrapText="1"/>
    </xf>
    <xf numFmtId="0" fontId="13" fillId="0" borderId="13" xfId="0" applyFont="1" applyFill="1" applyBorder="1" applyAlignment="1">
      <alignment horizontal="left" vertical="center" wrapText="1"/>
    </xf>
    <xf numFmtId="165" fontId="21" fillId="0" borderId="0" xfId="0" applyNumberFormat="1" applyFont="1"/>
    <xf numFmtId="165" fontId="2" fillId="2" borderId="18" xfId="6" applyFont="1" applyFill="1" applyBorder="1" applyAlignment="1" applyProtection="1">
      <alignment horizontal="center" vertical="center" wrapText="1"/>
    </xf>
    <xf numFmtId="164" fontId="1" fillId="3" borderId="0" xfId="7" applyFont="1" applyFill="1" applyAlignment="1">
      <alignment vertical="top" wrapText="1"/>
    </xf>
    <xf numFmtId="164" fontId="1" fillId="3" borderId="0" xfId="0" applyNumberFormat="1" applyFont="1" applyFill="1" applyAlignment="1">
      <alignment vertical="top" wrapText="1"/>
    </xf>
    <xf numFmtId="165" fontId="1" fillId="2" borderId="45" xfId="6" applyFont="1" applyFill="1" applyBorder="1" applyAlignment="1" applyProtection="1">
      <alignment vertical="top" wrapText="1"/>
    </xf>
    <xf numFmtId="0" fontId="3" fillId="14" borderId="85" xfId="5" applyFont="1" applyFill="1" applyBorder="1" applyAlignment="1">
      <alignment horizontal="left" vertical="center" wrapText="1"/>
    </xf>
    <xf numFmtId="0" fontId="3" fillId="14" borderId="90" xfId="5" applyFont="1" applyFill="1" applyBorder="1" applyAlignment="1">
      <alignment horizontal="left" vertical="center" wrapText="1"/>
    </xf>
    <xf numFmtId="0" fontId="3" fillId="0" borderId="90" xfId="5" applyFont="1" applyFill="1" applyBorder="1" applyAlignment="1">
      <alignment horizontal="left" vertical="center" wrapText="1"/>
    </xf>
    <xf numFmtId="0" fontId="3" fillId="0" borderId="96" xfId="5" applyFont="1" applyFill="1" applyBorder="1" applyAlignment="1">
      <alignment horizontal="left" vertical="center" wrapText="1"/>
    </xf>
    <xf numFmtId="0" fontId="3" fillId="14" borderId="2" xfId="5" applyFont="1" applyFill="1" applyBorder="1" applyAlignment="1">
      <alignment vertical="center" wrapText="1"/>
    </xf>
    <xf numFmtId="0" fontId="3" fillId="14" borderId="15" xfId="5" applyFont="1" applyFill="1" applyBorder="1" applyAlignment="1">
      <alignment vertical="center" wrapText="1"/>
    </xf>
    <xf numFmtId="0" fontId="3" fillId="14" borderId="3" xfId="5" applyFont="1" applyFill="1" applyBorder="1" applyAlignment="1">
      <alignment vertical="center" wrapText="1"/>
    </xf>
    <xf numFmtId="0" fontId="3" fillId="14" borderId="28" xfId="5" applyFont="1" applyFill="1" applyBorder="1" applyAlignment="1">
      <alignment vertical="center" wrapText="1"/>
    </xf>
    <xf numFmtId="0" fontId="3" fillId="14" borderId="33" xfId="5" applyFont="1" applyFill="1" applyBorder="1" applyAlignment="1">
      <alignment vertical="center" wrapText="1"/>
    </xf>
    <xf numFmtId="0" fontId="3" fillId="14" borderId="4" xfId="5" applyFont="1" applyFill="1" applyBorder="1" applyAlignment="1">
      <alignment vertical="center" wrapText="1"/>
    </xf>
    <xf numFmtId="0" fontId="76" fillId="14" borderId="96" xfId="5" applyFont="1" applyFill="1" applyBorder="1" applyAlignment="1">
      <alignment horizontal="left" vertical="center" wrapText="1"/>
    </xf>
    <xf numFmtId="0" fontId="3" fillId="14" borderId="105" xfId="5" applyFont="1" applyFill="1" applyBorder="1" applyAlignment="1">
      <alignment horizontal="left" vertical="center" wrapText="1"/>
    </xf>
    <xf numFmtId="0" fontId="3" fillId="14" borderId="100" xfId="5" applyFont="1" applyFill="1" applyBorder="1" applyAlignment="1">
      <alignment horizontal="left" vertical="center" wrapText="1"/>
    </xf>
    <xf numFmtId="0" fontId="3" fillId="14" borderId="96" xfId="5" applyFont="1" applyFill="1" applyBorder="1" applyAlignment="1">
      <alignment horizontal="left" vertical="center" wrapText="1"/>
    </xf>
    <xf numFmtId="0" fontId="3" fillId="17" borderId="16" xfId="5" applyFont="1" applyFill="1" applyBorder="1" applyAlignment="1">
      <alignment horizontal="left" vertical="top" wrapText="1"/>
    </xf>
    <xf numFmtId="0" fontId="3" fillId="0" borderId="1" xfId="0" quotePrefix="1" applyFont="1" applyFill="1" applyBorder="1" applyAlignment="1">
      <alignment vertical="top" wrapText="1"/>
    </xf>
    <xf numFmtId="0" fontId="3" fillId="0" borderId="1" xfId="0" applyFont="1" applyFill="1" applyBorder="1" applyAlignment="1">
      <alignment vertical="top" wrapText="1"/>
    </xf>
    <xf numFmtId="0" fontId="3" fillId="0" borderId="44" xfId="0" quotePrefix="1" applyFont="1" applyFill="1" applyBorder="1" applyAlignment="1">
      <alignment vertical="top" wrapText="1"/>
    </xf>
    <xf numFmtId="0" fontId="66" fillId="0" borderId="0" xfId="5"/>
    <xf numFmtId="0" fontId="87" fillId="2" borderId="70" xfId="0" applyFont="1" applyFill="1" applyBorder="1" applyAlignment="1">
      <alignment horizontal="left" vertical="top"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0" fontId="13" fillId="0" borderId="6"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4" fillId="3" borderId="0" xfId="0" applyFont="1" applyFill="1" applyAlignment="1">
      <alignment horizontal="left"/>
    </xf>
    <xf numFmtId="0" fontId="13" fillId="0" borderId="7" xfId="0" applyFont="1" applyFill="1" applyBorder="1" applyAlignment="1">
      <alignment horizontal="left" vertical="top"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7" fillId="0" borderId="0" xfId="0" applyFont="1" applyAlignment="1">
      <alignment vertical="top" wrapText="1"/>
    </xf>
    <xf numFmtId="0" fontId="6" fillId="0" borderId="0" xfId="0" applyFont="1" applyAlignment="1">
      <alignment vertical="top"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0" fillId="3" borderId="0" xfId="0" applyFont="1" applyFill="1" applyBorder="1" applyAlignment="1" applyProtection="1">
      <alignment horizontal="left" vertical="center" wrapText="1"/>
    </xf>
    <xf numFmtId="0" fontId="3" fillId="14" borderId="16" xfId="5" applyFont="1" applyFill="1" applyBorder="1" applyAlignment="1">
      <alignment horizontal="left" vertical="center" wrapText="1"/>
    </xf>
    <xf numFmtId="0" fontId="3" fillId="14" borderId="27" xfId="5" applyFont="1" applyFill="1" applyBorder="1" applyAlignment="1">
      <alignment horizontal="left" vertical="center" wrapText="1"/>
    </xf>
    <xf numFmtId="0" fontId="3" fillId="14" borderId="112" xfId="5" applyFont="1" applyFill="1" applyBorder="1" applyAlignment="1">
      <alignment horizontal="center" vertical="center" wrapText="1"/>
    </xf>
    <xf numFmtId="0" fontId="3" fillId="14" borderId="114" xfId="5" applyFont="1" applyFill="1" applyBorder="1" applyAlignment="1">
      <alignment horizontal="center" vertical="center" wrapText="1"/>
    </xf>
    <xf numFmtId="0" fontId="3" fillId="14" borderId="113" xfId="5" applyFont="1" applyFill="1" applyBorder="1" applyAlignment="1">
      <alignment horizontal="center" vertical="center" wrapText="1"/>
    </xf>
    <xf numFmtId="0" fontId="58" fillId="11" borderId="30" xfId="0" applyFont="1" applyFill="1" applyBorder="1" applyAlignment="1">
      <alignment horizontal="center" vertical="center" wrapText="1"/>
    </xf>
    <xf numFmtId="0" fontId="58" fillId="11" borderId="61"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41" xfId="0" applyFont="1" applyFill="1" applyBorder="1" applyAlignment="1">
      <alignment horizontal="center" vertical="center"/>
    </xf>
    <xf numFmtId="0" fontId="38" fillId="11" borderId="30" xfId="0" applyFont="1" applyFill="1" applyBorder="1" applyAlignment="1">
      <alignment horizontal="center" vertical="center" wrapText="1"/>
    </xf>
    <xf numFmtId="0" fontId="38" fillId="11" borderId="57" xfId="0" applyFont="1" applyFill="1" applyBorder="1" applyAlignment="1">
      <alignment horizontal="center" vertical="center" wrapText="1"/>
    </xf>
    <xf numFmtId="0" fontId="38" fillId="11" borderId="41" xfId="0" applyFont="1" applyFill="1" applyBorder="1" applyAlignment="1">
      <alignment horizontal="center" vertical="center"/>
    </xf>
    <xf numFmtId="0" fontId="35" fillId="8" borderId="5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protection locked="0"/>
    </xf>
    <xf numFmtId="0" fontId="38" fillId="11" borderId="54" xfId="0" applyFont="1" applyFill="1" applyBorder="1" applyAlignment="1">
      <alignment horizontal="center" vertical="center" wrapText="1"/>
    </xf>
    <xf numFmtId="0" fontId="47" fillId="12" borderId="54" xfId="4" applyFont="1" applyFill="1" applyBorder="1" applyAlignment="1" applyProtection="1">
      <alignment horizontal="center" vertical="center"/>
      <protection locked="0"/>
    </xf>
    <xf numFmtId="0" fontId="58" fillId="11" borderId="54"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35" fillId="12" borderId="57" xfId="4" applyFill="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1" fillId="2" borderId="66" xfId="0" applyFont="1" applyFill="1" applyBorder="1" applyAlignment="1">
      <alignment horizontal="center"/>
    </xf>
    <xf numFmtId="0" fontId="1" fillId="2" borderId="24" xfId="0" applyFont="1" applyFill="1" applyBorder="1" applyAlignment="1">
      <alignment horizontal="center"/>
    </xf>
    <xf numFmtId="0" fontId="2" fillId="3" borderId="22" xfId="0" applyFont="1" applyFill="1" applyBorder="1" applyAlignment="1">
      <alignment horizontal="right" wrapText="1"/>
    </xf>
    <xf numFmtId="0" fontId="2" fillId="3" borderId="0" xfId="0" applyFont="1" applyFill="1" applyAlignment="1">
      <alignment horizontal="right"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2"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15" fontId="1" fillId="0" borderId="16" xfId="0" applyNumberFormat="1" applyFont="1" applyBorder="1" applyAlignment="1">
      <alignment horizontal="left"/>
    </xf>
    <xf numFmtId="0" fontId="1" fillId="0" borderId="15" xfId="0" applyFont="1" applyBorder="1" applyAlignment="1">
      <alignment horizontal="left"/>
    </xf>
    <xf numFmtId="0" fontId="14" fillId="3" borderId="23" xfId="0" applyFont="1" applyFill="1" applyBorder="1" applyAlignment="1">
      <alignment horizontal="right" wrapText="1"/>
    </xf>
    <xf numFmtId="0" fontId="60" fillId="2" borderId="6" xfId="0" quotePrefix="1" applyFont="1" applyFill="1" applyBorder="1" applyAlignment="1">
      <alignment horizontal="left" vertical="top" wrapText="1"/>
    </xf>
    <xf numFmtId="0" fontId="60" fillId="2" borderId="7" xfId="0" applyFont="1" applyFill="1" applyBorder="1" applyAlignment="1">
      <alignment horizontal="left" vertical="top" wrapText="1"/>
    </xf>
    <xf numFmtId="0" fontId="7" fillId="0" borderId="0" xfId="0" applyFont="1" applyAlignment="1">
      <alignment vertical="top" wrapText="1"/>
    </xf>
    <xf numFmtId="0" fontId="6" fillId="0" borderId="0" xfId="0" applyFont="1" applyAlignment="1" applyProtection="1">
      <alignment vertical="top" wrapText="1"/>
      <protection locked="0"/>
    </xf>
    <xf numFmtId="0" fontId="6" fillId="0" borderId="0" xfId="0" applyFont="1" applyAlignment="1">
      <alignment vertical="top" wrapText="1"/>
    </xf>
    <xf numFmtId="3" fontId="6" fillId="0" borderId="0" xfId="0" applyNumberFormat="1" applyFont="1" applyAlignment="1" applyProtection="1">
      <alignment vertical="top" wrapText="1"/>
      <protection locked="0"/>
    </xf>
    <xf numFmtId="0" fontId="7" fillId="0" borderId="0" xfId="0" applyFont="1" applyAlignment="1">
      <alignment horizontal="center" vertical="top" wrapText="1"/>
    </xf>
    <xf numFmtId="0" fontId="8" fillId="0" borderId="0" xfId="0" applyFont="1" applyAlignment="1">
      <alignment vertical="top" wrapText="1"/>
    </xf>
    <xf numFmtId="0" fontId="28" fillId="3" borderId="0" xfId="0" applyFont="1" applyFill="1" applyAlignment="1">
      <alignment horizontal="left" wrapText="1"/>
    </xf>
    <xf numFmtId="0" fontId="10" fillId="3" borderId="25" xfId="0" applyFont="1" applyFill="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top"/>
    </xf>
    <xf numFmtId="0" fontId="13" fillId="0" borderId="44"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31" xfId="0" applyFont="1" applyFill="1" applyBorder="1" applyAlignment="1">
      <alignment horizontal="left" vertical="top" wrapText="1"/>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28" fillId="3" borderId="0" xfId="0" applyFont="1" applyFill="1" applyAlignment="1">
      <alignment horizontal="left"/>
    </xf>
    <xf numFmtId="0" fontId="30" fillId="3" borderId="0" xfId="0" applyFont="1" applyFill="1" applyAlignment="1">
      <alignment horizontal="left"/>
    </xf>
    <xf numFmtId="0" fontId="60" fillId="2" borderId="52" xfId="0" applyFont="1" applyFill="1" applyBorder="1" applyAlignment="1">
      <alignment horizontal="left" vertical="top" wrapText="1"/>
    </xf>
    <xf numFmtId="0" fontId="60" fillId="2" borderId="54" xfId="0" applyFont="1" applyFill="1" applyBorder="1" applyAlignment="1">
      <alignment horizontal="left" vertical="top" wrapText="1"/>
    </xf>
    <xf numFmtId="0" fontId="60" fillId="2" borderId="52" xfId="0" quotePrefix="1" applyFont="1" applyFill="1" applyBorder="1" applyAlignment="1">
      <alignment horizontal="left" vertical="top" wrapText="1"/>
    </xf>
    <xf numFmtId="0" fontId="60" fillId="2" borderId="6" xfId="0" applyFont="1" applyFill="1" applyBorder="1" applyAlignment="1">
      <alignment horizontal="left" vertical="top" wrapText="1"/>
    </xf>
    <xf numFmtId="0" fontId="60" fillId="2" borderId="5" xfId="0" quotePrefix="1" applyFont="1" applyFill="1" applyBorder="1" applyAlignment="1">
      <alignment horizontal="left" vertical="top" wrapText="1"/>
    </xf>
    <xf numFmtId="0" fontId="60" fillId="2" borderId="45" xfId="0" applyFont="1" applyFill="1" applyBorder="1" applyAlignment="1">
      <alignment horizontal="left" vertical="top" wrapText="1"/>
    </xf>
    <xf numFmtId="0" fontId="12" fillId="2" borderId="44"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3" fillId="3" borderId="22" xfId="0" applyFont="1" applyFill="1" applyBorder="1" applyAlignment="1">
      <alignment horizontal="center" wrapText="1"/>
    </xf>
    <xf numFmtId="0" fontId="13" fillId="3" borderId="0" xfId="0" applyFont="1" applyFill="1" applyAlignment="1">
      <alignment horizontal="center" wrapText="1"/>
    </xf>
    <xf numFmtId="0" fontId="13" fillId="3" borderId="0" xfId="0" applyFont="1" applyFill="1" applyAlignment="1">
      <alignment horizontal="center"/>
    </xf>
    <xf numFmtId="0" fontId="14" fillId="3" borderId="0" xfId="0" applyFont="1" applyFill="1" applyAlignment="1">
      <alignment horizontal="left" vertical="top" wrapText="1"/>
    </xf>
    <xf numFmtId="0" fontId="10" fillId="3" borderId="0" xfId="0" applyFont="1" applyFill="1" applyAlignment="1">
      <alignment horizontal="left" vertical="top" wrapText="1"/>
    </xf>
    <xf numFmtId="0" fontId="9" fillId="3" borderId="0" xfId="0" applyFont="1" applyFill="1" applyAlignment="1">
      <alignment horizontal="center" wrapText="1"/>
    </xf>
    <xf numFmtId="0" fontId="9" fillId="3" borderId="22" xfId="0" applyFont="1" applyFill="1" applyBorder="1" applyAlignment="1">
      <alignment horizontal="center" wrapText="1"/>
    </xf>
    <xf numFmtId="0" fontId="9" fillId="3" borderId="0" xfId="0" applyFont="1" applyFill="1" applyAlignment="1">
      <alignment horizontal="center"/>
    </xf>
    <xf numFmtId="0" fontId="2" fillId="3" borderId="0" xfId="0" applyFont="1" applyFill="1" applyAlignment="1">
      <alignment horizontal="left" vertical="center" wrapText="1"/>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2" fillId="2" borderId="44" xfId="0" applyNumberFormat="1" applyFont="1" applyFill="1" applyBorder="1" applyAlignment="1" applyProtection="1">
      <alignment horizontal="center" vertical="top" wrapText="1"/>
      <protection locked="0"/>
    </xf>
    <xf numFmtId="3" fontId="2" fillId="2" borderId="31" xfId="0" applyNumberFormat="1" applyFont="1" applyFill="1" applyBorder="1" applyAlignment="1" applyProtection="1">
      <alignment horizontal="center" vertical="top" wrapText="1"/>
      <protection locked="0"/>
    </xf>
    <xf numFmtId="3" fontId="2" fillId="2" borderId="44" xfId="0" applyNumberFormat="1" applyFont="1" applyFill="1" applyBorder="1" applyAlignment="1" applyProtection="1">
      <alignment horizontal="center" vertical="center" wrapText="1"/>
      <protection locked="0"/>
    </xf>
    <xf numFmtId="3" fontId="2" fillId="2" borderId="31" xfId="0" applyNumberFormat="1" applyFont="1" applyFill="1" applyBorder="1" applyAlignment="1" applyProtection="1">
      <alignment horizontal="center" vertical="center" wrapText="1"/>
      <protection locked="0"/>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10"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165" fontId="2" fillId="3" borderId="0" xfId="0" applyNumberFormat="1" applyFont="1" applyFill="1" applyAlignment="1">
      <alignment horizontal="center" vertical="top" wrapText="1"/>
    </xf>
    <xf numFmtId="0" fontId="2" fillId="3" borderId="0" xfId="0" applyFont="1" applyFill="1" applyAlignment="1">
      <alignment horizontal="center" vertical="top" wrapText="1"/>
    </xf>
    <xf numFmtId="3" fontId="1" fillId="3" borderId="17" xfId="0" applyNumberFormat="1" applyFont="1" applyFill="1" applyBorder="1" applyAlignment="1" applyProtection="1">
      <alignment horizontal="center" vertical="top" wrapText="1"/>
      <protection locked="0"/>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0" fontId="29"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13" fillId="0" borderId="6" xfId="0" applyFont="1" applyBorder="1" applyAlignment="1">
      <alignment horizontal="left" vertical="center" wrapText="1"/>
    </xf>
    <xf numFmtId="0" fontId="13" fillId="0" borderId="12" xfId="0" applyFont="1" applyBorder="1" applyAlignment="1">
      <alignment horizontal="left" vertical="center" wrapText="1"/>
    </xf>
    <xf numFmtId="0" fontId="13" fillId="0" borderId="52" xfId="0" applyFont="1" applyFill="1" applyBorder="1" applyAlignment="1">
      <alignment horizontal="left" vertical="top" wrapText="1"/>
    </xf>
    <xf numFmtId="0" fontId="14" fillId="0" borderId="57" xfId="0" applyFont="1" applyFill="1" applyBorder="1" applyAlignment="1">
      <alignment horizontal="left" vertical="top" wrapText="1"/>
    </xf>
    <xf numFmtId="0" fontId="87" fillId="0" borderId="30" xfId="0" applyFont="1" applyFill="1" applyBorder="1" applyAlignment="1">
      <alignment horizontal="left" vertical="top" wrapText="1"/>
    </xf>
    <xf numFmtId="0" fontId="14" fillId="0" borderId="54" xfId="0" applyFont="1" applyFill="1" applyBorder="1" applyAlignment="1">
      <alignment horizontal="left" vertical="top"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57" fillId="0" borderId="13" xfId="0" applyFont="1" applyBorder="1" applyAlignment="1">
      <alignment horizontal="left" vertical="top" wrapText="1"/>
    </xf>
    <xf numFmtId="0" fontId="57" fillId="0" borderId="14" xfId="0" applyFont="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57" fillId="0" borderId="11" xfId="0" applyFont="1" applyBorder="1" applyAlignment="1">
      <alignment horizontal="left" vertical="top" wrapText="1"/>
    </xf>
    <xf numFmtId="0" fontId="57" fillId="0" borderId="7" xfId="0" applyFont="1" applyBorder="1" applyAlignment="1">
      <alignment horizontal="left" vertical="top"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28" fillId="13" borderId="0" xfId="0" applyFont="1" applyFill="1" applyBorder="1" applyAlignment="1">
      <alignment horizontal="left" vertical="top" wrapText="1"/>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0" fillId="0" borderId="13" xfId="0" applyFill="1" applyBorder="1" applyAlignment="1">
      <alignment horizontal="center" vertical="top"/>
    </xf>
    <xf numFmtId="0" fontId="0" fillId="0" borderId="14" xfId="0" applyFill="1" applyBorder="1" applyAlignment="1">
      <alignment horizontal="center" vertical="top"/>
    </xf>
    <xf numFmtId="0" fontId="57" fillId="0" borderId="10" xfId="0" applyFont="1" applyBorder="1" applyAlignment="1">
      <alignment horizontal="left" vertical="top" wrapText="1"/>
    </xf>
    <xf numFmtId="0" fontId="57" fillId="0" borderId="9" xfId="0" applyFont="1" applyBorder="1" applyAlignment="1">
      <alignment horizontal="left"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13" fillId="0" borderId="10" xfId="0" applyFont="1" applyFill="1" applyBorder="1" applyAlignment="1">
      <alignment horizontal="left" vertical="top"/>
    </xf>
    <xf numFmtId="0" fontId="13" fillId="0" borderId="9" xfId="0" applyFont="1" applyFill="1" applyBorder="1" applyAlignment="1">
      <alignment horizontal="left" vertical="top"/>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13" fillId="0" borderId="11" xfId="0" applyFont="1" applyFill="1" applyBorder="1" applyAlignment="1">
      <alignment horizontal="left" vertical="top"/>
    </xf>
    <xf numFmtId="0" fontId="13" fillId="0" borderId="7" xfId="0" applyFont="1" applyFill="1" applyBorder="1" applyAlignment="1">
      <alignment horizontal="left"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13" fillId="0" borderId="52"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87" fillId="0" borderId="30"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3" fillId="0" borderId="46" xfId="0" applyFont="1" applyFill="1" applyBorder="1" applyAlignment="1">
      <alignment horizontal="left" vertical="center" wrapText="1"/>
    </xf>
    <xf numFmtId="0" fontId="13" fillId="0" borderId="65" xfId="0" applyFont="1" applyFill="1" applyBorder="1" applyAlignment="1">
      <alignment horizontal="left" vertical="center"/>
    </xf>
    <xf numFmtId="0" fontId="87" fillId="0" borderId="42" xfId="0" applyFont="1" applyFill="1" applyBorder="1" applyAlignment="1">
      <alignment horizontal="left" vertical="top" wrapText="1"/>
    </xf>
    <xf numFmtId="0" fontId="13" fillId="0" borderId="47" xfId="0" applyFont="1" applyFill="1" applyBorder="1" applyAlignment="1">
      <alignment horizontal="left" vertical="top"/>
    </xf>
    <xf numFmtId="0" fontId="13" fillId="0" borderId="48" xfId="0" applyFont="1" applyFill="1" applyBorder="1" applyAlignment="1">
      <alignment horizontal="left" vertical="top"/>
    </xf>
    <xf numFmtId="0" fontId="13" fillId="0" borderId="11" xfId="0" applyFont="1" applyBorder="1" applyAlignment="1">
      <alignment horizontal="left" vertical="top" wrapText="1"/>
    </xf>
    <xf numFmtId="0" fontId="13" fillId="0" borderId="11" xfId="0" applyFont="1" applyBorder="1" applyAlignment="1">
      <alignment horizontal="left" vertical="top"/>
    </xf>
    <xf numFmtId="0" fontId="13" fillId="0" borderId="7" xfId="0" applyFont="1" applyBorder="1" applyAlignment="1">
      <alignment horizontal="left" vertical="top"/>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13" fillId="0" borderId="34" xfId="0" applyFont="1" applyBorder="1" applyAlignment="1">
      <alignment horizontal="left" vertical="center" wrapText="1"/>
    </xf>
    <xf numFmtId="0" fontId="13" fillId="0" borderId="5" xfId="0" applyFont="1" applyBorder="1" applyAlignment="1">
      <alignment horizontal="left" vertical="center" wrapText="1"/>
    </xf>
    <xf numFmtId="0" fontId="13" fillId="0" borderId="40" xfId="0" applyFont="1" applyBorder="1" applyAlignment="1">
      <alignment horizontal="center" vertical="center"/>
    </xf>
    <xf numFmtId="0" fontId="13" fillId="0" borderId="61" xfId="0" applyFont="1" applyBorder="1" applyAlignment="1">
      <alignment horizontal="center" vertical="center"/>
    </xf>
    <xf numFmtId="0" fontId="13" fillId="0" borderId="30" xfId="0" applyFont="1" applyBorder="1" applyAlignment="1">
      <alignment horizontal="left" vertical="center" wrapText="1"/>
    </xf>
    <xf numFmtId="0" fontId="13" fillId="0" borderId="57" xfId="0" applyFont="1" applyBorder="1" applyAlignment="1">
      <alignment horizontal="left" vertical="center"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13" fillId="0" borderId="69" xfId="0" applyFont="1" applyBorder="1" applyAlignment="1">
      <alignment horizontal="left" vertical="center" wrapText="1"/>
    </xf>
    <xf numFmtId="0" fontId="13" fillId="0" borderId="58" xfId="0" applyFont="1" applyBorder="1" applyAlignment="1">
      <alignment horizontal="center" vertical="center"/>
    </xf>
    <xf numFmtId="0" fontId="13" fillId="0" borderId="4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13" fillId="0" borderId="10" xfId="0" applyFont="1" applyBorder="1" applyAlignment="1">
      <alignment horizontal="left" vertical="top"/>
    </xf>
    <xf numFmtId="0" fontId="13" fillId="0" borderId="9" xfId="0" applyFont="1" applyBorder="1" applyAlignment="1">
      <alignment horizontal="left" vertical="top"/>
    </xf>
    <xf numFmtId="0" fontId="28" fillId="0" borderId="12" xfId="0" applyFont="1" applyFill="1" applyBorder="1" applyAlignment="1">
      <alignment horizontal="left" vertical="top" wrapText="1"/>
    </xf>
    <xf numFmtId="0" fontId="28" fillId="0" borderId="13" xfId="0" applyFont="1" applyFill="1" applyBorder="1" applyAlignment="1">
      <alignment horizontal="left" vertical="top" wrapText="1"/>
    </xf>
    <xf numFmtId="0" fontId="13" fillId="0" borderId="13" xfId="0" applyFont="1" applyBorder="1" applyAlignment="1">
      <alignment horizontal="left" vertical="top"/>
    </xf>
    <xf numFmtId="0" fontId="13" fillId="0" borderId="14" xfId="0" applyFont="1" applyBorder="1" applyAlignment="1">
      <alignment horizontal="left" vertical="top"/>
    </xf>
    <xf numFmtId="0" fontId="28" fillId="3" borderId="0" xfId="0" applyFont="1" applyFill="1" applyBorder="1" applyAlignment="1">
      <alignment horizontal="left" vertical="center" wrapText="1"/>
    </xf>
    <xf numFmtId="0" fontId="21" fillId="3" borderId="0" xfId="0" applyFont="1" applyFill="1" applyBorder="1" applyAlignment="1">
      <alignment horizontal="center" vertical="top"/>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4" fillId="0" borderId="49"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30" xfId="0" applyFont="1" applyBorder="1" applyAlignment="1">
      <alignment horizontal="center" vertical="center"/>
    </xf>
    <xf numFmtId="0" fontId="14" fillId="0" borderId="57" xfId="0" applyFont="1" applyBorder="1" applyAlignment="1">
      <alignment horizontal="center" vertical="center"/>
    </xf>
    <xf numFmtId="0" fontId="20" fillId="2" borderId="44" xfId="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31" xfId="0" applyFont="1" applyFill="1" applyBorder="1" applyAlignment="1" applyProtection="1">
      <alignment vertical="top"/>
      <protection locked="0"/>
    </xf>
    <xf numFmtId="0" fontId="17" fillId="3" borderId="0" xfId="0" applyFont="1" applyFill="1" applyBorder="1" applyAlignment="1" applyProtection="1">
      <alignment horizontal="left" vertical="center"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16" xfId="0" applyFont="1" applyFill="1" applyBorder="1" applyAlignment="1">
      <alignment horizontal="left" vertical="top" wrapText="1"/>
    </xf>
    <xf numFmtId="0" fontId="13" fillId="2" borderId="28" xfId="0" applyFont="1" applyFill="1" applyBorder="1" applyAlignment="1">
      <alignment horizontal="left" vertical="top" wrapText="1"/>
    </xf>
    <xf numFmtId="0" fontId="57" fillId="2" borderId="16" xfId="0" applyFont="1" applyFill="1" applyBorder="1" applyAlignment="1">
      <alignment horizontal="center" vertical="center" wrapText="1"/>
    </xf>
    <xf numFmtId="0" fontId="57" fillId="2" borderId="28" xfId="0" applyFont="1" applyFill="1" applyBorder="1" applyAlignment="1">
      <alignment horizontal="center" vertical="center" wrapText="1"/>
    </xf>
    <xf numFmtId="0" fontId="1" fillId="2" borderId="44" xfId="0" applyFont="1" applyFill="1" applyBorder="1" applyAlignment="1" applyProtection="1">
      <alignment vertical="top"/>
      <protection locked="0"/>
    </xf>
    <xf numFmtId="0" fontId="1" fillId="2" borderId="44"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20" fillId="2" borderId="44" xfId="1" applyFill="1" applyBorder="1" applyAlignment="1" applyProtection="1">
      <alignment horizontal="left" vertical="top"/>
      <protection locked="0"/>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4" fillId="3" borderId="23" xfId="0" applyFont="1" applyFill="1" applyBorder="1" applyAlignment="1" applyProtection="1">
      <alignment horizontal="left" vertical="top" wrapText="1"/>
    </xf>
    <xf numFmtId="0" fontId="13" fillId="2" borderId="44"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 fillId="2" borderId="1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6"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26" xfId="0" applyFont="1" applyFill="1" applyBorder="1" applyAlignment="1">
      <alignment horizontal="left" vertical="top"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0" borderId="44"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3" fillId="0" borderId="31" xfId="0" applyFont="1" applyFill="1" applyBorder="1" applyAlignment="1" applyProtection="1">
      <alignment horizontal="left" vertical="top" wrapText="1"/>
    </xf>
    <xf numFmtId="0" fontId="13" fillId="0" borderId="44" xfId="0" applyFont="1" applyFill="1" applyBorder="1" applyAlignment="1" applyProtection="1">
      <alignment horizontal="center" vertical="center" wrapText="1"/>
    </xf>
    <xf numFmtId="0" fontId="13" fillId="0" borderId="31" xfId="0" applyFont="1" applyFill="1" applyBorder="1" applyAlignment="1" applyProtection="1">
      <alignment horizontal="center" vertical="center" wrapText="1"/>
    </xf>
    <xf numFmtId="0" fontId="13" fillId="0" borderId="16" xfId="0" applyFont="1" applyFill="1" applyBorder="1" applyAlignment="1">
      <alignment horizontal="left" vertical="top" wrapText="1"/>
    </xf>
    <xf numFmtId="0" fontId="13" fillId="0" borderId="28"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4"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16" xfId="0" applyFont="1" applyFill="1" applyBorder="1" applyAlignment="1">
      <alignment horizontal="center" vertical="center"/>
    </xf>
    <xf numFmtId="0" fontId="13" fillId="0" borderId="28" xfId="0" applyFont="1" applyFill="1" applyBorder="1" applyAlignment="1">
      <alignment horizontal="center" vertical="center"/>
    </xf>
    <xf numFmtId="0" fontId="1" fillId="2" borderId="19"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21" fillId="2" borderId="27" xfId="0" applyFont="1" applyFill="1" applyBorder="1" applyAlignment="1">
      <alignment horizontal="left" vertical="top" wrapText="1"/>
    </xf>
    <xf numFmtId="0" fontId="21" fillId="2" borderId="28" xfId="0" applyFont="1" applyFill="1" applyBorder="1" applyAlignment="1">
      <alignment horizontal="left" vertical="top" wrapText="1"/>
    </xf>
    <xf numFmtId="0" fontId="1" fillId="2" borderId="52" xfId="0" applyFont="1" applyFill="1" applyBorder="1" applyAlignment="1" applyProtection="1">
      <alignment horizontal="center" vertical="center" wrapText="1"/>
    </xf>
    <xf numFmtId="0" fontId="1" fillId="2" borderId="54"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25" fillId="2" borderId="19" xfId="0" applyFont="1" applyFill="1" applyBorder="1" applyAlignment="1" applyProtection="1">
      <alignment horizontal="left" vertical="top" wrapText="1"/>
    </xf>
    <xf numFmtId="0" fontId="25" fillId="2" borderId="21" xfId="0" applyFont="1" applyFill="1" applyBorder="1" applyAlignment="1" applyProtection="1">
      <alignment horizontal="left" vertical="top" wrapText="1"/>
    </xf>
    <xf numFmtId="0" fontId="25" fillId="2" borderId="24" xfId="0" applyFont="1" applyFill="1" applyBorder="1" applyAlignment="1" applyProtection="1">
      <alignment horizontal="left" vertical="top" wrapText="1"/>
    </xf>
    <xf numFmtId="0" fontId="25" fillId="2" borderId="26" xfId="0" applyFont="1" applyFill="1" applyBorder="1" applyAlignment="1" applyProtection="1">
      <alignment horizontal="left" vertical="top" wrapText="1"/>
    </xf>
    <xf numFmtId="0" fontId="1" fillId="2" borderId="19" xfId="0" applyFont="1" applyFill="1" applyBorder="1" applyAlignment="1" applyProtection="1">
      <alignment horizontal="left" vertical="top" wrapText="1"/>
    </xf>
    <xf numFmtId="0" fontId="1" fillId="2" borderId="21"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20" fillId="2" borderId="44" xfId="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4" fillId="3" borderId="0" xfId="0" applyFont="1" applyFill="1" applyBorder="1" applyAlignment="1" applyProtection="1">
      <alignment horizontal="left"/>
    </xf>
    <xf numFmtId="0" fontId="25" fillId="14" borderId="73" xfId="0" applyFont="1" applyFill="1" applyBorder="1" applyAlignment="1">
      <alignment horizontal="left"/>
    </xf>
    <xf numFmtId="0" fontId="66" fillId="0" borderId="74" xfId="0" applyFont="1" applyBorder="1" applyAlignment="1">
      <alignment horizontal="left"/>
    </xf>
    <xf numFmtId="0" fontId="66" fillId="0" borderId="75" xfId="0" applyFont="1" applyBorder="1" applyAlignment="1">
      <alignment horizontal="left"/>
    </xf>
    <xf numFmtId="0" fontId="10" fillId="3" borderId="0" xfId="0" applyFont="1" applyFill="1" applyBorder="1" applyAlignment="1" applyProtection="1">
      <alignment horizontal="left" vertical="center" wrapText="1"/>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21" fillId="2" borderId="1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 fillId="2" borderId="4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5" fillId="2" borderId="22" xfId="0" applyFont="1" applyFill="1" applyBorder="1" applyAlignment="1" applyProtection="1">
      <alignment horizontal="left" vertical="top" wrapText="1"/>
    </xf>
    <xf numFmtId="0" fontId="25" fillId="2" borderId="23" xfId="0" applyFont="1" applyFill="1" applyBorder="1" applyAlignment="1" applyProtection="1">
      <alignment horizontal="left" vertical="top" wrapText="1"/>
    </xf>
    <xf numFmtId="0" fontId="1" fillId="2" borderId="49" xfId="0"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wrapText="1"/>
    </xf>
    <xf numFmtId="0" fontId="1" fillId="0" borderId="19"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23" xfId="0" applyFont="1" applyFill="1" applyBorder="1" applyAlignment="1" applyProtection="1">
      <alignment horizontal="left" vertical="top" wrapText="1"/>
    </xf>
    <xf numFmtId="0" fontId="1" fillId="0" borderId="24" xfId="0" applyFont="1" applyFill="1" applyBorder="1" applyAlignment="1" applyProtection="1">
      <alignment horizontal="left" vertical="top" wrapText="1"/>
    </xf>
    <xf numFmtId="0" fontId="1" fillId="0" borderId="26"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20" fillId="14" borderId="77" xfId="1" applyFill="1" applyBorder="1" applyAlignment="1" applyProtection="1">
      <alignment horizontal="left"/>
    </xf>
    <xf numFmtId="0" fontId="66" fillId="0" borderId="78" xfId="0" applyFont="1" applyBorder="1" applyAlignment="1">
      <alignment horizontal="left"/>
    </xf>
    <xf numFmtId="0" fontId="66" fillId="0" borderId="79" xfId="0" applyFont="1" applyBorder="1" applyAlignment="1">
      <alignment horizontal="left"/>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3" fillId="2" borderId="16"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22"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3" fillId="2" borderId="27" xfId="0" applyFont="1" applyFill="1" applyBorder="1" applyAlignment="1">
      <alignment horizontal="left" vertical="top"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3" fillId="14" borderId="16" xfId="5" applyFont="1" applyFill="1" applyBorder="1" applyAlignment="1">
      <alignment horizontal="left" vertical="center" wrapText="1"/>
    </xf>
    <xf numFmtId="0" fontId="3" fillId="14" borderId="27" xfId="5" applyFont="1" applyFill="1" applyBorder="1" applyAlignment="1">
      <alignment horizontal="left" vertical="center" wrapText="1"/>
    </xf>
    <xf numFmtId="0" fontId="3" fillId="14" borderId="28" xfId="5" applyFont="1" applyFill="1" applyBorder="1" applyAlignment="1">
      <alignment horizontal="left" vertical="center" wrapText="1"/>
    </xf>
    <xf numFmtId="0" fontId="3" fillId="0" borderId="16" xfId="5" applyFont="1" applyBorder="1" applyAlignment="1">
      <alignment horizontal="left" vertical="center" wrapText="1"/>
    </xf>
    <xf numFmtId="0" fontId="3" fillId="0" borderId="27" xfId="5" applyFont="1" applyBorder="1" applyAlignment="1">
      <alignment horizontal="left" vertical="center" wrapText="1"/>
    </xf>
    <xf numFmtId="0" fontId="3" fillId="0" borderId="15" xfId="5" applyFont="1" applyBorder="1" applyAlignment="1">
      <alignment horizontal="left" vertical="center" wrapText="1"/>
    </xf>
    <xf numFmtId="0" fontId="3" fillId="0" borderId="33" xfId="5" applyFont="1" applyBorder="1" applyAlignment="1">
      <alignment horizontal="left" vertical="center" wrapText="1"/>
    </xf>
    <xf numFmtId="0" fontId="3" fillId="0" borderId="28" xfId="5" applyFont="1" applyBorder="1" applyAlignment="1">
      <alignment horizontal="left" vertical="center" wrapText="1"/>
    </xf>
    <xf numFmtId="0" fontId="75" fillId="15" borderId="82" xfId="5" applyFont="1" applyFill="1" applyBorder="1" applyAlignment="1">
      <alignment horizontal="center" vertical="center" wrapText="1"/>
    </xf>
    <xf numFmtId="0" fontId="77" fillId="0" borderId="86" xfId="5" applyFont="1" applyBorder="1" applyAlignment="1"/>
    <xf numFmtId="0" fontId="77" fillId="0" borderId="92" xfId="5" applyFont="1" applyBorder="1" applyAlignment="1"/>
    <xf numFmtId="0" fontId="76" fillId="14" borderId="107" xfId="5" applyFont="1" applyFill="1" applyBorder="1" applyAlignment="1">
      <alignment horizontal="left" vertical="center" wrapText="1"/>
    </xf>
    <xf numFmtId="0" fontId="77" fillId="0" borderId="20" xfId="5" applyFont="1" applyBorder="1" applyAlignment="1"/>
    <xf numFmtId="0" fontId="3" fillId="14" borderId="21" xfId="5" applyFont="1" applyFill="1" applyBorder="1" applyAlignment="1">
      <alignment horizontal="left" vertical="center" wrapText="1"/>
    </xf>
    <xf numFmtId="0" fontId="77" fillId="0" borderId="23" xfId="5" applyFont="1" applyBorder="1" applyAlignment="1">
      <alignment horizontal="left"/>
    </xf>
    <xf numFmtId="0" fontId="77" fillId="0" borderId="26" xfId="5" applyFont="1" applyBorder="1" applyAlignment="1">
      <alignment horizontal="left"/>
    </xf>
    <xf numFmtId="0" fontId="76" fillId="14" borderId="104" xfId="5" applyFont="1" applyFill="1" applyBorder="1" applyAlignment="1">
      <alignment horizontal="left" vertical="center" wrapText="1"/>
    </xf>
    <xf numFmtId="0" fontId="77" fillId="0" borderId="109" xfId="5" applyFont="1" applyBorder="1" applyAlignment="1"/>
    <xf numFmtId="0" fontId="76" fillId="14" borderId="93" xfId="5" applyFont="1" applyFill="1" applyBorder="1" applyAlignment="1">
      <alignment horizontal="left" vertical="center" wrapText="1"/>
    </xf>
    <xf numFmtId="0" fontId="77" fillId="0" borderId="94" xfId="5" applyFont="1" applyBorder="1" applyAlignment="1"/>
    <xf numFmtId="0" fontId="75" fillId="15" borderId="106" xfId="5" applyFont="1" applyFill="1" applyBorder="1" applyAlignment="1">
      <alignment horizontal="center" vertical="center" wrapText="1"/>
    </xf>
    <xf numFmtId="0" fontId="77" fillId="0" borderId="106" xfId="5" applyFont="1" applyBorder="1" applyAlignment="1"/>
    <xf numFmtId="0" fontId="76" fillId="14" borderId="76" xfId="5" applyFont="1" applyFill="1" applyBorder="1" applyAlignment="1">
      <alignment horizontal="left" vertical="center" wrapText="1"/>
    </xf>
    <xf numFmtId="0" fontId="77" fillId="0" borderId="0" xfId="5" applyFont="1" applyAlignment="1"/>
    <xf numFmtId="0" fontId="77" fillId="0" borderId="108" xfId="5" applyFont="1" applyBorder="1" applyAlignment="1"/>
    <xf numFmtId="0" fontId="76" fillId="0" borderId="20" xfId="5" applyFont="1" applyBorder="1" applyAlignment="1">
      <alignment horizontal="left" vertical="center" wrapText="1"/>
    </xf>
    <xf numFmtId="0" fontId="3" fillId="14" borderId="112" xfId="5" applyFont="1" applyFill="1" applyBorder="1" applyAlignment="1">
      <alignment horizontal="center" vertical="center" wrapText="1"/>
    </xf>
    <xf numFmtId="0" fontId="3" fillId="14" borderId="114" xfId="5" applyFont="1" applyFill="1" applyBorder="1" applyAlignment="1">
      <alignment horizontal="center" vertical="center" wrapText="1"/>
    </xf>
    <xf numFmtId="0" fontId="3" fillId="14" borderId="113" xfId="5" applyFont="1" applyFill="1" applyBorder="1" applyAlignment="1">
      <alignment horizontal="center" vertical="center" wrapText="1"/>
    </xf>
    <xf numFmtId="0" fontId="3" fillId="14" borderId="19" xfId="5" applyFont="1" applyFill="1" applyBorder="1" applyAlignment="1">
      <alignment horizontal="left" vertical="center" wrapText="1"/>
    </xf>
    <xf numFmtId="0" fontId="3" fillId="14" borderId="24" xfId="5" applyFont="1" applyFill="1" applyBorder="1" applyAlignment="1">
      <alignment horizontal="left" vertical="center" wrapText="1"/>
    </xf>
    <xf numFmtId="0" fontId="76" fillId="14" borderId="83" xfId="5" applyFont="1" applyFill="1" applyBorder="1" applyAlignment="1">
      <alignment horizontal="left" vertical="center" wrapText="1"/>
    </xf>
    <xf numFmtId="0" fontId="77" fillId="0" borderId="84" xfId="5" applyFont="1" applyBorder="1" applyAlignment="1"/>
    <xf numFmtId="0" fontId="76" fillId="14" borderId="87" xfId="5" applyFont="1" applyFill="1" applyBorder="1" applyAlignment="1">
      <alignment horizontal="left" vertical="center" wrapText="1"/>
    </xf>
    <xf numFmtId="0" fontId="77" fillId="0" borderId="88" xfId="5" applyFont="1" applyBorder="1" applyAlignment="1"/>
    <xf numFmtId="0" fontId="77" fillId="0" borderId="94" xfId="5" applyFont="1" applyBorder="1" applyAlignment="1">
      <alignment horizontal="left"/>
    </xf>
    <xf numFmtId="0" fontId="76" fillId="14" borderId="99" xfId="5" applyFont="1" applyFill="1" applyBorder="1" applyAlignment="1">
      <alignment horizontal="left" vertical="center" wrapText="1"/>
    </xf>
    <xf numFmtId="0" fontId="75" fillId="15" borderId="73" xfId="5" applyFont="1" applyFill="1" applyBorder="1" applyAlignment="1">
      <alignment horizontal="center" vertical="center" wrapText="1"/>
    </xf>
    <xf numFmtId="0" fontId="77" fillId="0" borderId="76" xfId="5" applyFont="1" applyBorder="1" applyAlignment="1"/>
    <xf numFmtId="0" fontId="76" fillId="14" borderId="97" xfId="5" applyFont="1" applyFill="1" applyBorder="1" applyAlignment="1">
      <alignment horizontal="left" vertical="center" wrapText="1"/>
    </xf>
    <xf numFmtId="0" fontId="76" fillId="14" borderId="98" xfId="5" applyFont="1" applyFill="1" applyBorder="1" applyAlignment="1">
      <alignment horizontal="left" vertical="center" wrapText="1"/>
    </xf>
    <xf numFmtId="0" fontId="77" fillId="0" borderId="103" xfId="5" applyFont="1" applyBorder="1" applyAlignment="1"/>
    <xf numFmtId="0" fontId="75" fillId="15" borderId="76" xfId="5" applyFont="1" applyFill="1" applyBorder="1" applyAlignment="1">
      <alignment horizontal="center" vertical="center" wrapText="1"/>
    </xf>
    <xf numFmtId="0" fontId="76" fillId="14" borderId="101" xfId="5" applyFont="1" applyFill="1" applyBorder="1" applyAlignment="1">
      <alignment horizontal="left" vertical="center" wrapText="1"/>
    </xf>
    <xf numFmtId="0" fontId="77" fillId="0" borderId="102" xfId="5" applyFont="1" applyBorder="1" applyAlignment="1"/>
    <xf numFmtId="0" fontId="75" fillId="15" borderId="86" xfId="5" applyFont="1" applyFill="1" applyBorder="1" applyAlignment="1">
      <alignment horizontal="center" vertical="center" wrapText="1"/>
    </xf>
    <xf numFmtId="0" fontId="75" fillId="15" borderId="92" xfId="5" applyFont="1" applyFill="1" applyBorder="1" applyAlignment="1">
      <alignment horizontal="center" vertical="center" wrapText="1"/>
    </xf>
    <xf numFmtId="0" fontId="76" fillId="16" borderId="87" xfId="5" applyFont="1" applyFill="1" applyBorder="1" applyAlignment="1">
      <alignment horizontal="left" vertical="center" wrapText="1"/>
    </xf>
    <xf numFmtId="0" fontId="77" fillId="2" borderId="88" xfId="5" applyFont="1" applyFill="1" applyBorder="1" applyAlignment="1"/>
    <xf numFmtId="0" fontId="76" fillId="16" borderId="93" xfId="5" applyFont="1" applyFill="1" applyBorder="1" applyAlignment="1">
      <alignment horizontal="left" vertical="center" wrapText="1"/>
    </xf>
    <xf numFmtId="0" fontId="77" fillId="2" borderId="94" xfId="5" applyFont="1" applyFill="1" applyBorder="1" applyAlignment="1"/>
    <xf numFmtId="0" fontId="75" fillId="15" borderId="19" xfId="5" applyFont="1" applyFill="1" applyBorder="1" applyAlignment="1">
      <alignment horizontal="center" vertical="center" wrapText="1"/>
    </xf>
    <xf numFmtId="0" fontId="77" fillId="0" borderId="22" xfId="5" applyFont="1" applyBorder="1" applyAlignment="1"/>
    <xf numFmtId="0" fontId="77" fillId="0" borderId="24" xfId="5" applyFont="1" applyBorder="1" applyAlignment="1"/>
    <xf numFmtId="0" fontId="76" fillId="16" borderId="98" xfId="5" applyFont="1" applyFill="1" applyBorder="1" applyAlignment="1">
      <alignment horizontal="left" vertical="center" wrapText="1"/>
    </xf>
    <xf numFmtId="0" fontId="76" fillId="16" borderId="99" xfId="5" applyFont="1" applyFill="1" applyBorder="1" applyAlignment="1">
      <alignment horizontal="left" vertical="center" wrapText="1"/>
    </xf>
    <xf numFmtId="0" fontId="3" fillId="14" borderId="87" xfId="5" applyFont="1" applyFill="1" applyBorder="1" applyAlignment="1">
      <alignment horizontal="left" vertical="center" wrapText="1"/>
    </xf>
    <xf numFmtId="0" fontId="3" fillId="0" borderId="88" xfId="5" applyFont="1" applyBorder="1" applyAlignment="1"/>
    <xf numFmtId="0" fontId="3" fillId="0" borderId="21"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91" xfId="5" applyFont="1" applyFill="1" applyBorder="1" applyAlignment="1">
      <alignment horizontal="left" vertical="center" wrapText="1"/>
    </xf>
    <xf numFmtId="0" fontId="69" fillId="14" borderId="77" xfId="5" applyFont="1" applyFill="1" applyBorder="1" applyAlignment="1">
      <alignment horizontal="center" vertical="center"/>
    </xf>
    <xf numFmtId="0" fontId="66" fillId="0" borderId="78" xfId="5" applyBorder="1" applyAlignment="1"/>
    <xf numFmtId="0" fontId="66" fillId="0" borderId="79" xfId="5" applyBorder="1" applyAlignment="1"/>
    <xf numFmtId="0" fontId="26" fillId="15" borderId="74" xfId="5" applyFont="1" applyFill="1" applyBorder="1" applyAlignment="1">
      <alignment horizontal="center"/>
    </xf>
    <xf numFmtId="0" fontId="66" fillId="0" borderId="74" xfId="5" applyBorder="1" applyAlignment="1"/>
    <xf numFmtId="0" fontId="26" fillId="15" borderId="0" xfId="5" applyFont="1" applyFill="1" applyAlignment="1">
      <alignment horizontal="center" wrapText="1"/>
    </xf>
    <xf numFmtId="0" fontId="66" fillId="0" borderId="0" xfId="5" applyAlignment="1"/>
    <xf numFmtId="0" fontId="10" fillId="15" borderId="0" xfId="5" applyFont="1" applyFill="1" applyAlignment="1">
      <alignment horizontal="center" vertical="center" wrapText="1"/>
    </xf>
    <xf numFmtId="0" fontId="74" fillId="0" borderId="0" xfId="5" applyFont="1" applyAlignment="1"/>
    <xf numFmtId="0" fontId="14" fillId="14" borderId="73" xfId="5" applyFont="1" applyFill="1" applyBorder="1" applyAlignment="1">
      <alignment horizontal="center" vertical="center" wrapText="1"/>
    </xf>
    <xf numFmtId="0" fontId="74" fillId="0" borderId="74" xfId="5" applyFont="1" applyBorder="1" applyAlignment="1"/>
    <xf numFmtId="0" fontId="31" fillId="4" borderId="1" xfId="0" applyFont="1" applyFill="1" applyBorder="1" applyAlignment="1">
      <alignment horizontal="center"/>
    </xf>
    <xf numFmtId="0" fontId="23" fillId="0" borderId="44" xfId="0" applyFont="1" applyFill="1" applyBorder="1" applyAlignment="1">
      <alignment horizontal="center"/>
    </xf>
    <xf numFmtId="0" fontId="23" fillId="0" borderId="55" xfId="0" applyFont="1" applyFill="1" applyBorder="1" applyAlignment="1">
      <alignment horizontal="center"/>
    </xf>
    <xf numFmtId="0" fontId="55" fillId="3" borderId="20" xfId="0" applyFont="1" applyFill="1" applyBorder="1" applyAlignment="1">
      <alignment horizontal="left" vertical="top" wrapText="1"/>
    </xf>
    <xf numFmtId="0" fontId="26" fillId="3" borderId="25" xfId="0" applyFont="1" applyFill="1" applyBorder="1" applyAlignment="1"/>
    <xf numFmtId="0" fontId="46" fillId="4" borderId="1" xfId="0" applyFont="1" applyFill="1" applyBorder="1" applyAlignment="1">
      <alignment horizontal="center"/>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24" fillId="3" borderId="20"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6" fillId="0" borderId="0" xfId="0" applyFont="1" applyAlignment="1">
      <alignment horizontal="left"/>
    </xf>
    <xf numFmtId="0" fontId="38" fillId="11" borderId="41"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12" borderId="40" xfId="4" applyFill="1" applyBorder="1" applyAlignment="1" applyProtection="1">
      <alignment horizontal="center" vertical="center" wrapText="1"/>
      <protection locked="0"/>
    </xf>
    <xf numFmtId="0" fontId="35" fillId="12" borderId="61" xfId="4" applyFill="1" applyBorder="1" applyAlignment="1" applyProtection="1">
      <alignment horizontal="center" vertical="center" wrapText="1"/>
      <protection locked="0"/>
    </xf>
    <xf numFmtId="0" fontId="35" fillId="12" borderId="37" xfId="4" applyFill="1" applyBorder="1" applyAlignment="1" applyProtection="1">
      <alignment horizontal="center" vertical="center" wrapText="1"/>
      <protection locked="0"/>
    </xf>
    <xf numFmtId="0" fontId="35" fillId="12" borderId="45" xfId="4" applyFill="1" applyBorder="1" applyAlignment="1" applyProtection="1">
      <alignment horizontal="center" vertical="center" wrapText="1"/>
      <protection locked="0"/>
    </xf>
    <xf numFmtId="0" fontId="0" fillId="0" borderId="40"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12" borderId="40" xfId="4" applyFont="1" applyFill="1" applyBorder="1" applyAlignment="1" applyProtection="1">
      <alignment horizontal="center" vertical="center" wrapText="1"/>
      <protection locked="0"/>
    </xf>
    <xf numFmtId="0" fontId="43" fillId="12" borderId="61" xfId="4" applyFont="1" applyFill="1" applyBorder="1" applyAlignment="1" applyProtection="1">
      <alignment horizontal="center" vertical="center" wrapText="1"/>
      <protection locked="0"/>
    </xf>
    <xf numFmtId="0" fontId="35" fillId="8" borderId="40" xfId="4" applyBorder="1" applyAlignment="1" applyProtection="1">
      <alignment horizontal="center" vertical="center" wrapText="1"/>
      <protection locked="0"/>
    </xf>
    <xf numFmtId="0" fontId="35" fillId="8" borderId="61"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5"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57" fillId="0" borderId="11" xfId="0" applyFont="1" applyBorder="1" applyAlignment="1">
      <alignment horizontal="left"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8" fillId="11" borderId="41" xfId="0" applyFont="1" applyFill="1" applyBorder="1" applyAlignment="1">
      <alignment horizontal="center" vertical="center"/>
    </xf>
    <xf numFmtId="0" fontId="38" fillId="11" borderId="60" xfId="0" applyFont="1" applyFill="1" applyBorder="1" applyAlignment="1">
      <alignment horizontal="center" vertical="center"/>
    </xf>
    <xf numFmtId="0" fontId="38" fillId="11" borderId="50" xfId="0" applyFont="1" applyFill="1" applyBorder="1" applyAlignment="1">
      <alignment horizontal="center" vertical="center"/>
    </xf>
    <xf numFmtId="0" fontId="38" fillId="11" borderId="49" xfId="0" applyFont="1" applyFill="1" applyBorder="1" applyAlignment="1">
      <alignment horizontal="center" vertical="center" wrapText="1"/>
    </xf>
    <xf numFmtId="0" fontId="38" fillId="11" borderId="51" xfId="0" applyFont="1" applyFill="1" applyBorder="1" applyAlignment="1">
      <alignment horizontal="center" vertical="center"/>
    </xf>
    <xf numFmtId="10" fontId="35" fillId="9" borderId="30" xfId="4" applyNumberFormat="1" applyFill="1" applyBorder="1" applyAlignment="1" applyProtection="1">
      <alignment horizontal="center" vertical="center" wrapText="1"/>
      <protection locked="0"/>
    </xf>
    <xf numFmtId="10" fontId="35" fillId="9" borderId="57" xfId="4" applyNumberFormat="1" applyFill="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5" fillId="8" borderId="53" xfId="4"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57" fillId="0" borderId="40" xfId="0" applyFont="1" applyBorder="1" applyAlignment="1">
      <alignment horizontal="left" vertical="center" wrapText="1"/>
    </xf>
    <xf numFmtId="0" fontId="57" fillId="0" borderId="58" xfId="0" applyFont="1" applyBorder="1" applyAlignment="1">
      <alignment horizontal="left" vertical="center" wrapText="1"/>
    </xf>
    <xf numFmtId="0" fontId="57" fillId="0" borderId="61" xfId="0" applyFont="1" applyBorder="1" applyAlignment="1">
      <alignment horizontal="left" vertical="center" wrapText="1"/>
    </xf>
    <xf numFmtId="0" fontId="57" fillId="0" borderId="56" xfId="0" applyFont="1" applyBorder="1" applyAlignment="1">
      <alignment horizontal="left" vertical="center" wrapText="1"/>
    </xf>
    <xf numFmtId="0" fontId="57" fillId="0" borderId="62" xfId="0" applyFont="1" applyBorder="1" applyAlignment="1">
      <alignment horizontal="left" vertical="center" wrapText="1"/>
    </xf>
    <xf numFmtId="0" fontId="58" fillId="11" borderId="30" xfId="0" applyFont="1" applyFill="1" applyBorder="1" applyAlignment="1">
      <alignment horizontal="center" vertical="center" wrapText="1"/>
    </xf>
    <xf numFmtId="0" fontId="58" fillId="11" borderId="54"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4"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5" fillId="8" borderId="54" xfId="4" applyBorder="1" applyAlignment="1" applyProtection="1">
      <alignment horizontal="center" vertical="center" wrapText="1"/>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57" xfId="4" applyBorder="1" applyAlignment="1" applyProtection="1">
      <alignment horizontal="center" vertical="center" wrapText="1"/>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0" fontId="0" fillId="0" borderId="11" xfId="0" applyBorder="1" applyAlignment="1">
      <alignment horizontal="left" vertical="center" wrapText="1"/>
    </xf>
    <xf numFmtId="0" fontId="38" fillId="11" borderId="57" xfId="0" applyFont="1" applyFill="1" applyBorder="1" applyAlignment="1">
      <alignment horizontal="center" vertical="center" wrapText="1"/>
    </xf>
    <xf numFmtId="0" fontId="0" fillId="0" borderId="11" xfId="0" applyBorder="1" applyAlignment="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0" fontId="0" fillId="0" borderId="56" xfId="0" applyBorder="1" applyAlignment="1">
      <alignment horizontal="left" vertical="center" wrapText="1"/>
    </xf>
    <xf numFmtId="0" fontId="0" fillId="0" borderId="62"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57" fillId="10" borderId="40" xfId="0" applyFont="1" applyFill="1" applyBorder="1" applyAlignment="1">
      <alignment horizontal="left" vertical="center" wrapText="1"/>
    </xf>
    <xf numFmtId="0" fontId="57" fillId="10" borderId="61" xfId="0" applyFont="1" applyFill="1" applyBorder="1" applyAlignment="1">
      <alignment horizontal="left" vertical="center" wrapText="1"/>
    </xf>
    <xf numFmtId="0" fontId="58" fillId="11" borderId="61"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9"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51" xfId="0" applyFont="1" applyFill="1" applyBorder="1" applyAlignment="1">
      <alignment horizontal="center" vertical="center"/>
    </xf>
    <xf numFmtId="0" fontId="58"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11" borderId="57" xfId="0" applyFont="1" applyFill="1" applyBorder="1" applyAlignment="1">
      <alignment horizontal="center" vertical="center" wrapText="1"/>
    </xf>
    <xf numFmtId="0" fontId="51" fillId="8" borderId="30" xfId="4" applyFont="1" applyBorder="1" applyAlignment="1" applyProtection="1">
      <alignment horizontal="center" vertical="center"/>
      <protection locked="0"/>
    </xf>
    <xf numFmtId="0" fontId="51" fillId="8" borderId="57"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7" xfId="4" applyFont="1" applyFill="1" applyBorder="1" applyAlignment="1" applyProtection="1">
      <alignment horizontal="center" vertical="center"/>
      <protection locked="0"/>
    </xf>
  </cellXfs>
  <cellStyles count="9">
    <cellStyle name="Bad" xfId="3" builtinId="27"/>
    <cellStyle name="Comma" xfId="7" builtinId="3"/>
    <cellStyle name="Comma 2" xfId="6" xr:uid="{00000000-0005-0000-0000-000001000000}"/>
    <cellStyle name="Comma 3" xfId="8" xr:uid="{BEF78AA3-2B3A-4B26-A271-7E15B0809A91}"/>
    <cellStyle name="Good" xfId="2" builtinId="26"/>
    <cellStyle name="Hyperlink" xfId="1" builtinId="8"/>
    <cellStyle name="Neutral" xfId="4" builtinId="28"/>
    <cellStyle name="Normal" xfId="0" builtinId="0"/>
    <cellStyle name="Normal 2" xfId="5" xr:uid="{00000000-0005-0000-0000-000003000000}"/>
  </cellStyles>
  <dxfs count="0"/>
  <tableStyles count="0" defaultTableStyle="TableStyleMedium9" defaultPivotStyle="PivotStyleLight16"/>
  <colors>
    <mruColors>
      <color rgb="FFE2B700"/>
      <color rgb="FFFFCC00"/>
      <color rgb="FFFFF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19150" y="152400"/>
          <a:ext cx="9239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8921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5</xdr:col>
          <xdr:colOff>3076575</xdr:colOff>
          <xdr:row>7</xdr:row>
          <xdr:rowOff>438150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47625</xdr:rowOff>
        </xdr:from>
        <xdr:to>
          <xdr:col>5</xdr:col>
          <xdr:colOff>1866900</xdr:colOff>
          <xdr:row>7</xdr:row>
          <xdr:rowOff>247650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11</xdr:row>
          <xdr:rowOff>2381</xdr:rowOff>
        </xdr:from>
        <xdr:to>
          <xdr:col>3</xdr:col>
          <xdr:colOff>1078706</xdr:colOff>
          <xdr:row>12</xdr:row>
          <xdr:rowOff>33338</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928937" y="4014787"/>
              <a:ext cx="1066800" cy="5233989"/>
              <a:chOff x="3057525" y="5286375"/>
              <a:chExt cx="1066800" cy="219075"/>
            </a:xfrm>
          </xdr:grpSpPr>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400-00000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400-00000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12</xdr:row>
          <xdr:rowOff>4763</xdr:rowOff>
        </xdr:from>
        <xdr:to>
          <xdr:col>3</xdr:col>
          <xdr:colOff>1078706</xdr:colOff>
          <xdr:row>13</xdr:row>
          <xdr:rowOff>35719</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928937" y="9220201"/>
              <a:ext cx="1066800" cy="5233987"/>
              <a:chOff x="3057525" y="5286375"/>
              <a:chExt cx="1066800" cy="219075"/>
            </a:xfrm>
          </xdr:grpSpPr>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400-00000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400-00000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13</xdr:row>
          <xdr:rowOff>7144</xdr:rowOff>
        </xdr:from>
        <xdr:to>
          <xdr:col>3</xdr:col>
          <xdr:colOff>1078706</xdr:colOff>
          <xdr:row>14</xdr:row>
          <xdr:rowOff>35719</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2928937" y="14425613"/>
              <a:ext cx="1066800" cy="409575"/>
              <a:chOff x="3057525" y="5286375"/>
              <a:chExt cx="1066800" cy="219075"/>
            </a:xfrm>
          </xdr:grpSpPr>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400-00000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400-00000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14</xdr:row>
          <xdr:rowOff>7144</xdr:rowOff>
        </xdr:from>
        <xdr:to>
          <xdr:col>3</xdr:col>
          <xdr:colOff>1078706</xdr:colOff>
          <xdr:row>14</xdr:row>
          <xdr:rowOff>226219</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2928937" y="14806613"/>
              <a:ext cx="1066800" cy="219075"/>
              <a:chOff x="3057525" y="5286375"/>
              <a:chExt cx="1066800" cy="219075"/>
            </a:xfrm>
          </xdr:grpSpPr>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400-00000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400-00000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10</xdr:row>
          <xdr:rowOff>0</xdr:rowOff>
        </xdr:from>
        <xdr:to>
          <xdr:col>4</xdr:col>
          <xdr:colOff>1081088</xdr:colOff>
          <xdr:row>11</xdr:row>
          <xdr:rowOff>30956</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181601" y="3762375"/>
              <a:ext cx="1066800" cy="280987"/>
              <a:chOff x="3057525" y="5286375"/>
              <a:chExt cx="1066800" cy="219075"/>
            </a:xfrm>
          </xdr:grpSpPr>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400-00000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400-00000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11</xdr:row>
          <xdr:rowOff>7394</xdr:rowOff>
        </xdr:from>
        <xdr:to>
          <xdr:col>4</xdr:col>
          <xdr:colOff>1081088</xdr:colOff>
          <xdr:row>12</xdr:row>
          <xdr:rowOff>38351</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181601" y="4019800"/>
              <a:ext cx="1066800" cy="5233989"/>
              <a:chOff x="3057525" y="5286375"/>
              <a:chExt cx="1066800" cy="219075"/>
            </a:xfrm>
          </xdr:grpSpPr>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400-00000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400-00000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15</xdr:row>
          <xdr:rowOff>9525</xdr:rowOff>
        </xdr:from>
        <xdr:to>
          <xdr:col>3</xdr:col>
          <xdr:colOff>1078706</xdr:colOff>
          <xdr:row>16</xdr:row>
          <xdr:rowOff>42863</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2928937" y="19726275"/>
              <a:ext cx="1066800" cy="3438526"/>
              <a:chOff x="3057525" y="5286375"/>
              <a:chExt cx="1066800" cy="219075"/>
            </a:xfrm>
          </xdr:grpSpPr>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400-00000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400-00001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16</xdr:row>
          <xdr:rowOff>14288</xdr:rowOff>
        </xdr:from>
        <xdr:to>
          <xdr:col>3</xdr:col>
          <xdr:colOff>1078706</xdr:colOff>
          <xdr:row>17</xdr:row>
          <xdr:rowOff>45244</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928937" y="23136226"/>
              <a:ext cx="1066800" cy="280987"/>
              <a:chOff x="3057525" y="5286375"/>
              <a:chExt cx="1066800" cy="219075"/>
            </a:xfrm>
          </xdr:grpSpPr>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400-00001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400-00001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17</xdr:row>
          <xdr:rowOff>16669</xdr:rowOff>
        </xdr:from>
        <xdr:to>
          <xdr:col>3</xdr:col>
          <xdr:colOff>1078706</xdr:colOff>
          <xdr:row>18</xdr:row>
          <xdr:rowOff>47625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2928937" y="23388638"/>
              <a:ext cx="1066800" cy="280987"/>
              <a:chOff x="3057525" y="5286375"/>
              <a:chExt cx="1066800" cy="219075"/>
            </a:xfrm>
          </xdr:grpSpPr>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400-00001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400-00001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18</xdr:row>
          <xdr:rowOff>19050</xdr:rowOff>
        </xdr:from>
        <xdr:to>
          <xdr:col>3</xdr:col>
          <xdr:colOff>1078706</xdr:colOff>
          <xdr:row>19</xdr:row>
          <xdr:rowOff>47625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928937" y="23641050"/>
              <a:ext cx="1066800" cy="3076575"/>
              <a:chOff x="3057525" y="5286375"/>
              <a:chExt cx="1066800" cy="219075"/>
            </a:xfrm>
          </xdr:grpSpPr>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400-00001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400-00001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19</xdr:row>
          <xdr:rowOff>19050</xdr:rowOff>
        </xdr:from>
        <xdr:to>
          <xdr:col>3</xdr:col>
          <xdr:colOff>1078706</xdr:colOff>
          <xdr:row>20</xdr:row>
          <xdr:rowOff>47625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2928937" y="26689050"/>
              <a:ext cx="1066800" cy="3838575"/>
              <a:chOff x="3057525" y="5286375"/>
              <a:chExt cx="1066800" cy="219075"/>
            </a:xfrm>
          </xdr:grpSpPr>
          <xdr:sp macro="" textlink="">
            <xdr:nvSpPr>
              <xdr:cNvPr id="66583" name="Check Box 23" hidden="1">
                <a:extLst>
                  <a:ext uri="{63B3BB69-23CF-44E3-9099-C40C66FF867C}">
                    <a14:compatExt spid="_x0000_s66583"/>
                  </a:ext>
                  <a:ext uri="{FF2B5EF4-FFF2-40B4-BE49-F238E27FC236}">
                    <a16:creationId xmlns:a16="http://schemas.microsoft.com/office/drawing/2014/main" id="{00000000-0008-0000-0400-00001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4" name="Check Box 24" hidden="1">
                <a:extLst>
                  <a:ext uri="{63B3BB69-23CF-44E3-9099-C40C66FF867C}">
                    <a14:compatExt spid="_x0000_s66584"/>
                  </a:ext>
                  <a:ext uri="{FF2B5EF4-FFF2-40B4-BE49-F238E27FC236}">
                    <a16:creationId xmlns:a16="http://schemas.microsoft.com/office/drawing/2014/main" id="{00000000-0008-0000-0400-00001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20</xdr:row>
          <xdr:rowOff>19050</xdr:rowOff>
        </xdr:from>
        <xdr:to>
          <xdr:col>3</xdr:col>
          <xdr:colOff>1078706</xdr:colOff>
          <xdr:row>21</xdr:row>
          <xdr:rowOff>42863</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2928937" y="30499050"/>
              <a:ext cx="1066800" cy="2381251"/>
              <a:chOff x="3057525" y="5286375"/>
              <a:chExt cx="1066800" cy="219075"/>
            </a:xfrm>
          </xdr:grpSpPr>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0400-00001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0400-00001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21</xdr:row>
          <xdr:rowOff>14288</xdr:rowOff>
        </xdr:from>
        <xdr:to>
          <xdr:col>3</xdr:col>
          <xdr:colOff>1078706</xdr:colOff>
          <xdr:row>21</xdr:row>
          <xdr:rowOff>233363</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2928937" y="32851726"/>
              <a:ext cx="1066800" cy="219075"/>
              <a:chOff x="3057525" y="5286375"/>
              <a:chExt cx="1066800" cy="219075"/>
            </a:xfrm>
          </xdr:grpSpPr>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0400-00001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0400-00001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22</xdr:row>
          <xdr:rowOff>14288</xdr:rowOff>
        </xdr:from>
        <xdr:to>
          <xdr:col>3</xdr:col>
          <xdr:colOff>1078706</xdr:colOff>
          <xdr:row>23</xdr:row>
          <xdr:rowOff>45244</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2928937" y="36042601"/>
              <a:ext cx="1066800" cy="4233862"/>
              <a:chOff x="3057525" y="5286375"/>
              <a:chExt cx="1066800" cy="219075"/>
            </a:xfrm>
          </xdr:grpSpPr>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0400-00001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0400-00001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23</xdr:row>
          <xdr:rowOff>16669</xdr:rowOff>
        </xdr:from>
        <xdr:to>
          <xdr:col>3</xdr:col>
          <xdr:colOff>1078706</xdr:colOff>
          <xdr:row>24</xdr:row>
          <xdr:rowOff>47625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2928937" y="40247888"/>
              <a:ext cx="1066800" cy="376237"/>
              <a:chOff x="3057525" y="5286375"/>
              <a:chExt cx="1066800" cy="219075"/>
            </a:xfrm>
          </xdr:grpSpPr>
          <xdr:sp macro="" textlink="">
            <xdr:nvSpPr>
              <xdr:cNvPr id="66591" name="Check Box 31" hidden="1">
                <a:extLst>
                  <a:ext uri="{63B3BB69-23CF-44E3-9099-C40C66FF867C}">
                    <a14:compatExt spid="_x0000_s66591"/>
                  </a:ext>
                  <a:ext uri="{FF2B5EF4-FFF2-40B4-BE49-F238E27FC236}">
                    <a16:creationId xmlns:a16="http://schemas.microsoft.com/office/drawing/2014/main" id="{00000000-0008-0000-0400-00001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0400-00002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24</xdr:row>
          <xdr:rowOff>19050</xdr:rowOff>
        </xdr:from>
        <xdr:to>
          <xdr:col>3</xdr:col>
          <xdr:colOff>1078706</xdr:colOff>
          <xdr:row>25</xdr:row>
          <xdr:rowOff>47625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2928937" y="40595550"/>
              <a:ext cx="1066800" cy="3076575"/>
              <a:chOff x="3057525" y="5286375"/>
              <a:chExt cx="1066800" cy="219075"/>
            </a:xfrm>
          </xdr:grpSpPr>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0400-00002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0400-00002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24</xdr:row>
          <xdr:rowOff>19050</xdr:rowOff>
        </xdr:from>
        <xdr:to>
          <xdr:col>4</xdr:col>
          <xdr:colOff>1081088</xdr:colOff>
          <xdr:row>25</xdr:row>
          <xdr:rowOff>47625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181601" y="40595550"/>
              <a:ext cx="1066800" cy="3076575"/>
              <a:chOff x="3057525" y="5286375"/>
              <a:chExt cx="1066800" cy="219075"/>
            </a:xfrm>
          </xdr:grpSpPr>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0400-00002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0400-00002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23</xdr:row>
          <xdr:rowOff>16669</xdr:rowOff>
        </xdr:from>
        <xdr:to>
          <xdr:col>4</xdr:col>
          <xdr:colOff>1081088</xdr:colOff>
          <xdr:row>24</xdr:row>
          <xdr:rowOff>47625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181601" y="40247888"/>
              <a:ext cx="1066800" cy="376237"/>
              <a:chOff x="3057525" y="5286375"/>
              <a:chExt cx="1066800" cy="219075"/>
            </a:xfrm>
          </xdr:grpSpPr>
          <xdr:sp macro="" textlink="">
            <xdr:nvSpPr>
              <xdr:cNvPr id="66597" name="Check Box 37" hidden="1">
                <a:extLst>
                  <a:ext uri="{63B3BB69-23CF-44E3-9099-C40C66FF867C}">
                    <a14:compatExt spid="_x0000_s66597"/>
                  </a:ext>
                  <a:ext uri="{FF2B5EF4-FFF2-40B4-BE49-F238E27FC236}">
                    <a16:creationId xmlns:a16="http://schemas.microsoft.com/office/drawing/2014/main" id="{00000000-0008-0000-0400-00002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0400-00002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22</xdr:row>
          <xdr:rowOff>14288</xdr:rowOff>
        </xdr:from>
        <xdr:to>
          <xdr:col>4</xdr:col>
          <xdr:colOff>1081088</xdr:colOff>
          <xdr:row>23</xdr:row>
          <xdr:rowOff>45244</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181601" y="36042601"/>
              <a:ext cx="1066800" cy="4233862"/>
              <a:chOff x="3057525" y="5286375"/>
              <a:chExt cx="1066800" cy="219075"/>
            </a:xfrm>
          </xdr:grpSpPr>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0400-00002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0" name="Check Box 40" hidden="1">
                <a:extLst>
                  <a:ext uri="{63B3BB69-23CF-44E3-9099-C40C66FF867C}">
                    <a14:compatExt spid="_x0000_s66600"/>
                  </a:ext>
                  <a:ext uri="{FF2B5EF4-FFF2-40B4-BE49-F238E27FC236}">
                    <a16:creationId xmlns:a16="http://schemas.microsoft.com/office/drawing/2014/main" id="{00000000-0008-0000-0400-00002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21</xdr:row>
          <xdr:rowOff>14288</xdr:rowOff>
        </xdr:from>
        <xdr:to>
          <xdr:col>4</xdr:col>
          <xdr:colOff>1081088</xdr:colOff>
          <xdr:row>21</xdr:row>
          <xdr:rowOff>233363</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181601" y="32851726"/>
              <a:ext cx="1066800" cy="219075"/>
              <a:chOff x="3057525" y="5286375"/>
              <a:chExt cx="1066800" cy="219075"/>
            </a:xfrm>
          </xdr:grpSpPr>
          <xdr:sp macro="" textlink="">
            <xdr:nvSpPr>
              <xdr:cNvPr id="66601" name="Check Box 41" hidden="1">
                <a:extLst>
                  <a:ext uri="{63B3BB69-23CF-44E3-9099-C40C66FF867C}">
                    <a14:compatExt spid="_x0000_s66601"/>
                  </a:ext>
                  <a:ext uri="{FF2B5EF4-FFF2-40B4-BE49-F238E27FC236}">
                    <a16:creationId xmlns:a16="http://schemas.microsoft.com/office/drawing/2014/main" id="{00000000-0008-0000-0400-00002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2" name="Check Box 42" hidden="1">
                <a:extLst>
                  <a:ext uri="{63B3BB69-23CF-44E3-9099-C40C66FF867C}">
                    <a14:compatExt spid="_x0000_s66602"/>
                  </a:ext>
                  <a:ext uri="{FF2B5EF4-FFF2-40B4-BE49-F238E27FC236}">
                    <a16:creationId xmlns:a16="http://schemas.microsoft.com/office/drawing/2014/main" id="{00000000-0008-0000-0400-00002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20</xdr:row>
          <xdr:rowOff>19050</xdr:rowOff>
        </xdr:from>
        <xdr:to>
          <xdr:col>4</xdr:col>
          <xdr:colOff>1081088</xdr:colOff>
          <xdr:row>21</xdr:row>
          <xdr:rowOff>42863</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181601" y="30499050"/>
              <a:ext cx="1066800" cy="2381251"/>
              <a:chOff x="3057525" y="5286375"/>
              <a:chExt cx="1066800" cy="219075"/>
            </a:xfrm>
          </xdr:grpSpPr>
          <xdr:sp macro="" textlink="">
            <xdr:nvSpPr>
              <xdr:cNvPr id="66603" name="Check Box 43" hidden="1">
                <a:extLst>
                  <a:ext uri="{63B3BB69-23CF-44E3-9099-C40C66FF867C}">
                    <a14:compatExt spid="_x0000_s66603"/>
                  </a:ext>
                  <a:ext uri="{FF2B5EF4-FFF2-40B4-BE49-F238E27FC236}">
                    <a16:creationId xmlns:a16="http://schemas.microsoft.com/office/drawing/2014/main" id="{00000000-0008-0000-0400-00002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4" name="Check Box 44" hidden="1">
                <a:extLst>
                  <a:ext uri="{63B3BB69-23CF-44E3-9099-C40C66FF867C}">
                    <a14:compatExt spid="_x0000_s66604"/>
                  </a:ext>
                  <a:ext uri="{FF2B5EF4-FFF2-40B4-BE49-F238E27FC236}">
                    <a16:creationId xmlns:a16="http://schemas.microsoft.com/office/drawing/2014/main" id="{00000000-0008-0000-0400-00002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19</xdr:row>
          <xdr:rowOff>19050</xdr:rowOff>
        </xdr:from>
        <xdr:to>
          <xdr:col>4</xdr:col>
          <xdr:colOff>1081088</xdr:colOff>
          <xdr:row>20</xdr:row>
          <xdr:rowOff>47625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181601" y="26689050"/>
              <a:ext cx="1066800" cy="3838575"/>
              <a:chOff x="3057525" y="5286375"/>
              <a:chExt cx="1066800" cy="219075"/>
            </a:xfrm>
          </xdr:grpSpPr>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0400-00002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0400-00002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18</xdr:row>
          <xdr:rowOff>19050</xdr:rowOff>
        </xdr:from>
        <xdr:to>
          <xdr:col>4</xdr:col>
          <xdr:colOff>1081088</xdr:colOff>
          <xdr:row>19</xdr:row>
          <xdr:rowOff>47625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181601" y="23641050"/>
              <a:ext cx="1066800" cy="3076575"/>
              <a:chOff x="3057525" y="5286375"/>
              <a:chExt cx="1066800" cy="219075"/>
            </a:xfrm>
          </xdr:grpSpPr>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0400-00002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0400-00003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17</xdr:row>
          <xdr:rowOff>16669</xdr:rowOff>
        </xdr:from>
        <xdr:to>
          <xdr:col>4</xdr:col>
          <xdr:colOff>1081088</xdr:colOff>
          <xdr:row>18</xdr:row>
          <xdr:rowOff>47625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181601" y="23388638"/>
              <a:ext cx="1066800" cy="280987"/>
              <a:chOff x="3057525" y="5286375"/>
              <a:chExt cx="1066800" cy="219075"/>
            </a:xfrm>
          </xdr:grpSpPr>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400-00003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400-00003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16</xdr:row>
          <xdr:rowOff>14288</xdr:rowOff>
        </xdr:from>
        <xdr:to>
          <xdr:col>4</xdr:col>
          <xdr:colOff>1081088</xdr:colOff>
          <xdr:row>17</xdr:row>
          <xdr:rowOff>45244</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181601" y="23136226"/>
              <a:ext cx="1066800" cy="280987"/>
              <a:chOff x="3057525" y="5286375"/>
              <a:chExt cx="1066800" cy="219075"/>
            </a:xfrm>
          </xdr:grpSpPr>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0400-00003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2" name="Check Box 52" hidden="1">
                <a:extLst>
                  <a:ext uri="{63B3BB69-23CF-44E3-9099-C40C66FF867C}">
                    <a14:compatExt spid="_x0000_s66612"/>
                  </a:ext>
                  <a:ext uri="{FF2B5EF4-FFF2-40B4-BE49-F238E27FC236}">
                    <a16:creationId xmlns:a16="http://schemas.microsoft.com/office/drawing/2014/main" id="{00000000-0008-0000-0400-00003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15</xdr:row>
          <xdr:rowOff>9525</xdr:rowOff>
        </xdr:from>
        <xdr:to>
          <xdr:col>4</xdr:col>
          <xdr:colOff>1081088</xdr:colOff>
          <xdr:row>16</xdr:row>
          <xdr:rowOff>42863</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181601" y="19726275"/>
              <a:ext cx="1066800" cy="3438526"/>
              <a:chOff x="3057525" y="5286375"/>
              <a:chExt cx="1066800" cy="219075"/>
            </a:xfrm>
          </xdr:grpSpPr>
          <xdr:sp macro="" textlink="">
            <xdr:nvSpPr>
              <xdr:cNvPr id="66613" name="Check Box 53" hidden="1">
                <a:extLst>
                  <a:ext uri="{63B3BB69-23CF-44E3-9099-C40C66FF867C}">
                    <a14:compatExt spid="_x0000_s66613"/>
                  </a:ext>
                  <a:ext uri="{FF2B5EF4-FFF2-40B4-BE49-F238E27FC236}">
                    <a16:creationId xmlns:a16="http://schemas.microsoft.com/office/drawing/2014/main" id="{00000000-0008-0000-0400-00003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4" name="Check Box 54" hidden="1">
                <a:extLst>
                  <a:ext uri="{63B3BB69-23CF-44E3-9099-C40C66FF867C}">
                    <a14:compatExt spid="_x0000_s66614"/>
                  </a:ext>
                  <a:ext uri="{FF2B5EF4-FFF2-40B4-BE49-F238E27FC236}">
                    <a16:creationId xmlns:a16="http://schemas.microsoft.com/office/drawing/2014/main" id="{00000000-0008-0000-0400-00003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14</xdr:row>
          <xdr:rowOff>7144</xdr:rowOff>
        </xdr:from>
        <xdr:to>
          <xdr:col>4</xdr:col>
          <xdr:colOff>1081088</xdr:colOff>
          <xdr:row>14</xdr:row>
          <xdr:rowOff>226219</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181601" y="14806613"/>
              <a:ext cx="1066800" cy="219075"/>
              <a:chOff x="3057525" y="5286375"/>
              <a:chExt cx="1066800" cy="219075"/>
            </a:xfrm>
          </xdr:grpSpPr>
          <xdr:sp macro="" textlink="">
            <xdr:nvSpPr>
              <xdr:cNvPr id="66615" name="Check Box 55" hidden="1">
                <a:extLst>
                  <a:ext uri="{63B3BB69-23CF-44E3-9099-C40C66FF867C}">
                    <a14:compatExt spid="_x0000_s66615"/>
                  </a:ext>
                  <a:ext uri="{FF2B5EF4-FFF2-40B4-BE49-F238E27FC236}">
                    <a16:creationId xmlns:a16="http://schemas.microsoft.com/office/drawing/2014/main" id="{00000000-0008-0000-0400-00003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6" name="Check Box 56" hidden="1">
                <a:extLst>
                  <a:ext uri="{63B3BB69-23CF-44E3-9099-C40C66FF867C}">
                    <a14:compatExt spid="_x0000_s66616"/>
                  </a:ext>
                  <a:ext uri="{FF2B5EF4-FFF2-40B4-BE49-F238E27FC236}">
                    <a16:creationId xmlns:a16="http://schemas.microsoft.com/office/drawing/2014/main" id="{00000000-0008-0000-0400-00003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12</xdr:row>
          <xdr:rowOff>4763</xdr:rowOff>
        </xdr:from>
        <xdr:to>
          <xdr:col>4</xdr:col>
          <xdr:colOff>1081088</xdr:colOff>
          <xdr:row>13</xdr:row>
          <xdr:rowOff>35719</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181601" y="9220201"/>
              <a:ext cx="1066800" cy="5233987"/>
              <a:chOff x="3057525" y="5286375"/>
              <a:chExt cx="1066800" cy="219075"/>
            </a:xfrm>
          </xdr:grpSpPr>
          <xdr:sp macro="" textlink="">
            <xdr:nvSpPr>
              <xdr:cNvPr id="66617" name="Check Box 57" hidden="1">
                <a:extLst>
                  <a:ext uri="{63B3BB69-23CF-44E3-9099-C40C66FF867C}">
                    <a14:compatExt spid="_x0000_s66617"/>
                  </a:ext>
                  <a:ext uri="{FF2B5EF4-FFF2-40B4-BE49-F238E27FC236}">
                    <a16:creationId xmlns:a16="http://schemas.microsoft.com/office/drawing/2014/main" id="{00000000-0008-0000-0400-00003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8" name="Check Box 58" hidden="1">
                <a:extLst>
                  <a:ext uri="{63B3BB69-23CF-44E3-9099-C40C66FF867C}">
                    <a14:compatExt spid="_x0000_s66618"/>
                  </a:ext>
                  <a:ext uri="{FF2B5EF4-FFF2-40B4-BE49-F238E27FC236}">
                    <a16:creationId xmlns:a16="http://schemas.microsoft.com/office/drawing/2014/main" id="{00000000-0008-0000-0400-00003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13</xdr:row>
          <xdr:rowOff>7144</xdr:rowOff>
        </xdr:from>
        <xdr:to>
          <xdr:col>4</xdr:col>
          <xdr:colOff>1081088</xdr:colOff>
          <xdr:row>14</xdr:row>
          <xdr:rowOff>35719</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181601" y="14425613"/>
              <a:ext cx="1066800" cy="409575"/>
              <a:chOff x="3057525" y="5286375"/>
              <a:chExt cx="1066800" cy="219075"/>
            </a:xfrm>
          </xdr:grpSpPr>
          <xdr:sp macro="" textlink="">
            <xdr:nvSpPr>
              <xdr:cNvPr id="66619" name="Check Box 59" hidden="1">
                <a:extLst>
                  <a:ext uri="{63B3BB69-23CF-44E3-9099-C40C66FF867C}">
                    <a14:compatExt spid="_x0000_s66619"/>
                  </a:ext>
                  <a:ext uri="{FF2B5EF4-FFF2-40B4-BE49-F238E27FC236}">
                    <a16:creationId xmlns:a16="http://schemas.microsoft.com/office/drawing/2014/main" id="{00000000-0008-0000-0400-00003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0" name="Check Box 60" hidden="1">
                <a:extLst>
                  <a:ext uri="{63B3BB69-23CF-44E3-9099-C40C66FF867C}">
                    <a14:compatExt spid="_x0000_s66620"/>
                  </a:ext>
                  <a:ext uri="{FF2B5EF4-FFF2-40B4-BE49-F238E27FC236}">
                    <a16:creationId xmlns:a16="http://schemas.microsoft.com/office/drawing/2014/main" id="{00000000-0008-0000-0400-00003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11906</xdr:colOff>
          <xdr:row>10</xdr:row>
          <xdr:rowOff>0</xdr:rowOff>
        </xdr:from>
        <xdr:to>
          <xdr:col>3</xdr:col>
          <xdr:colOff>1078706</xdr:colOff>
          <xdr:row>11</xdr:row>
          <xdr:rowOff>30956</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2928937" y="3762375"/>
              <a:ext cx="1066800" cy="280987"/>
              <a:chOff x="3057525" y="5286375"/>
              <a:chExt cx="1066800" cy="219075"/>
            </a:xfrm>
          </xdr:grpSpPr>
          <xdr:sp macro="" textlink="">
            <xdr:nvSpPr>
              <xdr:cNvPr id="66621" name="Check Box 61" hidden="1">
                <a:extLst>
                  <a:ext uri="{63B3BB69-23CF-44E3-9099-C40C66FF867C}">
                    <a14:compatExt spid="_x0000_s66621"/>
                  </a:ext>
                  <a:ext uri="{FF2B5EF4-FFF2-40B4-BE49-F238E27FC236}">
                    <a16:creationId xmlns:a16="http://schemas.microsoft.com/office/drawing/2014/main" id="{00000000-0008-0000-0400-00003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2" name="Check Box 62" hidden="1">
                <a:extLst>
                  <a:ext uri="{63B3BB69-23CF-44E3-9099-C40C66FF867C}">
                    <a14:compatExt spid="_x0000_s66622"/>
                  </a:ext>
                  <a:ext uri="{FF2B5EF4-FFF2-40B4-BE49-F238E27FC236}">
                    <a16:creationId xmlns:a16="http://schemas.microsoft.com/office/drawing/2014/main" id="{00000000-0008-0000-0400-00003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2917031" y="54113906"/>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14288</xdr:colOff>
          <xdr:row>36</xdr:row>
          <xdr:rowOff>9525</xdr:rowOff>
        </xdr:from>
        <xdr:to>
          <xdr:col>4</xdr:col>
          <xdr:colOff>1081088</xdr:colOff>
          <xdr:row>37</xdr:row>
          <xdr:rowOff>4763</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181601" y="46682025"/>
              <a:ext cx="1066800" cy="495301"/>
              <a:chOff x="3057525" y="5286375"/>
              <a:chExt cx="1066800" cy="219075"/>
            </a:xfrm>
          </xdr:grpSpPr>
          <xdr:sp macro="" textlink="">
            <xdr:nvSpPr>
              <xdr:cNvPr id="66623" name="Check Box 63" hidden="1">
                <a:extLst>
                  <a:ext uri="{63B3BB69-23CF-44E3-9099-C40C66FF867C}">
                    <a14:compatExt spid="_x0000_s66623"/>
                  </a:ext>
                  <a:ext uri="{FF2B5EF4-FFF2-40B4-BE49-F238E27FC236}">
                    <a16:creationId xmlns:a16="http://schemas.microsoft.com/office/drawing/2014/main" id="{00000000-0008-0000-0400-00003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4" name="Check Box 64" hidden="1">
                <a:extLst>
                  <a:ext uri="{63B3BB69-23CF-44E3-9099-C40C66FF867C}">
                    <a14:compatExt spid="_x0000_s66624"/>
                  </a:ext>
                  <a:ext uri="{FF2B5EF4-FFF2-40B4-BE49-F238E27FC236}">
                    <a16:creationId xmlns:a16="http://schemas.microsoft.com/office/drawing/2014/main" id="{00000000-0008-0000-0400-00004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52387</xdr:colOff>
          <xdr:row>50</xdr:row>
          <xdr:rowOff>164306</xdr:rowOff>
        </xdr:from>
        <xdr:to>
          <xdr:col>4</xdr:col>
          <xdr:colOff>2309811</xdr:colOff>
          <xdr:row>50</xdr:row>
          <xdr:rowOff>497681</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219700" y="54278212"/>
              <a:ext cx="2257424" cy="333375"/>
              <a:chOff x="30480" y="148175"/>
              <a:chExt cx="18553" cy="2191"/>
            </a:xfrm>
          </xdr:grpSpPr>
          <xdr:sp macro="" textlink="">
            <xdr:nvSpPr>
              <xdr:cNvPr id="66625" name="Check Box 65" hidden="1">
                <a:extLst>
                  <a:ext uri="{63B3BB69-23CF-44E3-9099-C40C66FF867C}">
                    <a14:compatExt spid="_x0000_s66625"/>
                  </a:ext>
                  <a:ext uri="{FF2B5EF4-FFF2-40B4-BE49-F238E27FC236}">
                    <a16:creationId xmlns:a16="http://schemas.microsoft.com/office/drawing/2014/main" id="{00000000-0008-0000-0400-0000410401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6" name="Check Box 66" hidden="1">
                <a:extLst>
                  <a:ext uri="{63B3BB69-23CF-44E3-9099-C40C66FF867C}">
                    <a14:compatExt spid="_x0000_s66626"/>
                  </a:ext>
                  <a:ext uri="{FF2B5EF4-FFF2-40B4-BE49-F238E27FC236}">
                    <a16:creationId xmlns:a16="http://schemas.microsoft.com/office/drawing/2014/main" id="{00000000-0008-0000-0400-0000420401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6627" name="Check Box 67" hidden="1">
                <a:extLst>
                  <a:ext uri="{63B3BB69-23CF-44E3-9099-C40C66FF867C}">
                    <a14:compatExt spid="_x0000_s66627"/>
                  </a:ext>
                  <a:ext uri="{FF2B5EF4-FFF2-40B4-BE49-F238E27FC236}">
                    <a16:creationId xmlns:a16="http://schemas.microsoft.com/office/drawing/2014/main" id="{00000000-0008-0000-0400-0000430401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64</xdr:row>
          <xdr:rowOff>16669</xdr:rowOff>
        </xdr:from>
        <xdr:to>
          <xdr:col>4</xdr:col>
          <xdr:colOff>1869562</xdr:colOff>
          <xdr:row>65</xdr:row>
          <xdr:rowOff>16669</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181601" y="60202763"/>
              <a:ext cx="1855274" cy="762000"/>
              <a:chOff x="3048009" y="14817587"/>
              <a:chExt cx="1855279" cy="219075"/>
            </a:xfrm>
          </xdr:grpSpPr>
          <xdr:sp macro="" textlink="">
            <xdr:nvSpPr>
              <xdr:cNvPr id="66628" name="Check Box 68" hidden="1">
                <a:extLst>
                  <a:ext uri="{63B3BB69-23CF-44E3-9099-C40C66FF867C}">
                    <a14:compatExt spid="_x0000_s66628"/>
                  </a:ext>
                  <a:ext uri="{FF2B5EF4-FFF2-40B4-BE49-F238E27FC236}">
                    <a16:creationId xmlns:a16="http://schemas.microsoft.com/office/drawing/2014/main" id="{00000000-0008-0000-0400-000044040100}"/>
                  </a:ext>
                </a:extLst>
              </xdr:cNvPr>
              <xdr:cNvSpPr/>
            </xdr:nvSpPr>
            <xdr:spPr bwMode="auto">
              <a:xfrm>
                <a:off x="3048009" y="14817587"/>
                <a:ext cx="51435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9" name="Check Box 69" hidden="1">
                <a:extLst>
                  <a:ext uri="{63B3BB69-23CF-44E3-9099-C40C66FF867C}">
                    <a14:compatExt spid="_x0000_s66629"/>
                  </a:ext>
                  <a:ext uri="{FF2B5EF4-FFF2-40B4-BE49-F238E27FC236}">
                    <a16:creationId xmlns:a16="http://schemas.microsoft.com/office/drawing/2014/main" id="{00000000-0008-0000-0400-0000450401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6630" name="Check Box 70" hidden="1">
                <a:extLst>
                  <a:ext uri="{63B3BB69-23CF-44E3-9099-C40C66FF867C}">
                    <a14:compatExt spid="_x0000_s66630"/>
                  </a:ext>
                  <a:ext uri="{FF2B5EF4-FFF2-40B4-BE49-F238E27FC236}">
                    <a16:creationId xmlns:a16="http://schemas.microsoft.com/office/drawing/2014/main" id="{00000000-0008-0000-0400-000046040100}"/>
                  </a:ext>
                </a:extLst>
              </xdr:cNvPr>
              <xdr:cNvSpPr/>
            </xdr:nvSpPr>
            <xdr:spPr bwMode="auto">
              <a:xfrm>
                <a:off x="4105687" y="14817587"/>
                <a:ext cx="79760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1458686</xdr:colOff>
          <xdr:row>54</xdr:row>
          <xdr:rowOff>38100</xdr:rowOff>
        </xdr:from>
        <xdr:to>
          <xdr:col>5</xdr:col>
          <xdr:colOff>461933</xdr:colOff>
          <xdr:row>55</xdr:row>
          <xdr:rowOff>38100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010150" y="37661850"/>
              <a:ext cx="3792962" cy="857250"/>
              <a:chOff x="3048000" y="14817587"/>
              <a:chExt cx="1855301" cy="219075"/>
            </a:xfrm>
          </xdr:grpSpPr>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500-0000010801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500-0000020801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500-000003080100}"/>
                  </a:ext>
                </a:extLst>
              </xdr:cNvPr>
              <xdr:cNvSpPr/>
            </xdr:nvSpPr>
            <xdr:spPr bwMode="auto">
              <a:xfrm>
                <a:off x="4105693"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3016249</xdr:colOff>
      <xdr:row>38</xdr:row>
      <xdr:rowOff>0</xdr:rowOff>
    </xdr:from>
    <xdr:to>
      <xdr:col>3</xdr:col>
      <xdr:colOff>1219200</xdr:colOff>
      <xdr:row>38</xdr:row>
      <xdr:rowOff>333375</xdr:rowOff>
    </xdr:to>
    <xdr:grpSp>
      <xdr:nvGrpSpPr>
        <xdr:cNvPr id="2" name="Group 135">
          <a:extLst>
            <a:ext uri="{FF2B5EF4-FFF2-40B4-BE49-F238E27FC236}">
              <a16:creationId xmlns:a16="http://schemas.microsoft.com/office/drawing/2014/main" id="{00000000-0008-0000-0900-000002000000}"/>
            </a:ext>
          </a:extLst>
        </xdr:cNvPr>
        <xdr:cNvGrpSpPr>
          <a:grpSpLocks/>
        </xdr:cNvGrpSpPr>
      </xdr:nvGrpSpPr>
      <xdr:grpSpPr bwMode="auto">
        <a:xfrm>
          <a:off x="2100488" y="47829107"/>
          <a:ext cx="1227819" cy="333375"/>
          <a:chOff x="30480" y="148175"/>
          <a:chExt cx="10668" cy="2191"/>
        </a:xfrm>
      </xdr:grpSpPr>
      <xdr:sp macro="" textlink="">
        <xdr:nvSpPr>
          <xdr:cNvPr id="71681" name="Check Box 1" hidden="1">
            <a:extLst>
              <a:ext uri="{63B3BB69-23CF-44E3-9099-C40C66FF867C}">
                <a14:compatExt xmlns:a14="http://schemas.microsoft.com/office/drawing/2010/main" spid="_x0000_s71681"/>
              </a:ext>
              <a:ext uri="{FF2B5EF4-FFF2-40B4-BE49-F238E27FC236}">
                <a16:creationId xmlns:a16="http://schemas.microsoft.com/office/drawing/2014/main" id="{00000000-0008-0000-0900-000001180100}"/>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71682" name="Check Box 2" hidden="1">
            <a:extLst>
              <a:ext uri="{63B3BB69-23CF-44E3-9099-C40C66FF867C}">
                <a14:compatExt xmlns:a14="http://schemas.microsoft.com/office/drawing/2010/main" spid="_x0000_s71682"/>
              </a:ext>
              <a:ext uri="{FF2B5EF4-FFF2-40B4-BE49-F238E27FC236}">
                <a16:creationId xmlns:a16="http://schemas.microsoft.com/office/drawing/2014/main" id="{00000000-0008-0000-0900-000002180100}"/>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8</xdr:col>
          <xdr:colOff>7710</xdr:colOff>
          <xdr:row>38</xdr:row>
          <xdr:rowOff>89807</xdr:rowOff>
        </xdr:from>
        <xdr:to>
          <xdr:col>8</xdr:col>
          <xdr:colOff>14968</xdr:colOff>
          <xdr:row>38</xdr:row>
          <xdr:rowOff>423182</xdr:rowOff>
        </xdr:to>
        <xdr:grpSp>
          <xdr:nvGrpSpPr>
            <xdr:cNvPr id="5" name="Group 135">
              <a:extLst>
                <a:ext uri="{FF2B5EF4-FFF2-40B4-BE49-F238E27FC236}">
                  <a16:creationId xmlns:a16="http://schemas.microsoft.com/office/drawing/2014/main" id="{00000000-0008-0000-0900-000005000000}"/>
                </a:ext>
              </a:extLst>
            </xdr:cNvPr>
            <xdr:cNvGrpSpPr>
              <a:grpSpLocks/>
            </xdr:cNvGrpSpPr>
          </xdr:nvGrpSpPr>
          <xdr:grpSpPr bwMode="auto">
            <a:xfrm>
              <a:off x="17996353" y="47918914"/>
              <a:ext cx="7258" cy="333375"/>
              <a:chOff x="30462" y="148175"/>
              <a:chExt cx="10710" cy="2191"/>
            </a:xfrm>
          </xdr:grpSpPr>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900-000003180100}"/>
                  </a:ext>
                </a:extLst>
              </xdr:cNvPr>
              <xdr:cNvSpPr/>
            </xdr:nvSpPr>
            <xdr:spPr bwMode="auto">
              <a:xfrm>
                <a:off x="30462"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900-000004180100}"/>
                  </a:ext>
                </a:extLst>
              </xdr:cNvPr>
              <xdr:cNvSpPr/>
            </xdr:nvSpPr>
            <xdr:spPr bwMode="auto">
              <a:xfrm>
                <a:off x="36028"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1880782</xdr:colOff>
          <xdr:row>38</xdr:row>
          <xdr:rowOff>89807</xdr:rowOff>
        </xdr:from>
        <xdr:to>
          <xdr:col>3</xdr:col>
          <xdr:colOff>979443</xdr:colOff>
          <xdr:row>38</xdr:row>
          <xdr:rowOff>356507</xdr:rowOff>
        </xdr:to>
        <xdr:grpSp>
          <xdr:nvGrpSpPr>
            <xdr:cNvPr id="71694" name="Group 14">
              <a:extLst>
                <a:ext uri="{FF2B5EF4-FFF2-40B4-BE49-F238E27FC236}">
                  <a16:creationId xmlns:a16="http://schemas.microsoft.com/office/drawing/2014/main" id="{00000000-0008-0000-0900-00000E180100}"/>
                </a:ext>
              </a:extLst>
            </xdr:cNvPr>
            <xdr:cNvGrpSpPr>
              <a:grpSpLocks/>
            </xdr:cNvGrpSpPr>
          </xdr:nvGrpSpPr>
          <xdr:grpSpPr bwMode="auto">
            <a:xfrm>
              <a:off x="2098496" y="47918914"/>
              <a:ext cx="990054" cy="266700"/>
              <a:chOff x="30480" y="148175"/>
              <a:chExt cx="10668" cy="2191"/>
            </a:xfrm>
          </xdr:grpSpPr>
          <xdr:sp macro="" textlink="">
            <xdr:nvSpPr>
              <xdr:cNvPr id="3" name="Check Box 1" hidden="1">
                <a:extLst>
                  <a:ext uri="{63B3BB69-23CF-44E3-9099-C40C66FF867C}">
                    <a14:compatExt spid="_x0000_s71681"/>
                  </a:ext>
                  <a:ext uri="{FF2B5EF4-FFF2-40B4-BE49-F238E27FC236}">
                    <a16:creationId xmlns:a16="http://schemas.microsoft.com/office/drawing/2014/main" id="{00000000-0008-0000-0900-0000030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2" hidden="1">
                <a:extLst>
                  <a:ext uri="{63B3BB69-23CF-44E3-9099-C40C66FF867C}">
                    <a14:compatExt spid="_x0000_s71682"/>
                  </a:ext>
                  <a:ext uri="{FF2B5EF4-FFF2-40B4-BE49-F238E27FC236}">
                    <a16:creationId xmlns:a16="http://schemas.microsoft.com/office/drawing/2014/main" id="{00000000-0008-0000-0900-0000040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tednations-my.sharepoint.com/Users/wb512518/Desktop/Copy%20of%20Copy%20of%20Copy%20of%20PPR-Template_Amended-October-2017_ag%20suggestions_cd_m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my.sharepoint.com/personal/selene_angelone_un_org/Documents/Adaptation%20Fund/04_Year%201/PPR/PPR_SEA%20project_Year1_Component2_31May2021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tednations-my.sharepoint.com/personal/selene_angelone_un_org/Documents/Adaptation%20Fund/04_Year%201/PPR/PPR%20Template_Oxfam_20210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sment"/>
      <sheetName val="ESP Compliance"/>
      <sheetName val="GP Compliance"/>
      <sheetName val="ESP and GP Guidance notes"/>
      <sheetName val="Rating"/>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6-15T11:10:03.837"/>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thias.spaliviero@un.org" TargetMode="External"/><Relationship Id="rId13" Type="http://schemas.openxmlformats.org/officeDocument/2006/relationships/hyperlink" Target="mailto:whmasanjala@gmail.com" TargetMode="External"/><Relationship Id="rId3" Type="http://schemas.openxmlformats.org/officeDocument/2006/relationships/printerSettings" Target="../printerSettings/printerSettings3.bin"/><Relationship Id="rId7" Type="http://schemas.openxmlformats.org/officeDocument/2006/relationships/hyperlink" Target="mailto:silvia.testi@oxfam.it" TargetMode="External"/><Relationship Id="rId12" Type="http://schemas.openxmlformats.org/officeDocument/2006/relationships/hyperlink" Target="mailto:tiana.arimina@gmail.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straus@un.org" TargetMode="External"/><Relationship Id="rId11" Type="http://schemas.openxmlformats.org/officeDocument/2006/relationships/hyperlink" Target="mailto:lalasonm@yahoo.fr" TargetMode="External"/><Relationship Id="rId5" Type="http://schemas.openxmlformats.org/officeDocument/2006/relationships/hyperlink" Target="mailto:fawaz.moumini@gmail.com" TargetMode="External"/><Relationship Id="rId15" Type="http://schemas.openxmlformats.org/officeDocument/2006/relationships/drawing" Target="../drawings/drawing1.xml"/><Relationship Id="rId10" Type="http://schemas.openxmlformats.org/officeDocument/2006/relationships/hyperlink" Target="mailto:saidabiboina1@gmail.com" TargetMode="External"/><Relationship Id="rId4" Type="http://schemas.openxmlformats.org/officeDocument/2006/relationships/hyperlink" Target="mailto:emiliadiquefumo@gmail.com" TargetMode="External"/><Relationship Id="rId9" Type="http://schemas.openxmlformats.org/officeDocument/2006/relationships/hyperlink" Target="mailto:ckalemba@hotmail.com" TargetMode="External"/><Relationship Id="rId1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drawing" Target="../drawings/drawing5.xml"/><Relationship Id="rId5" Type="http://schemas.openxmlformats.org/officeDocument/2006/relationships/printerSettings" Target="../printerSettings/printerSettings30.bin"/><Relationship Id="rId4"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2" Type="http://schemas.openxmlformats.org/officeDocument/2006/relationships/printerSettings" Target="../printerSettings/printerSettings11.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5" Type="http://schemas.openxmlformats.org/officeDocument/2006/relationships/drawing" Target="../drawings/drawing2.x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printerSettings" Target="../printerSettings/printerSettings1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printerSettings" Target="../printerSettings/printerSettings10.bin"/><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4" Type="http://schemas.openxmlformats.org/officeDocument/2006/relationships/printerSettings" Target="../printerSettings/printerSettings13.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7" Type="http://schemas.openxmlformats.org/officeDocument/2006/relationships/ctrlProp" Target="../ctrlProps/ctrlProp1.xml"/><Relationship Id="rId71"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printerSettings" Target="../printerSettings/printerSettings16.bin"/><Relationship Id="rId7" Type="http://schemas.openxmlformats.org/officeDocument/2006/relationships/ctrlProp" Target="../ctrlProps/ctrlProp7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17.bin"/><Relationship Id="rId9"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tern.kita@un.org" TargetMode="External"/><Relationship Id="rId2" Type="http://schemas.openxmlformats.org/officeDocument/2006/relationships/hyperlink" Target="mailto:marcia.guambe@un.org" TargetMode="External"/><Relationship Id="rId1" Type="http://schemas.openxmlformats.org/officeDocument/2006/relationships/hyperlink" Target="mailto:sandrine.andriantsimietry@un.org" TargetMode="External"/><Relationship Id="rId6" Type="http://schemas.openxmlformats.org/officeDocument/2006/relationships/hyperlink" Target="mailto:silvia.testi@oxfam.it" TargetMode="External"/><Relationship Id="rId5" Type="http://schemas.openxmlformats.org/officeDocument/2006/relationships/hyperlink" Target="mailto:straus@un.org" TargetMode="External"/><Relationship Id="rId4" Type="http://schemas.openxmlformats.org/officeDocument/2006/relationships/hyperlink" Target="mailto:hamid.soule-saadi@un.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printerSettings" Target="../printerSettings/printerSettings25.bin"/><Relationship Id="rId7" Type="http://schemas.openxmlformats.org/officeDocument/2006/relationships/ctrlProp" Target="../ctrlProps/ctrlProp74.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vmlDrawing" Target="../drawings/vmlDrawing3.vml"/><Relationship Id="rId5" Type="http://schemas.openxmlformats.org/officeDocument/2006/relationships/drawing" Target="../drawings/drawing4.xml"/><Relationship Id="rId10" Type="http://schemas.openxmlformats.org/officeDocument/2006/relationships/ctrlProp" Target="../ctrlProps/ctrlProp77.xml"/><Relationship Id="rId4" Type="http://schemas.openxmlformats.org/officeDocument/2006/relationships/printerSettings" Target="../printerSettings/printerSettings26.bin"/><Relationship Id="rId9"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220"/>
  <sheetViews>
    <sheetView zoomScaleNormal="100" workbookViewId="0">
      <selection activeCell="D101" sqref="D101"/>
    </sheetView>
  </sheetViews>
  <sheetFormatPr defaultColWidth="102.28515625" defaultRowHeight="15" x14ac:dyDescent="0.25"/>
  <cols>
    <col min="1" max="1" width="2.42578125" style="8" customWidth="1"/>
    <col min="2" max="2" width="9.85546875" style="269" customWidth="1"/>
    <col min="3" max="3" width="15.28515625" style="269" customWidth="1"/>
    <col min="4" max="4" width="87.28515625" style="8" customWidth="1"/>
    <col min="5" max="5" width="4.7109375" style="8" customWidth="1"/>
    <col min="6" max="6" width="9.28515625" style="8" customWidth="1"/>
    <col min="7" max="7" width="12.28515625" style="8" customWidth="1"/>
    <col min="8" max="8" width="15.42578125" style="8" hidden="1" customWidth="1"/>
    <col min="9" max="13" width="102.28515625" style="8" hidden="1" customWidth="1"/>
    <col min="14" max="15" width="9.28515625" style="8" hidden="1" customWidth="1"/>
    <col min="16" max="16" width="102.28515625" style="8" hidden="1" customWidth="1"/>
    <col min="17" max="251" width="9.28515625" style="8" customWidth="1"/>
    <col min="252" max="252" width="2.7109375" style="8" customWidth="1"/>
    <col min="253" max="254" width="9.28515625" style="8" customWidth="1"/>
    <col min="255" max="255" width="17.28515625" style="8" customWidth="1"/>
    <col min="256" max="16384" width="102.28515625" style="8"/>
  </cols>
  <sheetData>
    <row r="1" spans="2:16" ht="15.75" thickBot="1" x14ac:dyDescent="0.3">
      <c r="D1" s="537"/>
      <c r="E1" s="537"/>
      <c r="F1" s="537"/>
      <c r="G1" s="537"/>
      <c r="H1" s="537"/>
      <c r="I1" s="537"/>
      <c r="J1" s="537"/>
      <c r="K1" s="537"/>
      <c r="L1" s="537"/>
      <c r="M1" s="537"/>
      <c r="N1" s="537"/>
      <c r="O1" s="537"/>
      <c r="P1" s="537"/>
    </row>
    <row r="2" spans="2:16" ht="15.75" thickBot="1" x14ac:dyDescent="0.3">
      <c r="B2" s="270"/>
      <c r="C2" s="271"/>
      <c r="D2" s="33"/>
      <c r="E2" s="34"/>
      <c r="F2" s="537"/>
      <c r="G2" s="537"/>
      <c r="H2" s="537"/>
      <c r="I2" s="537"/>
      <c r="J2" s="537"/>
      <c r="K2" s="537"/>
      <c r="L2" s="537"/>
      <c r="M2" s="537"/>
      <c r="N2" s="537"/>
      <c r="O2" s="537"/>
      <c r="P2" s="537"/>
    </row>
    <row r="3" spans="2:16" ht="19.5" thickBot="1" x14ac:dyDescent="0.35">
      <c r="B3" s="272"/>
      <c r="C3" s="273"/>
      <c r="D3" s="38" t="s">
        <v>0</v>
      </c>
      <c r="E3" s="59"/>
      <c r="F3" s="537"/>
      <c r="G3" s="537"/>
      <c r="H3" s="537"/>
      <c r="I3" s="537"/>
      <c r="J3" s="537"/>
      <c r="K3" s="537"/>
      <c r="L3" s="537"/>
      <c r="M3" s="537"/>
      <c r="N3" s="537"/>
      <c r="O3" s="537"/>
      <c r="P3" s="537"/>
    </row>
    <row r="4" spans="2:16" ht="15.75" thickBot="1" x14ac:dyDescent="0.3">
      <c r="B4" s="272"/>
      <c r="C4" s="273"/>
      <c r="D4" s="209" t="s">
        <v>1</v>
      </c>
      <c r="E4" s="59"/>
      <c r="F4" s="537"/>
      <c r="G4" s="537"/>
      <c r="H4" s="537"/>
      <c r="I4" s="537"/>
      <c r="J4" s="537"/>
      <c r="K4" s="537"/>
      <c r="L4" s="537"/>
      <c r="M4" s="537"/>
      <c r="N4" s="537"/>
      <c r="O4" s="537"/>
      <c r="P4" s="537"/>
    </row>
    <row r="5" spans="2:16" ht="15.75" thickBot="1" x14ac:dyDescent="0.3">
      <c r="B5" s="272"/>
      <c r="C5" s="274" t="s">
        <v>2</v>
      </c>
      <c r="D5" s="528" t="s">
        <v>3</v>
      </c>
      <c r="E5" s="59"/>
      <c r="F5" s="537"/>
      <c r="G5" s="537"/>
      <c r="H5" s="537"/>
      <c r="I5" s="537"/>
      <c r="J5" s="537"/>
      <c r="K5" s="537"/>
      <c r="L5" s="537"/>
      <c r="M5" s="537"/>
      <c r="N5" s="537"/>
      <c r="O5" s="537"/>
      <c r="P5" s="537"/>
    </row>
    <row r="6" spans="2:16" s="279" customFormat="1" ht="15.75" thickBot="1" x14ac:dyDescent="0.3">
      <c r="B6" s="275"/>
      <c r="C6" s="276"/>
      <c r="D6" s="277"/>
      <c r="E6" s="278"/>
      <c r="G6" s="537"/>
      <c r="H6" s="537"/>
      <c r="I6" s="537"/>
      <c r="J6" s="537"/>
      <c r="K6" s="537"/>
      <c r="L6" s="537"/>
      <c r="M6" s="537"/>
      <c r="N6" s="537"/>
      <c r="O6" s="537"/>
      <c r="P6" s="537"/>
    </row>
    <row r="7" spans="2:16" s="279" customFormat="1" ht="30.75" customHeight="1" thickBot="1" x14ac:dyDescent="0.3">
      <c r="B7" s="275"/>
      <c r="C7" s="280" t="s">
        <v>4</v>
      </c>
      <c r="D7" s="524" t="s">
        <v>5</v>
      </c>
      <c r="E7" s="278"/>
      <c r="G7" s="537"/>
      <c r="H7" s="537"/>
      <c r="I7" s="537"/>
      <c r="J7" s="537"/>
      <c r="K7" s="537"/>
      <c r="L7" s="537"/>
      <c r="M7" s="537"/>
      <c r="N7" s="537"/>
      <c r="O7" s="537"/>
      <c r="P7" s="537"/>
    </row>
    <row r="8" spans="2:16" s="279" customFormat="1" hidden="1" x14ac:dyDescent="0.25">
      <c r="B8" s="272"/>
      <c r="C8" s="273"/>
      <c r="D8" s="209"/>
      <c r="E8" s="278"/>
      <c r="G8" s="537"/>
      <c r="H8" s="537"/>
      <c r="I8" s="537"/>
      <c r="J8" s="537"/>
      <c r="K8" s="537"/>
      <c r="L8" s="537"/>
      <c r="M8" s="537"/>
      <c r="N8" s="537"/>
      <c r="O8" s="537"/>
      <c r="P8" s="537"/>
    </row>
    <row r="9" spans="2:16" s="279" customFormat="1" hidden="1" x14ac:dyDescent="0.25">
      <c r="B9" s="272"/>
      <c r="C9" s="273"/>
      <c r="D9" s="209"/>
      <c r="E9" s="278"/>
      <c r="G9" s="537"/>
      <c r="H9" s="537"/>
      <c r="I9" s="537"/>
      <c r="J9" s="537"/>
      <c r="K9" s="537"/>
      <c r="L9" s="537"/>
      <c r="M9" s="537"/>
      <c r="N9" s="537"/>
      <c r="O9" s="537"/>
      <c r="P9" s="537"/>
    </row>
    <row r="10" spans="2:16" s="279" customFormat="1" hidden="1" x14ac:dyDescent="0.25">
      <c r="B10" s="272"/>
      <c r="C10" s="273"/>
      <c r="D10" s="209"/>
      <c r="E10" s="278"/>
      <c r="G10" s="537"/>
      <c r="H10" s="537"/>
      <c r="I10" s="537"/>
      <c r="J10" s="537"/>
      <c r="K10" s="537"/>
      <c r="L10" s="537"/>
      <c r="M10" s="537"/>
      <c r="N10" s="537"/>
      <c r="O10" s="537"/>
      <c r="P10" s="537"/>
    </row>
    <row r="11" spans="2:16" s="279" customFormat="1" hidden="1" x14ac:dyDescent="0.25">
      <c r="B11" s="272"/>
      <c r="C11" s="273"/>
      <c r="D11" s="209"/>
      <c r="E11" s="278"/>
      <c r="G11" s="537"/>
      <c r="H11" s="537"/>
      <c r="I11" s="537"/>
      <c r="J11" s="537"/>
      <c r="K11" s="537"/>
      <c r="L11" s="537"/>
      <c r="M11" s="537"/>
      <c r="N11" s="537"/>
      <c r="O11" s="537"/>
      <c r="P11" s="537"/>
    </row>
    <row r="12" spans="2:16" s="279" customFormat="1" ht="15.75" thickBot="1" x14ac:dyDescent="0.3">
      <c r="B12" s="275"/>
      <c r="C12" s="276"/>
      <c r="D12" s="277"/>
      <c r="E12" s="278"/>
      <c r="G12" s="537"/>
      <c r="H12" s="537"/>
      <c r="I12" s="537"/>
      <c r="J12" s="537"/>
      <c r="K12" s="537"/>
      <c r="L12" s="537"/>
      <c r="M12" s="537"/>
      <c r="N12" s="537"/>
      <c r="O12" s="537"/>
      <c r="P12" s="537"/>
    </row>
    <row r="13" spans="2:16" s="279" customFormat="1" ht="398.25" customHeight="1" thickBot="1" x14ac:dyDescent="0.3">
      <c r="B13" s="275"/>
      <c r="C13" s="281" t="s">
        <v>6</v>
      </c>
      <c r="D13" s="259" t="s">
        <v>7</v>
      </c>
      <c r="E13" s="278"/>
      <c r="G13" s="537"/>
      <c r="H13" s="537"/>
      <c r="I13" s="537"/>
      <c r="J13" s="537"/>
      <c r="K13" s="537"/>
      <c r="L13" s="537"/>
      <c r="M13" s="537"/>
      <c r="N13" s="537"/>
      <c r="O13" s="537"/>
      <c r="P13" s="537"/>
    </row>
    <row r="14" spans="2:16" s="279" customFormat="1" ht="15.75" thickBot="1" x14ac:dyDescent="0.3">
      <c r="B14" s="275"/>
      <c r="C14" s="276"/>
      <c r="D14" s="277"/>
      <c r="E14" s="278"/>
      <c r="G14" s="537"/>
      <c r="H14" s="537" t="s">
        <v>8</v>
      </c>
      <c r="I14" s="537" t="s">
        <v>9</v>
      </c>
      <c r="J14" s="537"/>
      <c r="K14" s="537" t="s">
        <v>10</v>
      </c>
      <c r="L14" s="537" t="s">
        <v>11</v>
      </c>
      <c r="M14" s="537" t="s">
        <v>12</v>
      </c>
      <c r="N14" s="537" t="s">
        <v>13</v>
      </c>
      <c r="O14" s="537" t="s">
        <v>14</v>
      </c>
      <c r="P14" s="537" t="s">
        <v>15</v>
      </c>
    </row>
    <row r="15" spans="2:16" s="279" customFormat="1" x14ac:dyDescent="0.25">
      <c r="B15" s="275"/>
      <c r="C15" s="282" t="s">
        <v>16</v>
      </c>
      <c r="D15" s="283" t="s">
        <v>17</v>
      </c>
      <c r="E15" s="278"/>
      <c r="G15" s="537"/>
      <c r="H15" s="284" t="s">
        <v>18</v>
      </c>
      <c r="I15" s="537" t="s">
        <v>19</v>
      </c>
      <c r="J15" s="537" t="s">
        <v>20</v>
      </c>
      <c r="K15" s="537" t="s">
        <v>21</v>
      </c>
      <c r="L15" s="537">
        <v>1</v>
      </c>
      <c r="M15" s="537">
        <v>1</v>
      </c>
      <c r="N15" s="537" t="s">
        <v>22</v>
      </c>
      <c r="O15" s="537" t="s">
        <v>23</v>
      </c>
      <c r="P15" s="537" t="s">
        <v>24</v>
      </c>
    </row>
    <row r="16" spans="2:16" s="279" customFormat="1" ht="29.25" customHeight="1" x14ac:dyDescent="0.25">
      <c r="B16" s="616" t="s">
        <v>25</v>
      </c>
      <c r="C16" s="620"/>
      <c r="D16" s="526" t="s">
        <v>26</v>
      </c>
      <c r="E16" s="278"/>
      <c r="G16" s="537"/>
      <c r="H16" s="284" t="s">
        <v>27</v>
      </c>
      <c r="I16" s="537" t="s">
        <v>28</v>
      </c>
      <c r="J16" s="537" t="s">
        <v>29</v>
      </c>
      <c r="K16" s="537" t="s">
        <v>30</v>
      </c>
      <c r="L16" s="537">
        <v>2</v>
      </c>
      <c r="M16" s="537">
        <v>2</v>
      </c>
      <c r="N16" s="537" t="s">
        <v>31</v>
      </c>
      <c r="O16" s="537" t="s">
        <v>32</v>
      </c>
      <c r="P16" s="537" t="s">
        <v>33</v>
      </c>
    </row>
    <row r="17" spans="2:16" s="279" customFormat="1" x14ac:dyDescent="0.25">
      <c r="B17" s="275"/>
      <c r="C17" s="282" t="s">
        <v>34</v>
      </c>
      <c r="D17" s="3" t="s">
        <v>35</v>
      </c>
      <c r="E17" s="278"/>
      <c r="G17" s="537"/>
      <c r="H17" s="284" t="s">
        <v>36</v>
      </c>
      <c r="I17" s="537" t="s">
        <v>37</v>
      </c>
      <c r="J17" s="537"/>
      <c r="K17" s="537" t="s">
        <v>38</v>
      </c>
      <c r="L17" s="537">
        <v>3</v>
      </c>
      <c r="M17" s="537">
        <v>3</v>
      </c>
      <c r="N17" s="537" t="s">
        <v>39</v>
      </c>
      <c r="O17" s="537" t="s">
        <v>40</v>
      </c>
      <c r="P17" s="537" t="s">
        <v>41</v>
      </c>
    </row>
    <row r="18" spans="2:16" s="279" customFormat="1" x14ac:dyDescent="0.25">
      <c r="B18" s="285"/>
      <c r="C18" s="281" t="s">
        <v>42</v>
      </c>
      <c r="D18" s="3" t="s">
        <v>43</v>
      </c>
      <c r="E18" s="278"/>
      <c r="G18" s="537"/>
      <c r="H18" s="284" t="s">
        <v>44</v>
      </c>
      <c r="I18" s="537"/>
      <c r="J18" s="537"/>
      <c r="K18" s="537" t="s">
        <v>45</v>
      </c>
      <c r="L18" s="537">
        <v>5</v>
      </c>
      <c r="M18" s="537">
        <v>5</v>
      </c>
      <c r="N18" s="537" t="s">
        <v>46</v>
      </c>
      <c r="O18" s="537" t="s">
        <v>47</v>
      </c>
      <c r="P18" s="537" t="s">
        <v>48</v>
      </c>
    </row>
    <row r="19" spans="2:16" s="279" customFormat="1" ht="44.25" customHeight="1" thickBot="1" x14ac:dyDescent="0.3">
      <c r="B19" s="621" t="s">
        <v>49</v>
      </c>
      <c r="C19" s="622"/>
      <c r="D19" s="241" t="s">
        <v>50</v>
      </c>
      <c r="E19" s="278"/>
      <c r="G19" s="537"/>
      <c r="H19" s="284" t="s">
        <v>51</v>
      </c>
      <c r="I19" s="537"/>
      <c r="J19" s="537"/>
      <c r="K19" s="537" t="s">
        <v>52</v>
      </c>
      <c r="L19" s="537"/>
      <c r="M19" s="537"/>
      <c r="N19" s="537"/>
      <c r="O19" s="537" t="s">
        <v>53</v>
      </c>
      <c r="P19" s="537" t="s">
        <v>54</v>
      </c>
    </row>
    <row r="20" spans="2:16" s="279" customFormat="1" x14ac:dyDescent="0.25">
      <c r="B20" s="275"/>
      <c r="C20" s="281"/>
      <c r="D20" s="277"/>
      <c r="E20" s="59"/>
      <c r="F20" s="284"/>
      <c r="G20" s="537"/>
      <c r="H20" s="537"/>
      <c r="J20" s="537"/>
      <c r="K20" s="537"/>
      <c r="L20" s="537"/>
      <c r="M20" s="537" t="s">
        <v>55</v>
      </c>
      <c r="N20" s="537" t="s">
        <v>56</v>
      </c>
    </row>
    <row r="21" spans="2:16" s="279" customFormat="1" x14ac:dyDescent="0.25">
      <c r="B21" s="275"/>
      <c r="C21" s="274" t="s">
        <v>57</v>
      </c>
      <c r="D21" s="277"/>
      <c r="E21" s="59"/>
      <c r="F21" s="284"/>
      <c r="G21" s="537"/>
      <c r="H21" s="537"/>
      <c r="J21" s="537"/>
      <c r="K21" s="537"/>
      <c r="L21" s="537"/>
      <c r="M21" s="537" t="s">
        <v>58</v>
      </c>
      <c r="N21" s="537" t="s">
        <v>59</v>
      </c>
    </row>
    <row r="22" spans="2:16" s="279" customFormat="1" ht="15.75" thickBot="1" x14ac:dyDescent="0.3">
      <c r="B22" s="275"/>
      <c r="C22" s="286" t="s">
        <v>60</v>
      </c>
      <c r="D22" s="277"/>
      <c r="E22" s="278"/>
      <c r="G22" s="537"/>
      <c r="H22" s="284" t="s">
        <v>61</v>
      </c>
      <c r="I22" s="537"/>
      <c r="J22" s="537"/>
      <c r="L22" s="537"/>
      <c r="M22" s="537"/>
      <c r="N22" s="537"/>
      <c r="O22" s="537" t="s">
        <v>62</v>
      </c>
      <c r="P22" s="537" t="s">
        <v>63</v>
      </c>
    </row>
    <row r="23" spans="2:16" s="279" customFormat="1" x14ac:dyDescent="0.25">
      <c r="B23" s="616" t="s">
        <v>64</v>
      </c>
      <c r="C23" s="620"/>
      <c r="D23" s="623" t="s">
        <v>65</v>
      </c>
      <c r="E23" s="278"/>
      <c r="G23" s="537"/>
      <c r="H23" s="284"/>
      <c r="I23" s="537"/>
      <c r="J23" s="537"/>
      <c r="L23" s="537"/>
      <c r="M23" s="537"/>
      <c r="N23" s="537"/>
      <c r="O23" s="537"/>
      <c r="P23" s="537"/>
    </row>
    <row r="24" spans="2:16" s="279" customFormat="1" ht="4.5" customHeight="1" x14ac:dyDescent="0.25">
      <c r="B24" s="616"/>
      <c r="C24" s="620"/>
      <c r="D24" s="624"/>
      <c r="E24" s="278"/>
      <c r="G24" s="537"/>
      <c r="H24" s="284"/>
      <c r="I24" s="537"/>
      <c r="J24" s="537"/>
      <c r="L24" s="537"/>
      <c r="M24" s="537"/>
      <c r="N24" s="537"/>
      <c r="O24" s="537"/>
      <c r="P24" s="537"/>
    </row>
    <row r="25" spans="2:16" s="279" customFormat="1" ht="27.75" customHeight="1" x14ac:dyDescent="0.25">
      <c r="B25" s="616" t="s">
        <v>66</v>
      </c>
      <c r="C25" s="620"/>
      <c r="D25" s="287">
        <v>43760</v>
      </c>
      <c r="E25" s="278"/>
      <c r="F25" s="537"/>
      <c r="G25" s="284"/>
      <c r="H25" s="537"/>
      <c r="I25" s="537"/>
      <c r="K25" s="537"/>
      <c r="L25" s="537"/>
      <c r="M25" s="537"/>
      <c r="N25" s="537" t="s">
        <v>67</v>
      </c>
      <c r="O25" s="537" t="s">
        <v>68</v>
      </c>
    </row>
    <row r="26" spans="2:16" s="279" customFormat="1" ht="32.25" customHeight="1" x14ac:dyDescent="0.25">
      <c r="B26" s="616" t="s">
        <v>69</v>
      </c>
      <c r="C26" s="620"/>
      <c r="D26" s="287">
        <v>44005</v>
      </c>
      <c r="E26" s="278"/>
      <c r="F26" s="537"/>
      <c r="G26" s="284"/>
      <c r="H26" s="537"/>
      <c r="I26" s="537"/>
      <c r="K26" s="537"/>
      <c r="L26" s="537"/>
      <c r="M26" s="537"/>
      <c r="N26" s="537" t="s">
        <v>70</v>
      </c>
      <c r="O26" s="537" t="s">
        <v>71</v>
      </c>
    </row>
    <row r="27" spans="2:16" s="279" customFormat="1" ht="28.5" customHeight="1" x14ac:dyDescent="0.25">
      <c r="B27" s="618" t="s">
        <v>72</v>
      </c>
      <c r="C27" s="625"/>
      <c r="D27" s="287">
        <v>44735</v>
      </c>
      <c r="E27" s="288"/>
      <c r="F27" s="537"/>
      <c r="G27" s="284"/>
      <c r="H27" s="537"/>
      <c r="I27" s="537"/>
      <c r="J27" s="537"/>
      <c r="K27" s="537"/>
      <c r="L27" s="537"/>
      <c r="M27" s="537"/>
      <c r="N27" s="537"/>
      <c r="O27" s="537"/>
    </row>
    <row r="28" spans="2:16" s="279" customFormat="1" ht="13.9" customHeight="1" x14ac:dyDescent="0.25">
      <c r="B28" s="569"/>
      <c r="C28" s="570"/>
      <c r="D28" s="289"/>
      <c r="E28" s="288"/>
      <c r="F28" s="537"/>
      <c r="G28" s="284"/>
      <c r="H28" s="537"/>
      <c r="I28" s="537"/>
      <c r="J28" s="537"/>
      <c r="K28" s="537"/>
      <c r="L28" s="537"/>
      <c r="M28" s="537"/>
      <c r="N28" s="537"/>
      <c r="O28" s="537"/>
    </row>
    <row r="29" spans="2:16" s="279" customFormat="1" x14ac:dyDescent="0.25">
      <c r="B29" s="290"/>
      <c r="C29" s="291" t="s">
        <v>73</v>
      </c>
      <c r="D29" s="292">
        <v>45463</v>
      </c>
      <c r="E29" s="278"/>
      <c r="F29" s="537"/>
      <c r="G29" s="284"/>
      <c r="H29" s="537"/>
      <c r="I29" s="537"/>
      <c r="J29" s="537"/>
      <c r="K29" s="537"/>
      <c r="L29" s="537"/>
      <c r="M29" s="537"/>
      <c r="N29" s="537"/>
      <c r="O29" s="537"/>
    </row>
    <row r="30" spans="2:16" s="279" customFormat="1" ht="37.9" customHeight="1" x14ac:dyDescent="0.25">
      <c r="B30" s="618" t="s">
        <v>74</v>
      </c>
      <c r="C30" s="625"/>
      <c r="D30" s="614" t="s">
        <v>75</v>
      </c>
      <c r="E30" s="293"/>
      <c r="F30" s="537"/>
      <c r="G30" s="284"/>
      <c r="H30" s="537"/>
      <c r="I30" s="537"/>
      <c r="J30" s="537"/>
      <c r="K30" s="537"/>
      <c r="L30" s="537"/>
      <c r="M30" s="537"/>
      <c r="N30" s="537"/>
      <c r="O30" s="537"/>
    </row>
    <row r="31" spans="2:16" s="279" customFormat="1" ht="15.75" thickBot="1" x14ac:dyDescent="0.3">
      <c r="B31" s="290"/>
      <c r="C31" s="294" t="s">
        <v>76</v>
      </c>
      <c r="D31" s="615"/>
      <c r="E31" s="293"/>
      <c r="F31" s="537"/>
      <c r="G31" s="284"/>
      <c r="H31" s="537"/>
      <c r="I31" s="537"/>
      <c r="J31" s="537"/>
      <c r="K31" s="537"/>
      <c r="L31" s="537"/>
      <c r="M31" s="537"/>
      <c r="N31" s="537"/>
      <c r="O31" s="537"/>
    </row>
    <row r="32" spans="2:16" s="279" customFormat="1" x14ac:dyDescent="0.25">
      <c r="B32" s="295"/>
      <c r="C32" s="296"/>
      <c r="D32" s="297"/>
      <c r="E32" s="278"/>
      <c r="F32" s="537"/>
      <c r="G32" s="284"/>
      <c r="H32" s="537"/>
      <c r="I32" s="537"/>
      <c r="J32" s="537"/>
      <c r="K32" s="537"/>
      <c r="L32" s="537"/>
      <c r="M32" s="537"/>
      <c r="N32" s="537"/>
      <c r="O32" s="537"/>
    </row>
    <row r="33" spans="2:16" s="279" customFormat="1" ht="15.75" thickBot="1" x14ac:dyDescent="0.3">
      <c r="B33" s="295"/>
      <c r="C33" s="296"/>
      <c r="D33" s="576" t="s">
        <v>77</v>
      </c>
      <c r="E33" s="278"/>
      <c r="F33" s="537"/>
      <c r="G33" s="284"/>
      <c r="H33" s="537"/>
      <c r="I33" s="537"/>
      <c r="J33" s="537"/>
      <c r="K33" s="537"/>
      <c r="L33" s="537"/>
      <c r="M33" s="537"/>
      <c r="N33" s="537"/>
      <c r="O33" s="537"/>
    </row>
    <row r="34" spans="2:16" s="279" customFormat="1" ht="25.15" customHeight="1" x14ac:dyDescent="0.25">
      <c r="B34" s="295"/>
      <c r="C34" s="298" t="s">
        <v>78</v>
      </c>
      <c r="D34" s="299"/>
      <c r="E34" s="278"/>
      <c r="F34" s="537"/>
      <c r="G34" s="284"/>
      <c r="H34" s="537"/>
      <c r="I34" s="537"/>
      <c r="J34" s="537"/>
      <c r="K34" s="537"/>
      <c r="L34" s="537"/>
      <c r="M34" s="537"/>
      <c r="N34" s="537"/>
      <c r="O34" s="537"/>
    </row>
    <row r="35" spans="2:16" s="279" customFormat="1" ht="26.25" x14ac:dyDescent="0.25">
      <c r="B35" s="295"/>
      <c r="C35" s="300" t="s">
        <v>79</v>
      </c>
      <c r="D35" s="301"/>
      <c r="E35" s="278"/>
      <c r="F35" s="537"/>
      <c r="G35" s="284"/>
      <c r="H35" s="537"/>
      <c r="I35" s="537"/>
      <c r="J35" s="537"/>
      <c r="K35" s="537"/>
      <c r="L35" s="537"/>
      <c r="M35" s="537"/>
      <c r="N35" s="537"/>
      <c r="O35" s="537"/>
    </row>
    <row r="36" spans="2:16" s="279" customFormat="1" x14ac:dyDescent="0.25">
      <c r="B36" s="295"/>
      <c r="C36" s="302" t="s">
        <v>80</v>
      </c>
      <c r="D36" s="303"/>
      <c r="E36" s="278"/>
      <c r="F36" s="537"/>
      <c r="G36" s="284"/>
      <c r="H36" s="537"/>
      <c r="I36" s="537"/>
      <c r="J36" s="537"/>
      <c r="K36" s="537"/>
      <c r="L36" s="537"/>
      <c r="M36" s="537"/>
      <c r="N36" s="537"/>
      <c r="O36" s="537"/>
    </row>
    <row r="37" spans="2:16" s="279" customFormat="1" ht="57.4" customHeight="1" thickBot="1" x14ac:dyDescent="0.3">
      <c r="B37" s="295"/>
      <c r="C37" s="304" t="s">
        <v>81</v>
      </c>
      <c r="D37" s="245"/>
      <c r="E37" s="278"/>
      <c r="F37" s="537"/>
      <c r="G37" s="284"/>
      <c r="H37" s="537"/>
      <c r="I37" s="537"/>
      <c r="J37" s="537"/>
      <c r="K37" s="537"/>
      <c r="L37" s="537"/>
      <c r="M37" s="537"/>
      <c r="N37" s="537"/>
      <c r="O37" s="537"/>
    </row>
    <row r="38" spans="2:16" s="279" customFormat="1" x14ac:dyDescent="0.25">
      <c r="B38" s="295"/>
      <c r="C38" s="296"/>
      <c r="D38" s="297"/>
      <c r="E38" s="277"/>
      <c r="F38" s="305"/>
      <c r="G38" s="284"/>
      <c r="H38" s="537"/>
      <c r="I38" s="537"/>
      <c r="J38" s="537"/>
      <c r="K38" s="537"/>
      <c r="L38" s="537"/>
      <c r="M38" s="537"/>
      <c r="N38" s="537"/>
      <c r="O38" s="537"/>
    </row>
    <row r="39" spans="2:16" s="279" customFormat="1" ht="10.5" customHeight="1" x14ac:dyDescent="0.25">
      <c r="B39" s="295"/>
      <c r="C39" s="296"/>
      <c r="D39" s="297"/>
      <c r="E39" s="277"/>
      <c r="F39" s="305"/>
      <c r="G39" s="284"/>
      <c r="H39" s="537"/>
      <c r="I39" s="537"/>
      <c r="J39" s="537"/>
      <c r="K39" s="537"/>
      <c r="L39" s="537"/>
      <c r="M39" s="537"/>
      <c r="N39" s="537"/>
      <c r="O39" s="537"/>
    </row>
    <row r="40" spans="2:16" s="279" customFormat="1" ht="30" customHeight="1" thickBot="1" x14ac:dyDescent="0.3">
      <c r="B40" s="275"/>
      <c r="C40" s="276"/>
      <c r="D40" s="306" t="s">
        <v>82</v>
      </c>
      <c r="E40" s="277"/>
      <c r="F40" s="305"/>
      <c r="G40" s="537"/>
      <c r="H40" s="284" t="s">
        <v>83</v>
      </c>
      <c r="I40" s="537"/>
      <c r="J40" s="537"/>
      <c r="K40" s="537"/>
      <c r="L40" s="537"/>
      <c r="M40" s="537"/>
      <c r="N40" s="537"/>
      <c r="O40" s="537"/>
      <c r="P40" s="537"/>
    </row>
    <row r="41" spans="2:16" s="279" customFormat="1" ht="79.900000000000006" customHeight="1" thickBot="1" x14ac:dyDescent="0.3">
      <c r="B41" s="275"/>
      <c r="C41" s="276"/>
      <c r="D41" s="4" t="s">
        <v>84</v>
      </c>
      <c r="E41" s="278"/>
      <c r="F41" s="307"/>
      <c r="G41" s="537"/>
      <c r="H41" s="284" t="s">
        <v>85</v>
      </c>
      <c r="I41" s="537"/>
      <c r="J41" s="537"/>
      <c r="K41" s="537"/>
      <c r="L41" s="537"/>
      <c r="M41" s="537"/>
      <c r="N41" s="537"/>
      <c r="O41" s="537"/>
      <c r="P41" s="537"/>
    </row>
    <row r="42" spans="2:16" s="279" customFormat="1" ht="32.25" customHeight="1" thickBot="1" x14ac:dyDescent="0.3">
      <c r="B42" s="616" t="s">
        <v>86</v>
      </c>
      <c r="C42" s="617"/>
      <c r="D42" s="277"/>
      <c r="E42" s="278"/>
      <c r="G42" s="537"/>
      <c r="H42" s="284" t="s">
        <v>87</v>
      </c>
      <c r="I42" s="537"/>
      <c r="J42" s="537"/>
      <c r="K42" s="537"/>
      <c r="L42" s="537"/>
      <c r="M42" s="537"/>
      <c r="N42" s="537"/>
      <c r="O42" s="537"/>
      <c r="P42" s="537"/>
    </row>
    <row r="43" spans="2:16" s="279" customFormat="1" ht="49.5" customHeight="1" thickBot="1" x14ac:dyDescent="0.3">
      <c r="B43" s="616"/>
      <c r="C43" s="617"/>
      <c r="D43" s="527" t="s">
        <v>88</v>
      </c>
      <c r="E43" s="278"/>
      <c r="G43" s="537"/>
      <c r="H43" s="284" t="s">
        <v>89</v>
      </c>
      <c r="I43" s="537"/>
      <c r="J43" s="537"/>
      <c r="K43" s="537"/>
      <c r="L43" s="537"/>
      <c r="M43" s="537"/>
      <c r="N43" s="537"/>
      <c r="O43" s="537"/>
      <c r="P43" s="537"/>
    </row>
    <row r="44" spans="2:16" s="279" customFormat="1" x14ac:dyDescent="0.25">
      <c r="B44" s="275"/>
      <c r="C44" s="276"/>
      <c r="D44" s="277"/>
      <c r="E44" s="278"/>
      <c r="F44" s="307"/>
      <c r="G44" s="537"/>
      <c r="H44" s="284" t="s">
        <v>90</v>
      </c>
      <c r="I44" s="537"/>
      <c r="J44" s="537"/>
      <c r="K44" s="537"/>
      <c r="L44" s="537"/>
      <c r="M44" s="537"/>
      <c r="N44" s="537"/>
      <c r="O44" s="537"/>
      <c r="P44" s="537"/>
    </row>
    <row r="45" spans="2:16" s="279" customFormat="1" x14ac:dyDescent="0.25">
      <c r="B45" s="275"/>
      <c r="C45" s="291" t="s">
        <v>91</v>
      </c>
      <c r="D45" s="277"/>
      <c r="E45" s="278"/>
      <c r="G45" s="537"/>
      <c r="H45" s="284" t="s">
        <v>92</v>
      </c>
      <c r="I45" s="537"/>
      <c r="J45" s="537"/>
      <c r="K45" s="537"/>
      <c r="L45" s="537"/>
      <c r="M45" s="537"/>
      <c r="N45" s="537"/>
      <c r="O45" s="537"/>
      <c r="P45" s="537"/>
    </row>
    <row r="46" spans="2:16" s="279" customFormat="1" ht="31.5" customHeight="1" thickBot="1" x14ac:dyDescent="0.3">
      <c r="B46" s="618" t="s">
        <v>93</v>
      </c>
      <c r="C46" s="619"/>
      <c r="D46" s="277"/>
      <c r="E46" s="278"/>
      <c r="G46" s="537"/>
      <c r="H46" s="284" t="s">
        <v>94</v>
      </c>
      <c r="I46" s="537"/>
      <c r="J46" s="537"/>
      <c r="K46" s="537"/>
      <c r="L46" s="537"/>
      <c r="M46" s="537"/>
      <c r="N46" s="537"/>
      <c r="O46" s="537"/>
      <c r="P46" s="537"/>
    </row>
    <row r="47" spans="2:16" s="279" customFormat="1" x14ac:dyDescent="0.25">
      <c r="B47" s="275"/>
      <c r="C47" s="276" t="s">
        <v>95</v>
      </c>
      <c r="D47" s="374" t="s">
        <v>96</v>
      </c>
      <c r="E47" s="278"/>
      <c r="G47" s="537"/>
      <c r="H47" s="284" t="s">
        <v>97</v>
      </c>
      <c r="I47" s="537"/>
      <c r="J47" s="537"/>
      <c r="K47" s="537"/>
      <c r="L47" s="537"/>
      <c r="M47" s="537"/>
      <c r="N47" s="537"/>
      <c r="O47" s="537"/>
      <c r="P47" s="537"/>
    </row>
    <row r="48" spans="2:16" s="279" customFormat="1" x14ac:dyDescent="0.25">
      <c r="B48" s="275"/>
      <c r="C48" s="276" t="s">
        <v>98</v>
      </c>
      <c r="D48" s="308" t="s">
        <v>99</v>
      </c>
      <c r="E48" s="278"/>
      <c r="G48" s="537"/>
      <c r="H48" s="284" t="s">
        <v>100</v>
      </c>
      <c r="I48" s="537"/>
      <c r="J48" s="537"/>
      <c r="K48" s="537"/>
      <c r="L48" s="537"/>
      <c r="M48" s="537"/>
      <c r="N48" s="537"/>
      <c r="O48" s="537"/>
      <c r="P48" s="537"/>
    </row>
    <row r="49" spans="2:16" s="279" customFormat="1" ht="15.75" thickBot="1" x14ac:dyDescent="0.3">
      <c r="B49" s="275"/>
      <c r="C49" s="276" t="s">
        <v>101</v>
      </c>
      <c r="D49" s="6">
        <v>44735</v>
      </c>
      <c r="E49" s="278"/>
      <c r="G49" s="537"/>
      <c r="H49" s="284" t="s">
        <v>102</v>
      </c>
      <c r="I49" s="537"/>
      <c r="J49" s="537"/>
      <c r="K49" s="537"/>
      <c r="L49" s="537"/>
      <c r="M49" s="537"/>
      <c r="N49" s="537"/>
      <c r="O49" s="537"/>
      <c r="P49" s="537"/>
    </row>
    <row r="50" spans="2:16" s="279" customFormat="1" ht="3.4" customHeight="1" x14ac:dyDescent="0.25">
      <c r="B50" s="275"/>
      <c r="C50" s="276"/>
      <c r="D50" s="309"/>
      <c r="E50" s="278"/>
      <c r="G50" s="537"/>
      <c r="H50" s="284"/>
      <c r="I50" s="537"/>
      <c r="J50" s="537"/>
      <c r="K50" s="537"/>
      <c r="L50" s="537"/>
      <c r="M50" s="537"/>
      <c r="N50" s="537"/>
      <c r="O50" s="537"/>
      <c r="P50" s="537"/>
    </row>
    <row r="51" spans="2:16" s="279" customFormat="1" ht="27.4" customHeight="1" x14ac:dyDescent="0.25">
      <c r="B51" s="618" t="s">
        <v>103</v>
      </c>
      <c r="C51" s="619"/>
      <c r="D51" s="309"/>
      <c r="E51" s="278"/>
      <c r="G51" s="537"/>
      <c r="H51" s="284"/>
      <c r="I51" s="537"/>
      <c r="J51" s="537"/>
      <c r="K51" s="537"/>
      <c r="L51" s="537"/>
      <c r="M51" s="537"/>
      <c r="N51" s="537"/>
      <c r="O51" s="537"/>
      <c r="P51" s="537"/>
    </row>
    <row r="52" spans="2:16" s="279" customFormat="1" ht="15" customHeight="1" thickBot="1" x14ac:dyDescent="0.3">
      <c r="B52" s="618"/>
      <c r="C52" s="619"/>
      <c r="D52" s="277"/>
      <c r="E52" s="278"/>
      <c r="G52" s="537"/>
      <c r="H52" s="284" t="s">
        <v>104</v>
      </c>
      <c r="I52" s="537"/>
      <c r="J52" s="537"/>
      <c r="K52" s="537"/>
      <c r="L52" s="537"/>
      <c r="M52" s="537"/>
      <c r="N52" s="537"/>
      <c r="O52" s="537"/>
      <c r="P52" s="537"/>
    </row>
    <row r="53" spans="2:16" s="279" customFormat="1" ht="49.5" customHeight="1" x14ac:dyDescent="0.25">
      <c r="B53" s="275"/>
      <c r="C53" s="276" t="s">
        <v>95</v>
      </c>
      <c r="D53" s="529" t="s">
        <v>105</v>
      </c>
      <c r="E53" s="278"/>
      <c r="G53" s="537"/>
      <c r="H53" s="284" t="s">
        <v>106</v>
      </c>
      <c r="I53" s="537"/>
      <c r="J53" s="537"/>
      <c r="K53" s="537"/>
      <c r="L53" s="537"/>
      <c r="M53" s="537"/>
      <c r="N53" s="537"/>
      <c r="O53" s="537"/>
      <c r="P53" s="537"/>
    </row>
    <row r="54" spans="2:16" s="279" customFormat="1" x14ac:dyDescent="0.25">
      <c r="B54" s="275"/>
      <c r="C54" s="276" t="s">
        <v>98</v>
      </c>
      <c r="D54" s="308" t="s">
        <v>107</v>
      </c>
      <c r="E54" s="278"/>
      <c r="G54" s="537"/>
      <c r="H54" s="284" t="s">
        <v>108</v>
      </c>
      <c r="I54" s="537"/>
      <c r="J54" s="537"/>
      <c r="K54" s="537"/>
      <c r="L54" s="537"/>
      <c r="M54" s="537"/>
      <c r="N54" s="537"/>
      <c r="O54" s="537"/>
      <c r="P54" s="537"/>
    </row>
    <row r="55" spans="2:16" s="279" customFormat="1" ht="15.75" thickBot="1" x14ac:dyDescent="0.3">
      <c r="B55" s="275"/>
      <c r="C55" s="276" t="s">
        <v>101</v>
      </c>
      <c r="D55" s="6">
        <v>44735</v>
      </c>
      <c r="E55" s="278"/>
      <c r="G55" s="537"/>
      <c r="H55" s="284" t="s">
        <v>109</v>
      </c>
      <c r="I55" s="537"/>
      <c r="J55" s="537"/>
      <c r="K55" s="537"/>
      <c r="L55" s="537"/>
      <c r="M55" s="537"/>
      <c r="N55" s="537"/>
      <c r="O55" s="537"/>
      <c r="P55" s="537"/>
    </row>
    <row r="56" spans="2:16" s="279" customFormat="1" ht="27.4" customHeight="1" x14ac:dyDescent="0.25">
      <c r="B56" s="618" t="s">
        <v>110</v>
      </c>
      <c r="C56" s="619"/>
      <c r="D56" s="309"/>
      <c r="E56" s="278"/>
      <c r="G56" s="537"/>
      <c r="H56" s="284"/>
      <c r="I56" s="537"/>
      <c r="J56" s="537"/>
      <c r="K56" s="537"/>
      <c r="L56" s="537"/>
      <c r="M56" s="537"/>
      <c r="N56" s="537"/>
      <c r="O56" s="537"/>
      <c r="P56" s="537"/>
    </row>
    <row r="57" spans="2:16" s="279" customFormat="1" ht="15" customHeight="1" thickBot="1" x14ac:dyDescent="0.3">
      <c r="B57" s="618"/>
      <c r="C57" s="619"/>
      <c r="D57" s="277"/>
      <c r="E57" s="278"/>
      <c r="G57" s="537"/>
      <c r="H57" s="284" t="s">
        <v>104</v>
      </c>
      <c r="I57" s="537"/>
      <c r="J57" s="537"/>
      <c r="K57" s="537"/>
      <c r="L57" s="537"/>
      <c r="M57" s="537"/>
      <c r="N57" s="537"/>
      <c r="O57" s="537"/>
      <c r="P57" s="537"/>
    </row>
    <row r="58" spans="2:16" s="279" customFormat="1" ht="30" x14ac:dyDescent="0.25">
      <c r="B58" s="275"/>
      <c r="C58" s="276" t="s">
        <v>95</v>
      </c>
      <c r="D58" s="530" t="s">
        <v>111</v>
      </c>
      <c r="E58" s="278"/>
      <c r="G58" s="537"/>
      <c r="H58" s="284" t="s">
        <v>106</v>
      </c>
      <c r="I58" s="537"/>
      <c r="J58" s="537"/>
      <c r="K58" s="537"/>
      <c r="L58" s="537"/>
      <c r="M58" s="537"/>
      <c r="N58" s="537"/>
      <c r="O58" s="537"/>
      <c r="P58" s="537"/>
    </row>
    <row r="59" spans="2:16" s="279" customFormat="1" x14ac:dyDescent="0.25">
      <c r="B59" s="275"/>
      <c r="C59" s="276" t="s">
        <v>98</v>
      </c>
      <c r="D59" s="308" t="s">
        <v>112</v>
      </c>
      <c r="E59" s="278"/>
      <c r="G59" s="537"/>
      <c r="H59" s="284" t="s">
        <v>108</v>
      </c>
      <c r="I59" s="537"/>
      <c r="J59" s="537"/>
      <c r="K59" s="537"/>
      <c r="L59" s="537"/>
      <c r="M59" s="537"/>
      <c r="N59" s="537"/>
      <c r="O59" s="537"/>
      <c r="P59" s="537"/>
    </row>
    <row r="60" spans="2:16" s="279" customFormat="1" ht="15.75" thickBot="1" x14ac:dyDescent="0.3">
      <c r="B60" s="275"/>
      <c r="C60" s="276" t="s">
        <v>101</v>
      </c>
      <c r="D60" s="6">
        <v>44735</v>
      </c>
      <c r="E60" s="278"/>
      <c r="G60" s="537"/>
      <c r="H60" s="284" t="s">
        <v>109</v>
      </c>
      <c r="I60" s="537"/>
      <c r="J60" s="537"/>
      <c r="K60" s="537"/>
      <c r="L60" s="537"/>
      <c r="M60" s="537"/>
      <c r="N60" s="537"/>
      <c r="O60" s="537"/>
      <c r="P60" s="537"/>
    </row>
    <row r="61" spans="2:16" s="279" customFormat="1" ht="27.4" customHeight="1" x14ac:dyDescent="0.25">
      <c r="B61" s="618" t="s">
        <v>113</v>
      </c>
      <c r="C61" s="619"/>
      <c r="D61" s="309"/>
      <c r="E61" s="278"/>
      <c r="G61" s="537"/>
      <c r="H61" s="284"/>
      <c r="I61" s="537"/>
      <c r="J61" s="537"/>
      <c r="K61" s="537"/>
      <c r="L61" s="537"/>
      <c r="M61" s="537"/>
      <c r="N61" s="537"/>
      <c r="O61" s="537"/>
      <c r="P61" s="537"/>
    </row>
    <row r="62" spans="2:16" s="279" customFormat="1" ht="15" customHeight="1" thickBot="1" x14ac:dyDescent="0.3">
      <c r="B62" s="618"/>
      <c r="C62" s="619"/>
      <c r="D62" s="277"/>
      <c r="E62" s="278"/>
      <c r="G62" s="537"/>
      <c r="H62" s="284" t="s">
        <v>104</v>
      </c>
      <c r="I62" s="537"/>
      <c r="J62" s="537"/>
      <c r="K62" s="537"/>
      <c r="L62" s="537"/>
      <c r="M62" s="537"/>
      <c r="N62" s="537"/>
      <c r="O62" s="537"/>
      <c r="P62" s="537"/>
    </row>
    <row r="63" spans="2:16" s="279" customFormat="1" x14ac:dyDescent="0.25">
      <c r="B63" s="275"/>
      <c r="C63" s="276" t="s">
        <v>95</v>
      </c>
      <c r="D63" s="5" t="s">
        <v>114</v>
      </c>
      <c r="E63" s="278"/>
      <c r="G63" s="537"/>
      <c r="H63" s="284" t="s">
        <v>106</v>
      </c>
      <c r="I63" s="537"/>
      <c r="J63" s="537"/>
      <c r="K63" s="537"/>
      <c r="L63" s="537"/>
      <c r="M63" s="537"/>
      <c r="N63" s="537"/>
      <c r="O63" s="537"/>
      <c r="P63" s="537"/>
    </row>
    <row r="64" spans="2:16" s="279" customFormat="1" x14ac:dyDescent="0.25">
      <c r="B64" s="275"/>
      <c r="C64" s="276" t="s">
        <v>98</v>
      </c>
      <c r="D64" s="308" t="s">
        <v>115</v>
      </c>
      <c r="E64" s="278"/>
      <c r="G64" s="537"/>
      <c r="H64" s="284" t="s">
        <v>108</v>
      </c>
      <c r="I64" s="537"/>
      <c r="J64" s="537"/>
      <c r="K64" s="537"/>
      <c r="L64" s="537"/>
      <c r="M64" s="537"/>
      <c r="N64" s="537"/>
      <c r="O64" s="537"/>
      <c r="P64" s="537"/>
    </row>
    <row r="65" spans="1:16" s="279" customFormat="1" ht="15.75" thickBot="1" x14ac:dyDescent="0.3">
      <c r="B65" s="275"/>
      <c r="C65" s="276" t="s">
        <v>101</v>
      </c>
      <c r="D65" s="6">
        <v>44735</v>
      </c>
      <c r="E65" s="278"/>
      <c r="G65" s="537"/>
      <c r="H65" s="284" t="s">
        <v>109</v>
      </c>
      <c r="I65" s="537"/>
      <c r="J65" s="537"/>
      <c r="K65" s="537"/>
      <c r="L65" s="537"/>
      <c r="M65" s="537"/>
      <c r="N65" s="537"/>
      <c r="O65" s="537"/>
      <c r="P65" s="537"/>
    </row>
    <row r="66" spans="1:16" s="279" customFormat="1" ht="27.4" customHeight="1" x14ac:dyDescent="0.25">
      <c r="B66" s="618" t="s">
        <v>116</v>
      </c>
      <c r="C66" s="619"/>
      <c r="D66" s="309"/>
      <c r="E66" s="278"/>
      <c r="G66" s="537"/>
      <c r="H66" s="284"/>
      <c r="I66" s="537"/>
      <c r="J66" s="537"/>
      <c r="K66" s="537"/>
      <c r="L66" s="537"/>
      <c r="M66" s="537"/>
      <c r="N66" s="537"/>
      <c r="O66" s="537"/>
      <c r="P66" s="537"/>
    </row>
    <row r="67" spans="1:16" s="279" customFormat="1" ht="15" customHeight="1" thickBot="1" x14ac:dyDescent="0.3">
      <c r="B67" s="618"/>
      <c r="C67" s="619"/>
      <c r="D67" s="277"/>
      <c r="E67" s="278"/>
      <c r="G67" s="537"/>
      <c r="H67" s="284" t="s">
        <v>104</v>
      </c>
      <c r="I67" s="537"/>
      <c r="J67" s="537"/>
      <c r="K67" s="537"/>
      <c r="L67" s="537"/>
      <c r="M67" s="537"/>
      <c r="N67" s="537"/>
      <c r="O67" s="537"/>
      <c r="P67" s="537"/>
    </row>
    <row r="68" spans="1:16" s="279" customFormat="1" x14ac:dyDescent="0.25">
      <c r="B68" s="275"/>
      <c r="C68" s="276" t="s">
        <v>95</v>
      </c>
      <c r="D68" s="5" t="s">
        <v>117</v>
      </c>
      <c r="E68" s="278"/>
      <c r="G68" s="537"/>
      <c r="H68" s="284" t="s">
        <v>106</v>
      </c>
      <c r="I68" s="537"/>
      <c r="J68" s="537"/>
      <c r="K68" s="537"/>
      <c r="L68" s="537"/>
      <c r="M68" s="537"/>
      <c r="N68" s="537"/>
      <c r="O68" s="537"/>
      <c r="P68" s="537"/>
    </row>
    <row r="69" spans="1:16" s="279" customFormat="1" x14ac:dyDescent="0.25">
      <c r="B69" s="275"/>
      <c r="C69" s="276" t="s">
        <v>98</v>
      </c>
      <c r="D69" s="308" t="s">
        <v>118</v>
      </c>
      <c r="E69" s="278"/>
      <c r="G69" s="537"/>
      <c r="H69" s="284" t="s">
        <v>108</v>
      </c>
      <c r="I69" s="537"/>
      <c r="J69" s="537"/>
      <c r="K69" s="537"/>
      <c r="L69" s="537"/>
      <c r="M69" s="537"/>
      <c r="N69" s="537"/>
      <c r="O69" s="537"/>
      <c r="P69" s="537"/>
    </row>
    <row r="70" spans="1:16" s="279" customFormat="1" ht="15.75" thickBot="1" x14ac:dyDescent="0.3">
      <c r="B70" s="275"/>
      <c r="C70" s="276" t="s">
        <v>101</v>
      </c>
      <c r="D70" s="6">
        <v>44735</v>
      </c>
      <c r="E70" s="278"/>
      <c r="G70" s="537"/>
      <c r="H70" s="284" t="s">
        <v>109</v>
      </c>
      <c r="I70" s="537"/>
      <c r="J70" s="537"/>
      <c r="K70" s="537"/>
      <c r="L70" s="537"/>
      <c r="M70" s="537"/>
      <c r="N70" s="537"/>
      <c r="O70" s="537"/>
      <c r="P70" s="537"/>
    </row>
    <row r="71" spans="1:16" s="279" customFormat="1" ht="15.75" thickBot="1" x14ac:dyDescent="0.3">
      <c r="B71" s="275"/>
      <c r="C71" s="282" t="s">
        <v>119</v>
      </c>
      <c r="D71" s="277"/>
      <c r="E71" s="278"/>
      <c r="G71" s="537"/>
      <c r="H71" s="284" t="s">
        <v>120</v>
      </c>
      <c r="I71" s="537"/>
      <c r="J71" s="537"/>
      <c r="K71" s="537"/>
      <c r="L71" s="537"/>
      <c r="M71" s="537"/>
      <c r="N71" s="537"/>
      <c r="O71" s="537"/>
      <c r="P71" s="537"/>
    </row>
    <row r="72" spans="1:16" s="279" customFormat="1" x14ac:dyDescent="0.25">
      <c r="B72" s="275"/>
      <c r="C72" s="276" t="s">
        <v>95</v>
      </c>
      <c r="D72" s="5" t="s">
        <v>121</v>
      </c>
      <c r="E72" s="278"/>
      <c r="G72" s="537"/>
      <c r="H72" s="284" t="s">
        <v>122</v>
      </c>
      <c r="I72" s="537"/>
      <c r="J72" s="537"/>
      <c r="K72" s="537"/>
      <c r="L72" s="537"/>
      <c r="M72" s="537"/>
      <c r="N72" s="537"/>
      <c r="O72" s="537"/>
      <c r="P72" s="537"/>
    </row>
    <row r="73" spans="1:16" s="279" customFormat="1" x14ac:dyDescent="0.25">
      <c r="B73" s="275"/>
      <c r="C73" s="276" t="s">
        <v>98</v>
      </c>
      <c r="D73" s="308" t="s">
        <v>123</v>
      </c>
      <c r="E73" s="278"/>
      <c r="G73" s="537"/>
      <c r="H73" s="284" t="s">
        <v>124</v>
      </c>
      <c r="I73" s="537"/>
      <c r="J73" s="537"/>
      <c r="K73" s="537"/>
      <c r="L73" s="537"/>
      <c r="M73" s="537"/>
      <c r="N73" s="537"/>
      <c r="O73" s="537"/>
      <c r="P73" s="537"/>
    </row>
    <row r="74" spans="1:16" ht="15.75" thickBot="1" x14ac:dyDescent="0.3">
      <c r="A74" s="279"/>
      <c r="B74" s="275"/>
      <c r="C74" s="276" t="s">
        <v>101</v>
      </c>
      <c r="D74" s="6">
        <v>44735</v>
      </c>
      <c r="E74" s="278"/>
      <c r="F74" s="537"/>
      <c r="G74" s="537"/>
      <c r="H74" s="284" t="s">
        <v>125</v>
      </c>
      <c r="I74" s="537"/>
      <c r="J74" s="537"/>
      <c r="K74" s="537"/>
      <c r="L74" s="537"/>
      <c r="M74" s="537"/>
      <c r="N74" s="537"/>
      <c r="O74" s="537"/>
      <c r="P74" s="537"/>
    </row>
    <row r="75" spans="1:16" ht="15.75" thickBot="1" x14ac:dyDescent="0.3">
      <c r="A75" s="537"/>
      <c r="B75" s="275"/>
      <c r="C75" s="282" t="s">
        <v>126</v>
      </c>
      <c r="D75" s="277"/>
      <c r="E75" s="278"/>
      <c r="F75" s="537"/>
      <c r="G75" s="537"/>
      <c r="H75" s="284" t="s">
        <v>127</v>
      </c>
      <c r="I75" s="537"/>
      <c r="J75" s="537"/>
      <c r="K75" s="537"/>
      <c r="L75" s="537"/>
      <c r="M75" s="537"/>
      <c r="N75" s="537"/>
      <c r="O75" s="537"/>
      <c r="P75" s="537"/>
    </row>
    <row r="76" spans="1:16" x14ac:dyDescent="0.25">
      <c r="A76" s="537"/>
      <c r="B76" s="275"/>
      <c r="C76" s="276" t="s">
        <v>95</v>
      </c>
      <c r="D76" s="5" t="s">
        <v>128</v>
      </c>
      <c r="E76" s="278"/>
      <c r="F76" s="537"/>
      <c r="G76" s="537"/>
      <c r="H76" s="284" t="s">
        <v>129</v>
      </c>
      <c r="I76" s="537"/>
      <c r="J76" s="537"/>
      <c r="K76" s="537"/>
      <c r="L76" s="537"/>
      <c r="M76" s="537"/>
      <c r="N76" s="537"/>
      <c r="O76" s="537"/>
      <c r="P76" s="537"/>
    </row>
    <row r="77" spans="1:16" x14ac:dyDescent="0.25">
      <c r="A77" s="537"/>
      <c r="B77" s="275"/>
      <c r="C77" s="276" t="s">
        <v>98</v>
      </c>
      <c r="D77" s="308" t="s">
        <v>130</v>
      </c>
      <c r="E77" s="278"/>
      <c r="F77" s="537"/>
      <c r="G77" s="537"/>
      <c r="H77" s="284" t="s">
        <v>131</v>
      </c>
      <c r="I77" s="537"/>
      <c r="J77" s="537"/>
      <c r="K77" s="537"/>
      <c r="L77" s="537"/>
      <c r="M77" s="537"/>
      <c r="N77" s="537"/>
      <c r="O77" s="537"/>
      <c r="P77" s="537"/>
    </row>
    <row r="78" spans="1:16" ht="15.75" thickBot="1" x14ac:dyDescent="0.3">
      <c r="A78" s="537"/>
      <c r="B78" s="275"/>
      <c r="C78" s="276" t="s">
        <v>101</v>
      </c>
      <c r="D78" s="6">
        <v>44735</v>
      </c>
      <c r="E78" s="278"/>
      <c r="F78" s="537"/>
      <c r="G78" s="537"/>
      <c r="H78" s="284" t="s">
        <v>132</v>
      </c>
      <c r="I78" s="537"/>
      <c r="J78" s="537"/>
      <c r="K78" s="537"/>
      <c r="L78" s="537"/>
      <c r="M78" s="537"/>
      <c r="N78" s="537"/>
      <c r="O78" s="537"/>
      <c r="P78" s="537"/>
    </row>
    <row r="79" spans="1:16" ht="15.75" thickBot="1" x14ac:dyDescent="0.3">
      <c r="A79" s="537"/>
      <c r="B79" s="275"/>
      <c r="C79" s="282" t="s">
        <v>126</v>
      </c>
      <c r="D79" s="277"/>
      <c r="E79" s="278"/>
      <c r="F79" s="537"/>
      <c r="G79" s="537"/>
      <c r="H79" s="284" t="s">
        <v>133</v>
      </c>
      <c r="I79" s="537"/>
      <c r="J79" s="537"/>
      <c r="K79" s="537"/>
      <c r="L79" s="537"/>
      <c r="M79" s="537"/>
      <c r="N79" s="537"/>
      <c r="O79" s="537"/>
      <c r="P79" s="537"/>
    </row>
    <row r="80" spans="1:16" ht="33.75" customHeight="1" x14ac:dyDescent="0.25">
      <c r="A80" s="537"/>
      <c r="B80" s="275"/>
      <c r="C80" s="276" t="s">
        <v>95</v>
      </c>
      <c r="D80" s="529" t="s">
        <v>134</v>
      </c>
      <c r="E80" s="278"/>
      <c r="F80" s="537"/>
      <c r="G80" s="537"/>
      <c r="H80" s="284" t="s">
        <v>135</v>
      </c>
      <c r="I80" s="537"/>
      <c r="J80" s="537"/>
      <c r="K80" s="537"/>
      <c r="L80" s="537"/>
      <c r="M80" s="537"/>
      <c r="N80" s="537"/>
      <c r="O80" s="537"/>
      <c r="P80" s="537"/>
    </row>
    <row r="81" spans="1:255" x14ac:dyDescent="0.25">
      <c r="A81" s="537"/>
      <c r="B81" s="275"/>
      <c r="C81" s="276" t="s">
        <v>98</v>
      </c>
      <c r="D81" s="308" t="s">
        <v>136</v>
      </c>
      <c r="E81" s="278"/>
      <c r="F81" s="537"/>
      <c r="G81" s="537"/>
      <c r="H81" s="284" t="s">
        <v>137</v>
      </c>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c r="AJ81" s="537"/>
      <c r="AK81" s="537"/>
      <c r="AL81" s="537"/>
      <c r="AM81" s="537"/>
      <c r="AN81" s="537"/>
      <c r="AO81" s="537"/>
      <c r="AP81" s="537"/>
      <c r="AQ81" s="537"/>
      <c r="AR81" s="537"/>
      <c r="AS81" s="537"/>
      <c r="AT81" s="537"/>
      <c r="AU81" s="537"/>
      <c r="AV81" s="537"/>
      <c r="AW81" s="537"/>
      <c r="AX81" s="537"/>
      <c r="AY81" s="537"/>
      <c r="AZ81" s="537"/>
      <c r="BA81" s="537"/>
      <c r="BB81" s="537"/>
      <c r="BC81" s="537"/>
      <c r="BD81" s="537"/>
      <c r="BE81" s="537"/>
      <c r="BF81" s="537"/>
      <c r="BG81" s="537"/>
      <c r="BH81" s="537"/>
      <c r="BI81" s="537"/>
      <c r="BJ81" s="537"/>
      <c r="BK81" s="537"/>
      <c r="BL81" s="537"/>
      <c r="BM81" s="537"/>
      <c r="BN81" s="537"/>
      <c r="BO81" s="537"/>
      <c r="BP81" s="537"/>
      <c r="BQ81" s="537"/>
      <c r="BR81" s="537"/>
      <c r="BS81" s="537"/>
      <c r="BT81" s="537"/>
      <c r="BU81" s="537"/>
      <c r="BV81" s="537"/>
      <c r="BW81" s="537"/>
      <c r="BX81" s="537"/>
      <c r="BY81" s="537"/>
      <c r="BZ81" s="537"/>
      <c r="CA81" s="537"/>
      <c r="CB81" s="537"/>
      <c r="CC81" s="537"/>
      <c r="CD81" s="537"/>
      <c r="CE81" s="537"/>
      <c r="CF81" s="537"/>
      <c r="CG81" s="537"/>
      <c r="CH81" s="537"/>
      <c r="CI81" s="537"/>
      <c r="CJ81" s="537"/>
      <c r="CK81" s="537"/>
      <c r="CL81" s="537"/>
      <c r="CM81" s="537"/>
      <c r="CN81" s="537"/>
      <c r="CO81" s="537"/>
      <c r="CP81" s="537"/>
      <c r="CQ81" s="537"/>
      <c r="CR81" s="537"/>
      <c r="CS81" s="537"/>
      <c r="CT81" s="537"/>
      <c r="CU81" s="537"/>
      <c r="CV81" s="537"/>
      <c r="CW81" s="537"/>
      <c r="CX81" s="537"/>
      <c r="CY81" s="537"/>
      <c r="CZ81" s="537"/>
      <c r="DA81" s="537"/>
      <c r="DB81" s="537"/>
      <c r="DC81" s="537"/>
      <c r="DD81" s="537"/>
      <c r="DE81" s="537"/>
      <c r="DF81" s="537"/>
      <c r="DG81" s="537"/>
      <c r="DH81" s="537"/>
      <c r="DI81" s="537"/>
      <c r="DJ81" s="537"/>
      <c r="DK81" s="537"/>
      <c r="DL81" s="537"/>
      <c r="DM81" s="537"/>
      <c r="DN81" s="537"/>
      <c r="DO81" s="537"/>
      <c r="DP81" s="537"/>
      <c r="DQ81" s="537"/>
      <c r="DR81" s="537"/>
      <c r="DS81" s="537"/>
      <c r="DT81" s="537"/>
      <c r="DU81" s="537"/>
      <c r="DV81" s="537"/>
      <c r="DW81" s="537"/>
      <c r="DX81" s="537"/>
      <c r="DY81" s="537"/>
      <c r="DZ81" s="537"/>
      <c r="EA81" s="537"/>
      <c r="EB81" s="537"/>
      <c r="EC81" s="537"/>
      <c r="ED81" s="537"/>
      <c r="EE81" s="537"/>
      <c r="EF81" s="537"/>
      <c r="EG81" s="537"/>
      <c r="EH81" s="537"/>
      <c r="EI81" s="537"/>
      <c r="EJ81" s="537"/>
      <c r="EK81" s="537"/>
      <c r="EL81" s="537"/>
      <c r="EM81" s="537"/>
      <c r="EN81" s="537"/>
      <c r="EO81" s="537"/>
      <c r="EP81" s="537"/>
      <c r="EQ81" s="537"/>
      <c r="ER81" s="537"/>
      <c r="ES81" s="537"/>
      <c r="ET81" s="537"/>
      <c r="EU81" s="537"/>
      <c r="EV81" s="537"/>
      <c r="EW81" s="537"/>
      <c r="EX81" s="537"/>
      <c r="EY81" s="537"/>
      <c r="EZ81" s="537"/>
      <c r="FA81" s="537"/>
      <c r="FB81" s="537"/>
      <c r="FC81" s="537"/>
      <c r="FD81" s="537"/>
      <c r="FE81" s="537"/>
      <c r="FF81" s="537"/>
      <c r="FG81" s="537"/>
      <c r="FH81" s="537"/>
      <c r="FI81" s="537"/>
      <c r="FJ81" s="537"/>
      <c r="FK81" s="537"/>
      <c r="FL81" s="537"/>
      <c r="FM81" s="537"/>
      <c r="FN81" s="537"/>
      <c r="FO81" s="537"/>
      <c r="FP81" s="537"/>
      <c r="FQ81" s="537"/>
      <c r="FR81" s="537"/>
      <c r="FS81" s="537"/>
      <c r="FT81" s="537"/>
      <c r="FU81" s="537"/>
      <c r="FV81" s="537"/>
      <c r="FW81" s="537"/>
      <c r="FX81" s="537"/>
      <c r="FY81" s="537"/>
      <c r="FZ81" s="537"/>
      <c r="GA81" s="537"/>
      <c r="GB81" s="537"/>
      <c r="GC81" s="537"/>
      <c r="GD81" s="537"/>
      <c r="GE81" s="537"/>
      <c r="GF81" s="537"/>
      <c r="GG81" s="537"/>
      <c r="GH81" s="537"/>
      <c r="GI81" s="537"/>
      <c r="GJ81" s="537"/>
      <c r="GK81" s="537"/>
      <c r="GL81" s="537"/>
      <c r="GM81" s="537"/>
      <c r="GN81" s="537"/>
      <c r="GO81" s="537"/>
      <c r="GP81" s="537"/>
      <c r="GQ81" s="537"/>
      <c r="GR81" s="537"/>
      <c r="GS81" s="537"/>
      <c r="GT81" s="537"/>
      <c r="GU81" s="537"/>
      <c r="GV81" s="537"/>
      <c r="GW81" s="537"/>
      <c r="GX81" s="537"/>
      <c r="GY81" s="537"/>
      <c r="GZ81" s="537"/>
      <c r="HA81" s="537"/>
      <c r="HB81" s="537"/>
      <c r="HC81" s="537"/>
      <c r="HD81" s="537"/>
      <c r="HE81" s="537"/>
      <c r="HF81" s="537"/>
      <c r="HG81" s="537"/>
      <c r="HH81" s="537"/>
      <c r="HI81" s="537"/>
      <c r="HJ81" s="537"/>
      <c r="HK81" s="537"/>
      <c r="HL81" s="537"/>
      <c r="HM81" s="537"/>
      <c r="HN81" s="537"/>
      <c r="HO81" s="537"/>
      <c r="HP81" s="537"/>
      <c r="HQ81" s="537"/>
      <c r="HR81" s="537"/>
      <c r="HS81" s="537"/>
      <c r="HT81" s="537"/>
      <c r="HU81" s="537"/>
      <c r="HV81" s="537"/>
      <c r="HW81" s="537"/>
      <c r="HX81" s="537"/>
      <c r="HY81" s="537"/>
      <c r="HZ81" s="537"/>
      <c r="IA81" s="537"/>
      <c r="IB81" s="537"/>
      <c r="IC81" s="537"/>
      <c r="ID81" s="537"/>
      <c r="IE81" s="537"/>
      <c r="IF81" s="537"/>
      <c r="IG81" s="537"/>
      <c r="IH81" s="537"/>
      <c r="II81" s="537"/>
      <c r="IJ81" s="537"/>
      <c r="IK81" s="537"/>
      <c r="IL81" s="537"/>
      <c r="IM81" s="537"/>
      <c r="IN81" s="537"/>
      <c r="IO81" s="537"/>
      <c r="IP81" s="537"/>
      <c r="IQ81" s="537"/>
      <c r="IR81" s="537"/>
      <c r="IS81" s="537"/>
      <c r="IT81" s="537"/>
      <c r="IU81" s="537"/>
    </row>
    <row r="82" spans="1:255" ht="15.75" thickBot="1" x14ac:dyDescent="0.3">
      <c r="A82" s="537"/>
      <c r="B82" s="275"/>
      <c r="C82" s="276" t="s">
        <v>101</v>
      </c>
      <c r="D82" s="6">
        <v>44735</v>
      </c>
      <c r="E82" s="278"/>
      <c r="F82" s="537"/>
      <c r="G82" s="537"/>
      <c r="H82" s="284" t="s">
        <v>138</v>
      </c>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c r="AK82" s="537"/>
      <c r="AL82" s="537"/>
      <c r="AM82" s="537"/>
      <c r="AN82" s="537"/>
      <c r="AO82" s="537"/>
      <c r="AP82" s="537"/>
      <c r="AQ82" s="537"/>
      <c r="AR82" s="537"/>
      <c r="AS82" s="537"/>
      <c r="AT82" s="537"/>
      <c r="AU82" s="537"/>
      <c r="AV82" s="537"/>
      <c r="AW82" s="537"/>
      <c r="AX82" s="537"/>
      <c r="AY82" s="537"/>
      <c r="AZ82" s="537"/>
      <c r="BA82" s="537"/>
      <c r="BB82" s="537"/>
      <c r="BC82" s="537"/>
      <c r="BD82" s="537"/>
      <c r="BE82" s="537"/>
      <c r="BF82" s="537"/>
      <c r="BG82" s="537"/>
      <c r="BH82" s="537"/>
      <c r="BI82" s="537"/>
      <c r="BJ82" s="537"/>
      <c r="BK82" s="537"/>
      <c r="BL82" s="537"/>
      <c r="BM82" s="537"/>
      <c r="BN82" s="537"/>
      <c r="BO82" s="537"/>
      <c r="BP82" s="537"/>
      <c r="BQ82" s="537"/>
      <c r="BR82" s="537"/>
      <c r="BS82" s="537"/>
      <c r="BT82" s="537"/>
      <c r="BU82" s="537"/>
      <c r="BV82" s="537"/>
      <c r="BW82" s="537"/>
      <c r="BX82" s="537"/>
      <c r="BY82" s="537"/>
      <c r="BZ82" s="537"/>
      <c r="CA82" s="537"/>
      <c r="CB82" s="537"/>
      <c r="CC82" s="537"/>
      <c r="CD82" s="537"/>
      <c r="CE82" s="537"/>
      <c r="CF82" s="537"/>
      <c r="CG82" s="537"/>
      <c r="CH82" s="537"/>
      <c r="CI82" s="537"/>
      <c r="CJ82" s="537"/>
      <c r="CK82" s="537"/>
      <c r="CL82" s="537"/>
      <c r="CM82" s="537"/>
      <c r="CN82" s="537"/>
      <c r="CO82" s="537"/>
      <c r="CP82" s="537"/>
      <c r="CQ82" s="537"/>
      <c r="CR82" s="537"/>
      <c r="CS82" s="537"/>
      <c r="CT82" s="537"/>
      <c r="CU82" s="537"/>
      <c r="CV82" s="537"/>
      <c r="CW82" s="537"/>
      <c r="CX82" s="537"/>
      <c r="CY82" s="537"/>
      <c r="CZ82" s="537"/>
      <c r="DA82" s="537"/>
      <c r="DB82" s="537"/>
      <c r="DC82" s="537"/>
      <c r="DD82" s="537"/>
      <c r="DE82" s="537"/>
      <c r="DF82" s="537"/>
      <c r="DG82" s="537"/>
      <c r="DH82" s="537"/>
      <c r="DI82" s="537"/>
      <c r="DJ82" s="537"/>
      <c r="DK82" s="537"/>
      <c r="DL82" s="537"/>
      <c r="DM82" s="537"/>
      <c r="DN82" s="537"/>
      <c r="DO82" s="537"/>
      <c r="DP82" s="537"/>
      <c r="DQ82" s="537"/>
      <c r="DR82" s="537"/>
      <c r="DS82" s="537"/>
      <c r="DT82" s="537"/>
      <c r="DU82" s="537"/>
      <c r="DV82" s="537"/>
      <c r="DW82" s="537"/>
      <c r="DX82" s="537"/>
      <c r="DY82" s="537"/>
      <c r="DZ82" s="537"/>
      <c r="EA82" s="537"/>
      <c r="EB82" s="537"/>
      <c r="EC82" s="537"/>
      <c r="ED82" s="537"/>
      <c r="EE82" s="537"/>
      <c r="EF82" s="537"/>
      <c r="EG82" s="537"/>
      <c r="EH82" s="537"/>
      <c r="EI82" s="537"/>
      <c r="EJ82" s="537"/>
      <c r="EK82" s="537"/>
      <c r="EL82" s="537"/>
      <c r="EM82" s="537"/>
      <c r="EN82" s="537"/>
      <c r="EO82" s="537"/>
      <c r="EP82" s="537"/>
      <c r="EQ82" s="537"/>
      <c r="ER82" s="537"/>
      <c r="ES82" s="537"/>
      <c r="ET82" s="537"/>
      <c r="EU82" s="537"/>
      <c r="EV82" s="537"/>
      <c r="EW82" s="537"/>
      <c r="EX82" s="537"/>
      <c r="EY82" s="537"/>
      <c r="EZ82" s="537"/>
      <c r="FA82" s="537"/>
      <c r="FB82" s="537"/>
      <c r="FC82" s="537"/>
      <c r="FD82" s="537"/>
      <c r="FE82" s="537"/>
      <c r="FF82" s="537"/>
      <c r="FG82" s="537"/>
      <c r="FH82" s="537"/>
      <c r="FI82" s="537"/>
      <c r="FJ82" s="537"/>
      <c r="FK82" s="537"/>
      <c r="FL82" s="537"/>
      <c r="FM82" s="537"/>
      <c r="FN82" s="537"/>
      <c r="FO82" s="537"/>
      <c r="FP82" s="537"/>
      <c r="FQ82" s="537"/>
      <c r="FR82" s="537"/>
      <c r="FS82" s="537"/>
      <c r="FT82" s="537"/>
      <c r="FU82" s="537"/>
      <c r="FV82" s="537"/>
      <c r="FW82" s="537"/>
      <c r="FX82" s="537"/>
      <c r="FY82" s="537"/>
      <c r="FZ82" s="537"/>
      <c r="GA82" s="537"/>
      <c r="GB82" s="537"/>
      <c r="GC82" s="537"/>
      <c r="GD82" s="537"/>
      <c r="GE82" s="537"/>
      <c r="GF82" s="537"/>
      <c r="GG82" s="537"/>
      <c r="GH82" s="537"/>
      <c r="GI82" s="537"/>
      <c r="GJ82" s="537"/>
      <c r="GK82" s="537"/>
      <c r="GL82" s="537"/>
      <c r="GM82" s="537"/>
      <c r="GN82" s="537"/>
      <c r="GO82" s="537"/>
      <c r="GP82" s="537"/>
      <c r="GQ82" s="537"/>
      <c r="GR82" s="537"/>
      <c r="GS82" s="537"/>
      <c r="GT82" s="537"/>
      <c r="GU82" s="537"/>
      <c r="GV82" s="537"/>
      <c r="GW82" s="537"/>
      <c r="GX82" s="537"/>
      <c r="GY82" s="537"/>
      <c r="GZ82" s="537"/>
      <c r="HA82" s="537"/>
      <c r="HB82" s="537"/>
      <c r="HC82" s="537"/>
      <c r="HD82" s="537"/>
      <c r="HE82" s="537"/>
      <c r="HF82" s="537"/>
      <c r="HG82" s="537"/>
      <c r="HH82" s="537"/>
      <c r="HI82" s="537"/>
      <c r="HJ82" s="537"/>
      <c r="HK82" s="537"/>
      <c r="HL82" s="537"/>
      <c r="HM82" s="537"/>
      <c r="HN82" s="537"/>
      <c r="HO82" s="537"/>
      <c r="HP82" s="537"/>
      <c r="HQ82" s="537"/>
      <c r="HR82" s="537"/>
      <c r="HS82" s="537"/>
      <c r="HT82" s="537"/>
      <c r="HU82" s="537"/>
      <c r="HV82" s="537"/>
      <c r="HW82" s="537"/>
      <c r="HX82" s="537"/>
      <c r="HY82" s="537"/>
      <c r="HZ82" s="537"/>
      <c r="IA82" s="537"/>
      <c r="IB82" s="537"/>
      <c r="IC82" s="537"/>
      <c r="ID82" s="537"/>
      <c r="IE82" s="537"/>
      <c r="IF82" s="537"/>
      <c r="IG82" s="537"/>
      <c r="IH82" s="537"/>
      <c r="II82" s="537"/>
      <c r="IJ82" s="537"/>
      <c r="IK82" s="537"/>
      <c r="IL82" s="537"/>
      <c r="IM82" s="537"/>
      <c r="IN82" s="537"/>
      <c r="IO82" s="537"/>
      <c r="IP82" s="537"/>
      <c r="IQ82" s="537"/>
      <c r="IR82" s="537"/>
      <c r="IS82" s="537"/>
      <c r="IT82" s="537"/>
      <c r="IU82" s="537"/>
    </row>
    <row r="83" spans="1:255" ht="15.75" thickBot="1" x14ac:dyDescent="0.3">
      <c r="A83" s="537"/>
      <c r="B83" s="275"/>
      <c r="C83" s="282" t="s">
        <v>126</v>
      </c>
      <c r="D83" s="277"/>
      <c r="E83" s="278"/>
      <c r="F83" s="537"/>
      <c r="G83" s="537"/>
      <c r="H83" s="284" t="s">
        <v>127</v>
      </c>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7"/>
      <c r="AS83" s="537"/>
      <c r="AT83" s="537"/>
      <c r="AU83" s="537"/>
      <c r="AV83" s="537"/>
      <c r="AW83" s="537"/>
      <c r="AX83" s="537"/>
      <c r="AY83" s="537"/>
      <c r="AZ83" s="537"/>
      <c r="BA83" s="537"/>
      <c r="BB83" s="537"/>
      <c r="BC83" s="537"/>
      <c r="BD83" s="537"/>
      <c r="BE83" s="537"/>
      <c r="BF83" s="537"/>
      <c r="BG83" s="537"/>
      <c r="BH83" s="537"/>
      <c r="BI83" s="537"/>
      <c r="BJ83" s="537"/>
      <c r="BK83" s="537"/>
      <c r="BL83" s="537"/>
      <c r="BM83" s="537"/>
      <c r="BN83" s="537"/>
      <c r="BO83" s="537"/>
      <c r="BP83" s="537"/>
      <c r="BQ83" s="537"/>
      <c r="BR83" s="537"/>
      <c r="BS83" s="537"/>
      <c r="BT83" s="537"/>
      <c r="BU83" s="537"/>
      <c r="BV83" s="537"/>
      <c r="BW83" s="537"/>
      <c r="BX83" s="537"/>
      <c r="BY83" s="537"/>
      <c r="BZ83" s="537"/>
      <c r="CA83" s="537"/>
      <c r="CB83" s="537"/>
      <c r="CC83" s="537"/>
      <c r="CD83" s="537"/>
      <c r="CE83" s="537"/>
      <c r="CF83" s="537"/>
      <c r="CG83" s="537"/>
      <c r="CH83" s="537"/>
      <c r="CI83" s="537"/>
      <c r="CJ83" s="537"/>
      <c r="CK83" s="537"/>
      <c r="CL83" s="537"/>
      <c r="CM83" s="537"/>
      <c r="CN83" s="537"/>
      <c r="CO83" s="537"/>
      <c r="CP83" s="537"/>
      <c r="CQ83" s="537"/>
      <c r="CR83" s="537"/>
      <c r="CS83" s="537"/>
      <c r="CT83" s="537"/>
      <c r="CU83" s="537"/>
      <c r="CV83" s="537"/>
      <c r="CW83" s="537"/>
      <c r="CX83" s="537"/>
      <c r="CY83" s="537"/>
      <c r="CZ83" s="537"/>
      <c r="DA83" s="537"/>
      <c r="DB83" s="537"/>
      <c r="DC83" s="537"/>
      <c r="DD83" s="537"/>
      <c r="DE83" s="537"/>
      <c r="DF83" s="537"/>
      <c r="DG83" s="537"/>
      <c r="DH83" s="537"/>
      <c r="DI83" s="537"/>
      <c r="DJ83" s="537"/>
      <c r="DK83" s="537"/>
      <c r="DL83" s="537"/>
      <c r="DM83" s="537"/>
      <c r="DN83" s="537"/>
      <c r="DO83" s="537"/>
      <c r="DP83" s="537"/>
      <c r="DQ83" s="537"/>
      <c r="DR83" s="537"/>
      <c r="DS83" s="537"/>
      <c r="DT83" s="537"/>
      <c r="DU83" s="537"/>
      <c r="DV83" s="537"/>
      <c r="DW83" s="537"/>
      <c r="DX83" s="537"/>
      <c r="DY83" s="537"/>
      <c r="DZ83" s="537"/>
      <c r="EA83" s="537"/>
      <c r="EB83" s="537"/>
      <c r="EC83" s="537"/>
      <c r="ED83" s="537"/>
      <c r="EE83" s="537"/>
      <c r="EF83" s="537"/>
      <c r="EG83" s="537"/>
      <c r="EH83" s="537"/>
      <c r="EI83" s="537"/>
      <c r="EJ83" s="537"/>
      <c r="EK83" s="537"/>
      <c r="EL83" s="537"/>
      <c r="EM83" s="537"/>
      <c r="EN83" s="537"/>
      <c r="EO83" s="537"/>
      <c r="EP83" s="537"/>
      <c r="EQ83" s="537"/>
      <c r="ER83" s="537"/>
      <c r="ES83" s="537"/>
      <c r="ET83" s="537"/>
      <c r="EU83" s="537"/>
      <c r="EV83" s="537"/>
      <c r="EW83" s="537"/>
      <c r="EX83" s="537"/>
      <c r="EY83" s="537"/>
      <c r="EZ83" s="537"/>
      <c r="FA83" s="537"/>
      <c r="FB83" s="537"/>
      <c r="FC83" s="537"/>
      <c r="FD83" s="537"/>
      <c r="FE83" s="537"/>
      <c r="FF83" s="537"/>
      <c r="FG83" s="537"/>
      <c r="FH83" s="537"/>
      <c r="FI83" s="537"/>
      <c r="FJ83" s="537"/>
      <c r="FK83" s="537"/>
      <c r="FL83" s="537"/>
      <c r="FM83" s="537"/>
      <c r="FN83" s="537"/>
      <c r="FO83" s="537"/>
      <c r="FP83" s="537"/>
      <c r="FQ83" s="537"/>
      <c r="FR83" s="537"/>
      <c r="FS83" s="537"/>
      <c r="FT83" s="537"/>
      <c r="FU83" s="537"/>
      <c r="FV83" s="537"/>
      <c r="FW83" s="537"/>
      <c r="FX83" s="537"/>
      <c r="FY83" s="537"/>
      <c r="FZ83" s="537"/>
      <c r="GA83" s="537"/>
      <c r="GB83" s="537"/>
      <c r="GC83" s="537"/>
      <c r="GD83" s="537"/>
      <c r="GE83" s="537"/>
      <c r="GF83" s="537"/>
      <c r="GG83" s="537"/>
      <c r="GH83" s="537"/>
      <c r="GI83" s="537"/>
      <c r="GJ83" s="537"/>
      <c r="GK83" s="537"/>
      <c r="GL83" s="537"/>
      <c r="GM83" s="537"/>
      <c r="GN83" s="537"/>
      <c r="GO83" s="537"/>
      <c r="GP83" s="537"/>
      <c r="GQ83" s="537"/>
      <c r="GR83" s="537"/>
      <c r="GS83" s="537"/>
      <c r="GT83" s="537"/>
      <c r="GU83" s="537"/>
      <c r="GV83" s="537"/>
      <c r="GW83" s="537"/>
      <c r="GX83" s="537"/>
      <c r="GY83" s="537"/>
      <c r="GZ83" s="537"/>
      <c r="HA83" s="537"/>
      <c r="HB83" s="537"/>
      <c r="HC83" s="537"/>
      <c r="HD83" s="537"/>
      <c r="HE83" s="537"/>
      <c r="HF83" s="537"/>
      <c r="HG83" s="537"/>
      <c r="HH83" s="537"/>
      <c r="HI83" s="537"/>
      <c r="HJ83" s="537"/>
      <c r="HK83" s="537"/>
      <c r="HL83" s="537"/>
      <c r="HM83" s="537"/>
      <c r="HN83" s="537"/>
      <c r="HO83" s="537"/>
      <c r="HP83" s="537"/>
      <c r="HQ83" s="537"/>
      <c r="HR83" s="537"/>
      <c r="HS83" s="537"/>
      <c r="HT83" s="537"/>
      <c r="HU83" s="537"/>
      <c r="HV83" s="537"/>
      <c r="HW83" s="537"/>
      <c r="HX83" s="537"/>
      <c r="HY83" s="537"/>
      <c r="HZ83" s="537"/>
      <c r="IA83" s="537"/>
      <c r="IB83" s="537"/>
      <c r="IC83" s="537"/>
      <c r="ID83" s="537"/>
      <c r="IE83" s="537"/>
      <c r="IF83" s="537"/>
      <c r="IG83" s="537"/>
      <c r="IH83" s="537"/>
      <c r="II83" s="537"/>
      <c r="IJ83" s="537"/>
      <c r="IK83" s="537"/>
      <c r="IL83" s="537"/>
      <c r="IM83" s="537"/>
      <c r="IN83" s="537"/>
      <c r="IO83" s="537"/>
      <c r="IP83" s="537"/>
      <c r="IQ83" s="537"/>
      <c r="IR83" s="537"/>
      <c r="IS83" s="537"/>
      <c r="IT83" s="537"/>
      <c r="IU83" s="537"/>
    </row>
    <row r="84" spans="1:255" ht="30" x14ac:dyDescent="0.25">
      <c r="A84" s="537"/>
      <c r="B84" s="275"/>
      <c r="C84" s="276" t="s">
        <v>95</v>
      </c>
      <c r="D84" s="530" t="s">
        <v>139</v>
      </c>
      <c r="E84" s="278"/>
      <c r="F84" s="537"/>
      <c r="G84" s="537"/>
      <c r="H84" s="284" t="s">
        <v>129</v>
      </c>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7"/>
      <c r="AK84" s="537"/>
      <c r="AL84" s="537"/>
      <c r="AM84" s="537"/>
      <c r="AN84" s="537"/>
      <c r="AO84" s="537"/>
      <c r="AP84" s="537"/>
      <c r="AQ84" s="537"/>
      <c r="AR84" s="537"/>
      <c r="AS84" s="537"/>
      <c r="AT84" s="537"/>
      <c r="AU84" s="537"/>
      <c r="AV84" s="537"/>
      <c r="AW84" s="537"/>
      <c r="AX84" s="537"/>
      <c r="AY84" s="537"/>
      <c r="AZ84" s="537"/>
      <c r="BA84" s="537"/>
      <c r="BB84" s="537"/>
      <c r="BC84" s="537"/>
      <c r="BD84" s="537"/>
      <c r="BE84" s="537"/>
      <c r="BF84" s="537"/>
      <c r="BG84" s="537"/>
      <c r="BH84" s="537"/>
      <c r="BI84" s="537"/>
      <c r="BJ84" s="537"/>
      <c r="BK84" s="537"/>
      <c r="BL84" s="537"/>
      <c r="BM84" s="537"/>
      <c r="BN84" s="537"/>
      <c r="BO84" s="537"/>
      <c r="BP84" s="537"/>
      <c r="BQ84" s="537"/>
      <c r="BR84" s="537"/>
      <c r="BS84" s="537"/>
      <c r="BT84" s="537"/>
      <c r="BU84" s="537"/>
      <c r="BV84" s="537"/>
      <c r="BW84" s="537"/>
      <c r="BX84" s="537"/>
      <c r="BY84" s="537"/>
      <c r="BZ84" s="537"/>
      <c r="CA84" s="537"/>
      <c r="CB84" s="537"/>
      <c r="CC84" s="537"/>
      <c r="CD84" s="537"/>
      <c r="CE84" s="537"/>
      <c r="CF84" s="537"/>
      <c r="CG84" s="537"/>
      <c r="CH84" s="537"/>
      <c r="CI84" s="537"/>
      <c r="CJ84" s="537"/>
      <c r="CK84" s="537"/>
      <c r="CL84" s="537"/>
      <c r="CM84" s="537"/>
      <c r="CN84" s="537"/>
      <c r="CO84" s="537"/>
      <c r="CP84" s="537"/>
      <c r="CQ84" s="537"/>
      <c r="CR84" s="537"/>
      <c r="CS84" s="537"/>
      <c r="CT84" s="537"/>
      <c r="CU84" s="537"/>
      <c r="CV84" s="537"/>
      <c r="CW84" s="537"/>
      <c r="CX84" s="537"/>
      <c r="CY84" s="537"/>
      <c r="CZ84" s="537"/>
      <c r="DA84" s="537"/>
      <c r="DB84" s="537"/>
      <c r="DC84" s="537"/>
      <c r="DD84" s="537"/>
      <c r="DE84" s="537"/>
      <c r="DF84" s="537"/>
      <c r="DG84" s="537"/>
      <c r="DH84" s="537"/>
      <c r="DI84" s="537"/>
      <c r="DJ84" s="537"/>
      <c r="DK84" s="537"/>
      <c r="DL84" s="537"/>
      <c r="DM84" s="537"/>
      <c r="DN84" s="537"/>
      <c r="DO84" s="537"/>
      <c r="DP84" s="537"/>
      <c r="DQ84" s="537"/>
      <c r="DR84" s="537"/>
      <c r="DS84" s="537"/>
      <c r="DT84" s="537"/>
      <c r="DU84" s="537"/>
      <c r="DV84" s="537"/>
      <c r="DW84" s="537"/>
      <c r="DX84" s="537"/>
      <c r="DY84" s="537"/>
      <c r="DZ84" s="537"/>
      <c r="EA84" s="537"/>
      <c r="EB84" s="537"/>
      <c r="EC84" s="537"/>
      <c r="ED84" s="537"/>
      <c r="EE84" s="537"/>
      <c r="EF84" s="537"/>
      <c r="EG84" s="537"/>
      <c r="EH84" s="537"/>
      <c r="EI84" s="537"/>
      <c r="EJ84" s="537"/>
      <c r="EK84" s="537"/>
      <c r="EL84" s="537"/>
      <c r="EM84" s="537"/>
      <c r="EN84" s="537"/>
      <c r="EO84" s="537"/>
      <c r="EP84" s="537"/>
      <c r="EQ84" s="537"/>
      <c r="ER84" s="537"/>
      <c r="ES84" s="537"/>
      <c r="ET84" s="537"/>
      <c r="EU84" s="537"/>
      <c r="EV84" s="537"/>
      <c r="EW84" s="537"/>
      <c r="EX84" s="537"/>
      <c r="EY84" s="537"/>
      <c r="EZ84" s="537"/>
      <c r="FA84" s="537"/>
      <c r="FB84" s="537"/>
      <c r="FC84" s="537"/>
      <c r="FD84" s="537"/>
      <c r="FE84" s="537"/>
      <c r="FF84" s="537"/>
      <c r="FG84" s="537"/>
      <c r="FH84" s="537"/>
      <c r="FI84" s="537"/>
      <c r="FJ84" s="537"/>
      <c r="FK84" s="537"/>
      <c r="FL84" s="537"/>
      <c r="FM84" s="537"/>
      <c r="FN84" s="537"/>
      <c r="FO84" s="537"/>
      <c r="FP84" s="537"/>
      <c r="FQ84" s="537"/>
      <c r="FR84" s="537"/>
      <c r="FS84" s="537"/>
      <c r="FT84" s="537"/>
      <c r="FU84" s="537"/>
      <c r="FV84" s="537"/>
      <c r="FW84" s="537"/>
      <c r="FX84" s="537"/>
      <c r="FY84" s="537"/>
      <c r="FZ84" s="537"/>
      <c r="GA84" s="537"/>
      <c r="GB84" s="537"/>
      <c r="GC84" s="537"/>
      <c r="GD84" s="537"/>
      <c r="GE84" s="537"/>
      <c r="GF84" s="537"/>
      <c r="GG84" s="537"/>
      <c r="GH84" s="537"/>
      <c r="GI84" s="537"/>
      <c r="GJ84" s="537"/>
      <c r="GK84" s="537"/>
      <c r="GL84" s="537"/>
      <c r="GM84" s="537"/>
      <c r="GN84" s="537"/>
      <c r="GO84" s="537"/>
      <c r="GP84" s="537"/>
      <c r="GQ84" s="537"/>
      <c r="GR84" s="537"/>
      <c r="GS84" s="537"/>
      <c r="GT84" s="537"/>
      <c r="GU84" s="537"/>
      <c r="GV84" s="537"/>
      <c r="GW84" s="537"/>
      <c r="GX84" s="537"/>
      <c r="GY84" s="537"/>
      <c r="GZ84" s="537"/>
      <c r="HA84" s="537"/>
      <c r="HB84" s="537"/>
      <c r="HC84" s="537"/>
      <c r="HD84" s="537"/>
      <c r="HE84" s="537"/>
      <c r="HF84" s="537"/>
      <c r="HG84" s="537"/>
      <c r="HH84" s="537"/>
      <c r="HI84" s="537"/>
      <c r="HJ84" s="537"/>
      <c r="HK84" s="537"/>
      <c r="HL84" s="537"/>
      <c r="HM84" s="537"/>
      <c r="HN84" s="537"/>
      <c r="HO84" s="537"/>
      <c r="HP84" s="537"/>
      <c r="HQ84" s="537"/>
      <c r="HR84" s="537"/>
      <c r="HS84" s="537"/>
      <c r="HT84" s="537"/>
      <c r="HU84" s="537"/>
      <c r="HV84" s="537"/>
      <c r="HW84" s="537"/>
      <c r="HX84" s="537"/>
      <c r="HY84" s="537"/>
      <c r="HZ84" s="537"/>
      <c r="IA84" s="537"/>
      <c r="IB84" s="537"/>
      <c r="IC84" s="537"/>
      <c r="ID84" s="537"/>
      <c r="IE84" s="537"/>
      <c r="IF84" s="537"/>
      <c r="IG84" s="537"/>
      <c r="IH84" s="537"/>
      <c r="II84" s="537"/>
      <c r="IJ84" s="537"/>
      <c r="IK84" s="537"/>
      <c r="IL84" s="537"/>
      <c r="IM84" s="537"/>
      <c r="IN84" s="537"/>
      <c r="IO84" s="537"/>
      <c r="IP84" s="537"/>
      <c r="IQ84" s="537"/>
      <c r="IR84" s="537"/>
      <c r="IS84" s="537"/>
      <c r="IT84" s="537"/>
      <c r="IU84" s="537"/>
    </row>
    <row r="85" spans="1:255" x14ac:dyDescent="0.25">
      <c r="A85" s="537"/>
      <c r="B85" s="275"/>
      <c r="C85" s="276" t="s">
        <v>98</v>
      </c>
      <c r="D85" s="308" t="s">
        <v>140</v>
      </c>
      <c r="E85" s="278"/>
      <c r="F85" s="537"/>
      <c r="G85" s="537"/>
      <c r="H85" s="284" t="s">
        <v>131</v>
      </c>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7"/>
      <c r="AK85" s="537"/>
      <c r="AL85" s="537"/>
      <c r="AM85" s="537"/>
      <c r="AN85" s="537"/>
      <c r="AO85" s="537"/>
      <c r="AP85" s="537"/>
      <c r="AQ85" s="537"/>
      <c r="AR85" s="537"/>
      <c r="AS85" s="537"/>
      <c r="AT85" s="537"/>
      <c r="AU85" s="537"/>
      <c r="AV85" s="537"/>
      <c r="AW85" s="537"/>
      <c r="AX85" s="537"/>
      <c r="AY85" s="537"/>
      <c r="AZ85" s="537"/>
      <c r="BA85" s="537"/>
      <c r="BB85" s="537"/>
      <c r="BC85" s="537"/>
      <c r="BD85" s="537"/>
      <c r="BE85" s="537"/>
      <c r="BF85" s="537"/>
      <c r="BG85" s="537"/>
      <c r="BH85" s="537"/>
      <c r="BI85" s="537"/>
      <c r="BJ85" s="537"/>
      <c r="BK85" s="537"/>
      <c r="BL85" s="537"/>
      <c r="BM85" s="537"/>
      <c r="BN85" s="537"/>
      <c r="BO85" s="537"/>
      <c r="BP85" s="537"/>
      <c r="BQ85" s="537"/>
      <c r="BR85" s="537"/>
      <c r="BS85" s="537"/>
      <c r="BT85" s="537"/>
      <c r="BU85" s="537"/>
      <c r="BV85" s="537"/>
      <c r="BW85" s="537"/>
      <c r="BX85" s="537"/>
      <c r="BY85" s="537"/>
      <c r="BZ85" s="537"/>
      <c r="CA85" s="537"/>
      <c r="CB85" s="537"/>
      <c r="CC85" s="537"/>
      <c r="CD85" s="537"/>
      <c r="CE85" s="537"/>
      <c r="CF85" s="537"/>
      <c r="CG85" s="537"/>
      <c r="CH85" s="537"/>
      <c r="CI85" s="537"/>
      <c r="CJ85" s="537"/>
      <c r="CK85" s="537"/>
      <c r="CL85" s="537"/>
      <c r="CM85" s="537"/>
      <c r="CN85" s="537"/>
      <c r="CO85" s="537"/>
      <c r="CP85" s="537"/>
      <c r="CQ85" s="537"/>
      <c r="CR85" s="537"/>
      <c r="CS85" s="537"/>
      <c r="CT85" s="537"/>
      <c r="CU85" s="537"/>
      <c r="CV85" s="537"/>
      <c r="CW85" s="537"/>
      <c r="CX85" s="537"/>
      <c r="CY85" s="537"/>
      <c r="CZ85" s="537"/>
      <c r="DA85" s="537"/>
      <c r="DB85" s="537"/>
      <c r="DC85" s="537"/>
      <c r="DD85" s="537"/>
      <c r="DE85" s="537"/>
      <c r="DF85" s="537"/>
      <c r="DG85" s="537"/>
      <c r="DH85" s="537"/>
      <c r="DI85" s="537"/>
      <c r="DJ85" s="537"/>
      <c r="DK85" s="537"/>
      <c r="DL85" s="537"/>
      <c r="DM85" s="537"/>
      <c r="DN85" s="537"/>
      <c r="DO85" s="537"/>
      <c r="DP85" s="537"/>
      <c r="DQ85" s="537"/>
      <c r="DR85" s="537"/>
      <c r="DS85" s="537"/>
      <c r="DT85" s="537"/>
      <c r="DU85" s="537"/>
      <c r="DV85" s="537"/>
      <c r="DW85" s="537"/>
      <c r="DX85" s="537"/>
      <c r="DY85" s="537"/>
      <c r="DZ85" s="537"/>
      <c r="EA85" s="537"/>
      <c r="EB85" s="537"/>
      <c r="EC85" s="537"/>
      <c r="ED85" s="537"/>
      <c r="EE85" s="537"/>
      <c r="EF85" s="537"/>
      <c r="EG85" s="537"/>
      <c r="EH85" s="537"/>
      <c r="EI85" s="537"/>
      <c r="EJ85" s="537"/>
      <c r="EK85" s="537"/>
      <c r="EL85" s="537"/>
      <c r="EM85" s="537"/>
      <c r="EN85" s="537"/>
      <c r="EO85" s="537"/>
      <c r="EP85" s="537"/>
      <c r="EQ85" s="537"/>
      <c r="ER85" s="537"/>
      <c r="ES85" s="537"/>
      <c r="ET85" s="537"/>
      <c r="EU85" s="537"/>
      <c r="EV85" s="537"/>
      <c r="EW85" s="537"/>
      <c r="EX85" s="537"/>
      <c r="EY85" s="537"/>
      <c r="EZ85" s="537"/>
      <c r="FA85" s="537"/>
      <c r="FB85" s="537"/>
      <c r="FC85" s="537"/>
      <c r="FD85" s="537"/>
      <c r="FE85" s="537"/>
      <c r="FF85" s="537"/>
      <c r="FG85" s="537"/>
      <c r="FH85" s="537"/>
      <c r="FI85" s="537"/>
      <c r="FJ85" s="537"/>
      <c r="FK85" s="537"/>
      <c r="FL85" s="537"/>
      <c r="FM85" s="537"/>
      <c r="FN85" s="537"/>
      <c r="FO85" s="537"/>
      <c r="FP85" s="537"/>
      <c r="FQ85" s="537"/>
      <c r="FR85" s="537"/>
      <c r="FS85" s="537"/>
      <c r="FT85" s="537"/>
      <c r="FU85" s="537"/>
      <c r="FV85" s="537"/>
      <c r="FW85" s="537"/>
      <c r="FX85" s="537"/>
      <c r="FY85" s="537"/>
      <c r="FZ85" s="537"/>
      <c r="GA85" s="537"/>
      <c r="GB85" s="537"/>
      <c r="GC85" s="537"/>
      <c r="GD85" s="537"/>
      <c r="GE85" s="537"/>
      <c r="GF85" s="537"/>
      <c r="GG85" s="537"/>
      <c r="GH85" s="537"/>
      <c r="GI85" s="537"/>
      <c r="GJ85" s="537"/>
      <c r="GK85" s="537"/>
      <c r="GL85" s="537"/>
      <c r="GM85" s="537"/>
      <c r="GN85" s="537"/>
      <c r="GO85" s="537"/>
      <c r="GP85" s="537"/>
      <c r="GQ85" s="537"/>
      <c r="GR85" s="537"/>
      <c r="GS85" s="537"/>
      <c r="GT85" s="537"/>
      <c r="GU85" s="537"/>
      <c r="GV85" s="537"/>
      <c r="GW85" s="537"/>
      <c r="GX85" s="537"/>
      <c r="GY85" s="537"/>
      <c r="GZ85" s="537"/>
      <c r="HA85" s="537"/>
      <c r="HB85" s="537"/>
      <c r="HC85" s="537"/>
      <c r="HD85" s="537"/>
      <c r="HE85" s="537"/>
      <c r="HF85" s="537"/>
      <c r="HG85" s="537"/>
      <c r="HH85" s="537"/>
      <c r="HI85" s="537"/>
      <c r="HJ85" s="537"/>
      <c r="HK85" s="537"/>
      <c r="HL85" s="537"/>
      <c r="HM85" s="537"/>
      <c r="HN85" s="537"/>
      <c r="HO85" s="537"/>
      <c r="HP85" s="537"/>
      <c r="HQ85" s="537"/>
      <c r="HR85" s="537"/>
      <c r="HS85" s="537"/>
      <c r="HT85" s="537"/>
      <c r="HU85" s="537"/>
      <c r="HV85" s="537"/>
      <c r="HW85" s="537"/>
      <c r="HX85" s="537"/>
      <c r="HY85" s="537"/>
      <c r="HZ85" s="537"/>
      <c r="IA85" s="537"/>
      <c r="IB85" s="537"/>
      <c r="IC85" s="537"/>
      <c r="ID85" s="537"/>
      <c r="IE85" s="537"/>
      <c r="IF85" s="537"/>
      <c r="IG85" s="537"/>
      <c r="IH85" s="537"/>
      <c r="II85" s="537"/>
      <c r="IJ85" s="537"/>
      <c r="IK85" s="537"/>
      <c r="IL85" s="537"/>
      <c r="IM85" s="537"/>
      <c r="IN85" s="537"/>
      <c r="IO85" s="537"/>
      <c r="IP85" s="537"/>
      <c r="IQ85" s="537"/>
      <c r="IR85" s="537"/>
      <c r="IS85" s="537"/>
      <c r="IT85" s="537"/>
      <c r="IU85" s="537"/>
    </row>
    <row r="86" spans="1:255" ht="15.75" thickBot="1" x14ac:dyDescent="0.3">
      <c r="A86" s="537"/>
      <c r="B86" s="275"/>
      <c r="C86" s="276" t="s">
        <v>101</v>
      </c>
      <c r="D86" s="6">
        <v>44735</v>
      </c>
      <c r="E86" s="278"/>
      <c r="F86" s="537"/>
      <c r="G86" s="537"/>
      <c r="H86" s="284" t="s">
        <v>132</v>
      </c>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7"/>
      <c r="AK86" s="537"/>
      <c r="AL86" s="537"/>
      <c r="AM86" s="537"/>
      <c r="AN86" s="537"/>
      <c r="AO86" s="537"/>
      <c r="AP86" s="537"/>
      <c r="AQ86" s="537"/>
      <c r="AR86" s="537"/>
      <c r="AS86" s="537"/>
      <c r="AT86" s="537"/>
      <c r="AU86" s="537"/>
      <c r="AV86" s="537"/>
      <c r="AW86" s="537"/>
      <c r="AX86" s="537"/>
      <c r="AY86" s="537"/>
      <c r="AZ86" s="537"/>
      <c r="BA86" s="537"/>
      <c r="BB86" s="537"/>
      <c r="BC86" s="537"/>
      <c r="BD86" s="537"/>
      <c r="BE86" s="537"/>
      <c r="BF86" s="537"/>
      <c r="BG86" s="537"/>
      <c r="BH86" s="537"/>
      <c r="BI86" s="537"/>
      <c r="BJ86" s="537"/>
      <c r="BK86" s="537"/>
      <c r="BL86" s="537"/>
      <c r="BM86" s="537"/>
      <c r="BN86" s="537"/>
      <c r="BO86" s="537"/>
      <c r="BP86" s="537"/>
      <c r="BQ86" s="537"/>
      <c r="BR86" s="537"/>
      <c r="BS86" s="537"/>
      <c r="BT86" s="537"/>
      <c r="BU86" s="537"/>
      <c r="BV86" s="537"/>
      <c r="BW86" s="537"/>
      <c r="BX86" s="537"/>
      <c r="BY86" s="537"/>
      <c r="BZ86" s="537"/>
      <c r="CA86" s="537"/>
      <c r="CB86" s="537"/>
      <c r="CC86" s="537"/>
      <c r="CD86" s="537"/>
      <c r="CE86" s="537"/>
      <c r="CF86" s="537"/>
      <c r="CG86" s="537"/>
      <c r="CH86" s="537"/>
      <c r="CI86" s="537"/>
      <c r="CJ86" s="537"/>
      <c r="CK86" s="537"/>
      <c r="CL86" s="537"/>
      <c r="CM86" s="537"/>
      <c r="CN86" s="537"/>
      <c r="CO86" s="537"/>
      <c r="CP86" s="537"/>
      <c r="CQ86" s="537"/>
      <c r="CR86" s="537"/>
      <c r="CS86" s="537"/>
      <c r="CT86" s="537"/>
      <c r="CU86" s="537"/>
      <c r="CV86" s="537"/>
      <c r="CW86" s="537"/>
      <c r="CX86" s="537"/>
      <c r="CY86" s="537"/>
      <c r="CZ86" s="537"/>
      <c r="DA86" s="537"/>
      <c r="DB86" s="537"/>
      <c r="DC86" s="537"/>
      <c r="DD86" s="537"/>
      <c r="DE86" s="537"/>
      <c r="DF86" s="537"/>
      <c r="DG86" s="537"/>
      <c r="DH86" s="537"/>
      <c r="DI86" s="537"/>
      <c r="DJ86" s="537"/>
      <c r="DK86" s="537"/>
      <c r="DL86" s="537"/>
      <c r="DM86" s="537"/>
      <c r="DN86" s="537"/>
      <c r="DO86" s="537"/>
      <c r="DP86" s="537"/>
      <c r="DQ86" s="537"/>
      <c r="DR86" s="537"/>
      <c r="DS86" s="537"/>
      <c r="DT86" s="537"/>
      <c r="DU86" s="537"/>
      <c r="DV86" s="537"/>
      <c r="DW86" s="537"/>
      <c r="DX86" s="537"/>
      <c r="DY86" s="537"/>
      <c r="DZ86" s="537"/>
      <c r="EA86" s="537"/>
      <c r="EB86" s="537"/>
      <c r="EC86" s="537"/>
      <c r="ED86" s="537"/>
      <c r="EE86" s="537"/>
      <c r="EF86" s="537"/>
      <c r="EG86" s="537"/>
      <c r="EH86" s="537"/>
      <c r="EI86" s="537"/>
      <c r="EJ86" s="537"/>
      <c r="EK86" s="537"/>
      <c r="EL86" s="537"/>
      <c r="EM86" s="537"/>
      <c r="EN86" s="537"/>
      <c r="EO86" s="537"/>
      <c r="EP86" s="537"/>
      <c r="EQ86" s="537"/>
      <c r="ER86" s="537"/>
      <c r="ES86" s="537"/>
      <c r="ET86" s="537"/>
      <c r="EU86" s="537"/>
      <c r="EV86" s="537"/>
      <c r="EW86" s="537"/>
      <c r="EX86" s="537"/>
      <c r="EY86" s="537"/>
      <c r="EZ86" s="537"/>
      <c r="FA86" s="537"/>
      <c r="FB86" s="537"/>
      <c r="FC86" s="537"/>
      <c r="FD86" s="537"/>
      <c r="FE86" s="537"/>
      <c r="FF86" s="537"/>
      <c r="FG86" s="537"/>
      <c r="FH86" s="537"/>
      <c r="FI86" s="537"/>
      <c r="FJ86" s="537"/>
      <c r="FK86" s="537"/>
      <c r="FL86" s="537"/>
      <c r="FM86" s="537"/>
      <c r="FN86" s="537"/>
      <c r="FO86" s="537"/>
      <c r="FP86" s="537"/>
      <c r="FQ86" s="537"/>
      <c r="FR86" s="537"/>
      <c r="FS86" s="537"/>
      <c r="FT86" s="537"/>
      <c r="FU86" s="537"/>
      <c r="FV86" s="537"/>
      <c r="FW86" s="537"/>
      <c r="FX86" s="537"/>
      <c r="FY86" s="537"/>
      <c r="FZ86" s="537"/>
      <c r="GA86" s="537"/>
      <c r="GB86" s="537"/>
      <c r="GC86" s="537"/>
      <c r="GD86" s="537"/>
      <c r="GE86" s="537"/>
      <c r="GF86" s="537"/>
      <c r="GG86" s="537"/>
      <c r="GH86" s="537"/>
      <c r="GI86" s="537"/>
      <c r="GJ86" s="537"/>
      <c r="GK86" s="537"/>
      <c r="GL86" s="537"/>
      <c r="GM86" s="537"/>
      <c r="GN86" s="537"/>
      <c r="GO86" s="537"/>
      <c r="GP86" s="537"/>
      <c r="GQ86" s="537"/>
      <c r="GR86" s="537"/>
      <c r="GS86" s="537"/>
      <c r="GT86" s="537"/>
      <c r="GU86" s="537"/>
      <c r="GV86" s="537"/>
      <c r="GW86" s="537"/>
      <c r="GX86" s="537"/>
      <c r="GY86" s="537"/>
      <c r="GZ86" s="537"/>
      <c r="HA86" s="537"/>
      <c r="HB86" s="537"/>
      <c r="HC86" s="537"/>
      <c r="HD86" s="537"/>
      <c r="HE86" s="537"/>
      <c r="HF86" s="537"/>
      <c r="HG86" s="537"/>
      <c r="HH86" s="537"/>
      <c r="HI86" s="537"/>
      <c r="HJ86" s="537"/>
      <c r="HK86" s="537"/>
      <c r="HL86" s="537"/>
      <c r="HM86" s="537"/>
      <c r="HN86" s="537"/>
      <c r="HO86" s="537"/>
      <c r="HP86" s="537"/>
      <c r="HQ86" s="537"/>
      <c r="HR86" s="537"/>
      <c r="HS86" s="537"/>
      <c r="HT86" s="537"/>
      <c r="HU86" s="537"/>
      <c r="HV86" s="537"/>
      <c r="HW86" s="537"/>
      <c r="HX86" s="537"/>
      <c r="HY86" s="537"/>
      <c r="HZ86" s="537"/>
      <c r="IA86" s="537"/>
      <c r="IB86" s="537"/>
      <c r="IC86" s="537"/>
      <c r="ID86" s="537"/>
      <c r="IE86" s="537"/>
      <c r="IF86" s="537"/>
      <c r="IG86" s="537"/>
      <c r="IH86" s="537"/>
      <c r="II86" s="537"/>
      <c r="IJ86" s="537"/>
      <c r="IK86" s="537"/>
      <c r="IL86" s="537"/>
      <c r="IM86" s="537"/>
      <c r="IN86" s="537"/>
      <c r="IO86" s="537"/>
      <c r="IP86" s="537"/>
      <c r="IQ86" s="537"/>
      <c r="IR86" s="537"/>
      <c r="IS86" s="537"/>
      <c r="IT86" s="537"/>
      <c r="IU86" s="537"/>
    </row>
    <row r="87" spans="1:255" ht="15.75" thickBot="1" x14ac:dyDescent="0.3">
      <c r="A87" s="537"/>
      <c r="B87" s="275"/>
      <c r="C87" s="282" t="s">
        <v>126</v>
      </c>
      <c r="D87" s="277"/>
      <c r="E87" s="278"/>
      <c r="F87" s="537"/>
      <c r="G87" s="537"/>
      <c r="H87" s="284" t="s">
        <v>133</v>
      </c>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537"/>
      <c r="AJ87" s="537"/>
      <c r="AK87" s="537"/>
      <c r="AL87" s="537"/>
      <c r="AM87" s="537"/>
      <c r="AN87" s="537"/>
      <c r="AO87" s="537"/>
      <c r="AP87" s="537"/>
      <c r="AQ87" s="537"/>
      <c r="AR87" s="537"/>
      <c r="AS87" s="537"/>
      <c r="AT87" s="537"/>
      <c r="AU87" s="537"/>
      <c r="AV87" s="537"/>
      <c r="AW87" s="537"/>
      <c r="AX87" s="537"/>
      <c r="AY87" s="537"/>
      <c r="AZ87" s="537"/>
      <c r="BA87" s="537"/>
      <c r="BB87" s="537"/>
      <c r="BC87" s="537"/>
      <c r="BD87" s="537"/>
      <c r="BE87" s="537"/>
      <c r="BF87" s="537"/>
      <c r="BG87" s="537"/>
      <c r="BH87" s="537"/>
      <c r="BI87" s="537"/>
      <c r="BJ87" s="537"/>
      <c r="BK87" s="537"/>
      <c r="BL87" s="537"/>
      <c r="BM87" s="537"/>
      <c r="BN87" s="537"/>
      <c r="BO87" s="537"/>
      <c r="BP87" s="537"/>
      <c r="BQ87" s="537"/>
      <c r="BR87" s="537"/>
      <c r="BS87" s="537"/>
      <c r="BT87" s="537"/>
      <c r="BU87" s="537"/>
      <c r="BV87" s="537"/>
      <c r="BW87" s="537"/>
      <c r="BX87" s="537"/>
      <c r="BY87" s="537"/>
      <c r="BZ87" s="537"/>
      <c r="CA87" s="537"/>
      <c r="CB87" s="537"/>
      <c r="CC87" s="537"/>
      <c r="CD87" s="537"/>
      <c r="CE87" s="537"/>
      <c r="CF87" s="537"/>
      <c r="CG87" s="537"/>
      <c r="CH87" s="537"/>
      <c r="CI87" s="537"/>
      <c r="CJ87" s="537"/>
      <c r="CK87" s="537"/>
      <c r="CL87" s="537"/>
      <c r="CM87" s="537"/>
      <c r="CN87" s="537"/>
      <c r="CO87" s="537"/>
      <c r="CP87" s="537"/>
      <c r="CQ87" s="537"/>
      <c r="CR87" s="537"/>
      <c r="CS87" s="537"/>
      <c r="CT87" s="537"/>
      <c r="CU87" s="537"/>
      <c r="CV87" s="537"/>
      <c r="CW87" s="537"/>
      <c r="CX87" s="537"/>
      <c r="CY87" s="537"/>
      <c r="CZ87" s="537"/>
      <c r="DA87" s="537"/>
      <c r="DB87" s="537"/>
      <c r="DC87" s="537"/>
      <c r="DD87" s="537"/>
      <c r="DE87" s="537"/>
      <c r="DF87" s="537"/>
      <c r="DG87" s="537"/>
      <c r="DH87" s="537"/>
      <c r="DI87" s="537"/>
      <c r="DJ87" s="537"/>
      <c r="DK87" s="537"/>
      <c r="DL87" s="537"/>
      <c r="DM87" s="537"/>
      <c r="DN87" s="537"/>
      <c r="DO87" s="537"/>
      <c r="DP87" s="537"/>
      <c r="DQ87" s="537"/>
      <c r="DR87" s="537"/>
      <c r="DS87" s="537"/>
      <c r="DT87" s="537"/>
      <c r="DU87" s="537"/>
      <c r="DV87" s="537"/>
      <c r="DW87" s="537"/>
      <c r="DX87" s="537"/>
      <c r="DY87" s="537"/>
      <c r="DZ87" s="537"/>
      <c r="EA87" s="537"/>
      <c r="EB87" s="537"/>
      <c r="EC87" s="537"/>
      <c r="ED87" s="537"/>
      <c r="EE87" s="537"/>
      <c r="EF87" s="537"/>
      <c r="EG87" s="537"/>
      <c r="EH87" s="537"/>
      <c r="EI87" s="537"/>
      <c r="EJ87" s="537"/>
      <c r="EK87" s="537"/>
      <c r="EL87" s="537"/>
      <c r="EM87" s="537"/>
      <c r="EN87" s="537"/>
      <c r="EO87" s="537"/>
      <c r="EP87" s="537"/>
      <c r="EQ87" s="537"/>
      <c r="ER87" s="537"/>
      <c r="ES87" s="537"/>
      <c r="ET87" s="537"/>
      <c r="EU87" s="537"/>
      <c r="EV87" s="537"/>
      <c r="EW87" s="537"/>
      <c r="EX87" s="537"/>
      <c r="EY87" s="537"/>
      <c r="EZ87" s="537"/>
      <c r="FA87" s="537"/>
      <c r="FB87" s="537"/>
      <c r="FC87" s="537"/>
      <c r="FD87" s="537"/>
      <c r="FE87" s="537"/>
      <c r="FF87" s="537"/>
      <c r="FG87" s="537"/>
      <c r="FH87" s="537"/>
      <c r="FI87" s="537"/>
      <c r="FJ87" s="537"/>
      <c r="FK87" s="537"/>
      <c r="FL87" s="537"/>
      <c r="FM87" s="537"/>
      <c r="FN87" s="537"/>
      <c r="FO87" s="537"/>
      <c r="FP87" s="537"/>
      <c r="FQ87" s="537"/>
      <c r="FR87" s="537"/>
      <c r="FS87" s="537"/>
      <c r="FT87" s="537"/>
      <c r="FU87" s="537"/>
      <c r="FV87" s="537"/>
      <c r="FW87" s="537"/>
      <c r="FX87" s="537"/>
      <c r="FY87" s="537"/>
      <c r="FZ87" s="537"/>
      <c r="GA87" s="537"/>
      <c r="GB87" s="537"/>
      <c r="GC87" s="537"/>
      <c r="GD87" s="537"/>
      <c r="GE87" s="537"/>
      <c r="GF87" s="537"/>
      <c r="GG87" s="537"/>
      <c r="GH87" s="537"/>
      <c r="GI87" s="537"/>
      <c r="GJ87" s="537"/>
      <c r="GK87" s="537"/>
      <c r="GL87" s="537"/>
      <c r="GM87" s="537"/>
      <c r="GN87" s="537"/>
      <c r="GO87" s="537"/>
      <c r="GP87" s="537"/>
      <c r="GQ87" s="537"/>
      <c r="GR87" s="537"/>
      <c r="GS87" s="537"/>
      <c r="GT87" s="537"/>
      <c r="GU87" s="537"/>
      <c r="GV87" s="537"/>
      <c r="GW87" s="537"/>
      <c r="GX87" s="537"/>
      <c r="GY87" s="537"/>
      <c r="GZ87" s="537"/>
      <c r="HA87" s="537"/>
      <c r="HB87" s="537"/>
      <c r="HC87" s="537"/>
      <c r="HD87" s="537"/>
      <c r="HE87" s="537"/>
      <c r="HF87" s="537"/>
      <c r="HG87" s="537"/>
      <c r="HH87" s="537"/>
      <c r="HI87" s="537"/>
      <c r="HJ87" s="537"/>
      <c r="HK87" s="537"/>
      <c r="HL87" s="537"/>
      <c r="HM87" s="537"/>
      <c r="HN87" s="537"/>
      <c r="HO87" s="537"/>
      <c r="HP87" s="537"/>
      <c r="HQ87" s="537"/>
      <c r="HR87" s="537"/>
      <c r="HS87" s="537"/>
      <c r="HT87" s="537"/>
      <c r="HU87" s="537"/>
      <c r="HV87" s="537"/>
      <c r="HW87" s="537"/>
      <c r="HX87" s="537"/>
      <c r="HY87" s="537"/>
      <c r="HZ87" s="537"/>
      <c r="IA87" s="537"/>
      <c r="IB87" s="537"/>
      <c r="IC87" s="537"/>
      <c r="ID87" s="537"/>
      <c r="IE87" s="537"/>
      <c r="IF87" s="537"/>
      <c r="IG87" s="537"/>
      <c r="IH87" s="537"/>
      <c r="II87" s="537"/>
      <c r="IJ87" s="537"/>
      <c r="IK87" s="537"/>
      <c r="IL87" s="537"/>
      <c r="IM87" s="537"/>
      <c r="IN87" s="537"/>
      <c r="IO87" s="537"/>
      <c r="IP87" s="537"/>
      <c r="IQ87" s="537"/>
      <c r="IR87" s="537"/>
      <c r="IS87" s="537"/>
      <c r="IT87" s="537"/>
      <c r="IU87" s="537"/>
    </row>
    <row r="88" spans="1:255" ht="30" x14ac:dyDescent="0.25">
      <c r="A88" s="537"/>
      <c r="B88" s="275"/>
      <c r="C88" s="276" t="s">
        <v>95</v>
      </c>
      <c r="D88" s="310" t="s">
        <v>141</v>
      </c>
      <c r="E88" s="278"/>
      <c r="F88" s="537"/>
      <c r="G88" s="537"/>
      <c r="H88" s="284" t="s">
        <v>135</v>
      </c>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537"/>
      <c r="AJ88" s="537"/>
      <c r="AK88" s="537"/>
      <c r="AL88" s="537"/>
      <c r="AM88" s="537"/>
      <c r="AN88" s="537"/>
      <c r="AO88" s="537"/>
      <c r="AP88" s="537"/>
      <c r="AQ88" s="537"/>
      <c r="AR88" s="537"/>
      <c r="AS88" s="537"/>
      <c r="AT88" s="537"/>
      <c r="AU88" s="537"/>
      <c r="AV88" s="537"/>
      <c r="AW88" s="537"/>
      <c r="AX88" s="537"/>
      <c r="AY88" s="537"/>
      <c r="AZ88" s="537"/>
      <c r="BA88" s="537"/>
      <c r="BB88" s="537"/>
      <c r="BC88" s="537"/>
      <c r="BD88" s="537"/>
      <c r="BE88" s="537"/>
      <c r="BF88" s="537"/>
      <c r="BG88" s="537"/>
      <c r="BH88" s="537"/>
      <c r="BI88" s="537"/>
      <c r="BJ88" s="537"/>
      <c r="BK88" s="537"/>
      <c r="BL88" s="537"/>
      <c r="BM88" s="537"/>
      <c r="BN88" s="537"/>
      <c r="BO88" s="537"/>
      <c r="BP88" s="537"/>
      <c r="BQ88" s="537"/>
      <c r="BR88" s="537"/>
      <c r="BS88" s="537"/>
      <c r="BT88" s="537"/>
      <c r="BU88" s="537"/>
      <c r="BV88" s="537"/>
      <c r="BW88" s="537"/>
      <c r="BX88" s="537"/>
      <c r="BY88" s="537"/>
      <c r="BZ88" s="537"/>
      <c r="CA88" s="537"/>
      <c r="CB88" s="537"/>
      <c r="CC88" s="537"/>
      <c r="CD88" s="537"/>
      <c r="CE88" s="537"/>
      <c r="CF88" s="537"/>
      <c r="CG88" s="537"/>
      <c r="CH88" s="537"/>
      <c r="CI88" s="537"/>
      <c r="CJ88" s="537"/>
      <c r="CK88" s="537"/>
      <c r="CL88" s="537"/>
      <c r="CM88" s="537"/>
      <c r="CN88" s="537"/>
      <c r="CO88" s="537"/>
      <c r="CP88" s="537"/>
      <c r="CQ88" s="537"/>
      <c r="CR88" s="537"/>
      <c r="CS88" s="537"/>
      <c r="CT88" s="537"/>
      <c r="CU88" s="537"/>
      <c r="CV88" s="537"/>
      <c r="CW88" s="537"/>
      <c r="CX88" s="537"/>
      <c r="CY88" s="537"/>
      <c r="CZ88" s="537"/>
      <c r="DA88" s="537"/>
      <c r="DB88" s="537"/>
      <c r="DC88" s="537"/>
      <c r="DD88" s="537"/>
      <c r="DE88" s="537"/>
      <c r="DF88" s="537"/>
      <c r="DG88" s="537"/>
      <c r="DH88" s="537"/>
      <c r="DI88" s="537"/>
      <c r="DJ88" s="537"/>
      <c r="DK88" s="537"/>
      <c r="DL88" s="537"/>
      <c r="DM88" s="537"/>
      <c r="DN88" s="537"/>
      <c r="DO88" s="537"/>
      <c r="DP88" s="537"/>
      <c r="DQ88" s="537"/>
      <c r="DR88" s="537"/>
      <c r="DS88" s="537"/>
      <c r="DT88" s="537"/>
      <c r="DU88" s="537"/>
      <c r="DV88" s="537"/>
      <c r="DW88" s="537"/>
      <c r="DX88" s="537"/>
      <c r="DY88" s="537"/>
      <c r="DZ88" s="537"/>
      <c r="EA88" s="537"/>
      <c r="EB88" s="537"/>
      <c r="EC88" s="537"/>
      <c r="ED88" s="537"/>
      <c r="EE88" s="537"/>
      <c r="EF88" s="537"/>
      <c r="EG88" s="537"/>
      <c r="EH88" s="537"/>
      <c r="EI88" s="537"/>
      <c r="EJ88" s="537"/>
      <c r="EK88" s="537"/>
      <c r="EL88" s="537"/>
      <c r="EM88" s="537"/>
      <c r="EN88" s="537"/>
      <c r="EO88" s="537"/>
      <c r="EP88" s="537"/>
      <c r="EQ88" s="537"/>
      <c r="ER88" s="537"/>
      <c r="ES88" s="537"/>
      <c r="ET88" s="537"/>
      <c r="EU88" s="537"/>
      <c r="EV88" s="537"/>
      <c r="EW88" s="537"/>
      <c r="EX88" s="537"/>
      <c r="EY88" s="537"/>
      <c r="EZ88" s="537"/>
      <c r="FA88" s="537"/>
      <c r="FB88" s="537"/>
      <c r="FC88" s="537"/>
      <c r="FD88" s="537"/>
      <c r="FE88" s="537"/>
      <c r="FF88" s="537"/>
      <c r="FG88" s="537"/>
      <c r="FH88" s="537"/>
      <c r="FI88" s="537"/>
      <c r="FJ88" s="537"/>
      <c r="FK88" s="537"/>
      <c r="FL88" s="537"/>
      <c r="FM88" s="537"/>
      <c r="FN88" s="537"/>
      <c r="FO88" s="537"/>
      <c r="FP88" s="537"/>
      <c r="FQ88" s="537"/>
      <c r="FR88" s="537"/>
      <c r="FS88" s="537"/>
      <c r="FT88" s="537"/>
      <c r="FU88" s="537"/>
      <c r="FV88" s="537"/>
      <c r="FW88" s="537"/>
      <c r="FX88" s="537"/>
      <c r="FY88" s="537"/>
      <c r="FZ88" s="537"/>
      <c r="GA88" s="537"/>
      <c r="GB88" s="537"/>
      <c r="GC88" s="537"/>
      <c r="GD88" s="537"/>
      <c r="GE88" s="537"/>
      <c r="GF88" s="537"/>
      <c r="GG88" s="537"/>
      <c r="GH88" s="537"/>
      <c r="GI88" s="537"/>
      <c r="GJ88" s="537"/>
      <c r="GK88" s="537"/>
      <c r="GL88" s="537"/>
      <c r="GM88" s="537"/>
      <c r="GN88" s="537"/>
      <c r="GO88" s="537"/>
      <c r="GP88" s="537"/>
      <c r="GQ88" s="537"/>
      <c r="GR88" s="537"/>
      <c r="GS88" s="537"/>
      <c r="GT88" s="537"/>
      <c r="GU88" s="537"/>
      <c r="GV88" s="537"/>
      <c r="GW88" s="537"/>
      <c r="GX88" s="537"/>
      <c r="GY88" s="537"/>
      <c r="GZ88" s="537"/>
      <c r="HA88" s="537"/>
      <c r="HB88" s="537"/>
      <c r="HC88" s="537"/>
      <c r="HD88" s="537"/>
      <c r="HE88" s="537"/>
      <c r="HF88" s="537"/>
      <c r="HG88" s="537"/>
      <c r="HH88" s="537"/>
      <c r="HI88" s="537"/>
      <c r="HJ88" s="537"/>
      <c r="HK88" s="537"/>
      <c r="HL88" s="537"/>
      <c r="HM88" s="537"/>
      <c r="HN88" s="537"/>
      <c r="HO88" s="537"/>
      <c r="HP88" s="537"/>
      <c r="HQ88" s="537"/>
      <c r="HR88" s="537"/>
      <c r="HS88" s="537"/>
      <c r="HT88" s="537"/>
      <c r="HU88" s="537"/>
      <c r="HV88" s="537"/>
      <c r="HW88" s="537"/>
      <c r="HX88" s="537"/>
      <c r="HY88" s="537"/>
      <c r="HZ88" s="537"/>
      <c r="IA88" s="537"/>
      <c r="IB88" s="537"/>
      <c r="IC88" s="537"/>
      <c r="ID88" s="537"/>
      <c r="IE88" s="537"/>
      <c r="IF88" s="537"/>
      <c r="IG88" s="537"/>
      <c r="IH88" s="537"/>
      <c r="II88" s="537"/>
      <c r="IJ88" s="537"/>
      <c r="IK88" s="537"/>
      <c r="IL88" s="537"/>
      <c r="IM88" s="537"/>
      <c r="IN88" s="537"/>
      <c r="IO88" s="537"/>
      <c r="IP88" s="537"/>
      <c r="IQ88" s="537"/>
      <c r="IR88" s="537"/>
      <c r="IS88" s="537"/>
      <c r="IT88" s="537"/>
      <c r="IU88" s="537"/>
    </row>
    <row r="89" spans="1:255" x14ac:dyDescent="0.25">
      <c r="A89" s="537"/>
      <c r="B89" s="275"/>
      <c r="C89" s="276" t="s">
        <v>98</v>
      </c>
      <c r="D89" s="308" t="s">
        <v>142</v>
      </c>
      <c r="E89" s="278"/>
      <c r="F89" s="537"/>
      <c r="G89" s="537"/>
      <c r="H89" s="284" t="s">
        <v>137</v>
      </c>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c r="AJ89" s="537"/>
      <c r="AK89" s="537"/>
      <c r="AL89" s="537"/>
      <c r="AM89" s="537"/>
      <c r="AN89" s="537"/>
      <c r="AO89" s="537"/>
      <c r="AP89" s="537"/>
      <c r="AQ89" s="537"/>
      <c r="AR89" s="537"/>
      <c r="AS89" s="537"/>
      <c r="AT89" s="537"/>
      <c r="AU89" s="537"/>
      <c r="AV89" s="537"/>
      <c r="AW89" s="537"/>
      <c r="AX89" s="537"/>
      <c r="AY89" s="537"/>
      <c r="AZ89" s="537"/>
      <c r="BA89" s="537"/>
      <c r="BB89" s="537"/>
      <c r="BC89" s="537"/>
      <c r="BD89" s="537"/>
      <c r="BE89" s="537"/>
      <c r="BF89" s="537"/>
      <c r="BG89" s="537"/>
      <c r="BH89" s="537"/>
      <c r="BI89" s="537"/>
      <c r="BJ89" s="537"/>
      <c r="BK89" s="537"/>
      <c r="BL89" s="537"/>
      <c r="BM89" s="537"/>
      <c r="BN89" s="537"/>
      <c r="BO89" s="537"/>
      <c r="BP89" s="537"/>
      <c r="BQ89" s="537"/>
      <c r="BR89" s="537"/>
      <c r="BS89" s="537"/>
      <c r="BT89" s="537"/>
      <c r="BU89" s="537"/>
      <c r="BV89" s="537"/>
      <c r="BW89" s="537"/>
      <c r="BX89" s="537"/>
      <c r="BY89" s="537"/>
      <c r="BZ89" s="537"/>
      <c r="CA89" s="537"/>
      <c r="CB89" s="537"/>
      <c r="CC89" s="537"/>
      <c r="CD89" s="537"/>
      <c r="CE89" s="537"/>
      <c r="CF89" s="537"/>
      <c r="CG89" s="537"/>
      <c r="CH89" s="537"/>
      <c r="CI89" s="537"/>
      <c r="CJ89" s="537"/>
      <c r="CK89" s="537"/>
      <c r="CL89" s="537"/>
      <c r="CM89" s="537"/>
      <c r="CN89" s="537"/>
      <c r="CO89" s="537"/>
      <c r="CP89" s="537"/>
      <c r="CQ89" s="537"/>
      <c r="CR89" s="537"/>
      <c r="CS89" s="537"/>
      <c r="CT89" s="537"/>
      <c r="CU89" s="537"/>
      <c r="CV89" s="537"/>
      <c r="CW89" s="537"/>
      <c r="CX89" s="537"/>
      <c r="CY89" s="537"/>
      <c r="CZ89" s="537"/>
      <c r="DA89" s="537"/>
      <c r="DB89" s="537"/>
      <c r="DC89" s="537"/>
      <c r="DD89" s="537"/>
      <c r="DE89" s="537"/>
      <c r="DF89" s="537"/>
      <c r="DG89" s="537"/>
      <c r="DH89" s="537"/>
      <c r="DI89" s="537"/>
      <c r="DJ89" s="537"/>
      <c r="DK89" s="537"/>
      <c r="DL89" s="537"/>
      <c r="DM89" s="537"/>
      <c r="DN89" s="537"/>
      <c r="DO89" s="537"/>
      <c r="DP89" s="537"/>
      <c r="DQ89" s="537"/>
      <c r="DR89" s="537"/>
      <c r="DS89" s="537"/>
      <c r="DT89" s="537"/>
      <c r="DU89" s="537"/>
      <c r="DV89" s="537"/>
      <c r="DW89" s="537"/>
      <c r="DX89" s="537"/>
      <c r="DY89" s="537"/>
      <c r="DZ89" s="537"/>
      <c r="EA89" s="537"/>
      <c r="EB89" s="537"/>
      <c r="EC89" s="537"/>
      <c r="ED89" s="537"/>
      <c r="EE89" s="537"/>
      <c r="EF89" s="537"/>
      <c r="EG89" s="537"/>
      <c r="EH89" s="537"/>
      <c r="EI89" s="537"/>
      <c r="EJ89" s="537"/>
      <c r="EK89" s="537"/>
      <c r="EL89" s="537"/>
      <c r="EM89" s="537"/>
      <c r="EN89" s="537"/>
      <c r="EO89" s="537"/>
      <c r="EP89" s="537"/>
      <c r="EQ89" s="537"/>
      <c r="ER89" s="537"/>
      <c r="ES89" s="537"/>
      <c r="ET89" s="537"/>
      <c r="EU89" s="537"/>
      <c r="EV89" s="537"/>
      <c r="EW89" s="537"/>
      <c r="EX89" s="537"/>
      <c r="EY89" s="537"/>
      <c r="EZ89" s="537"/>
      <c r="FA89" s="537"/>
      <c r="FB89" s="537"/>
      <c r="FC89" s="537"/>
      <c r="FD89" s="537"/>
      <c r="FE89" s="537"/>
      <c r="FF89" s="537"/>
      <c r="FG89" s="537"/>
      <c r="FH89" s="537"/>
      <c r="FI89" s="537"/>
      <c r="FJ89" s="537"/>
      <c r="FK89" s="537"/>
      <c r="FL89" s="537"/>
      <c r="FM89" s="537"/>
      <c r="FN89" s="537"/>
      <c r="FO89" s="537"/>
      <c r="FP89" s="537"/>
      <c r="FQ89" s="537"/>
      <c r="FR89" s="537"/>
      <c r="FS89" s="537"/>
      <c r="FT89" s="537"/>
      <c r="FU89" s="537"/>
      <c r="FV89" s="537"/>
      <c r="FW89" s="537"/>
      <c r="FX89" s="537"/>
      <c r="FY89" s="537"/>
      <c r="FZ89" s="537"/>
      <c r="GA89" s="537"/>
      <c r="GB89" s="537"/>
      <c r="GC89" s="537"/>
      <c r="GD89" s="537"/>
      <c r="GE89" s="537"/>
      <c r="GF89" s="537"/>
      <c r="GG89" s="537"/>
      <c r="GH89" s="537"/>
      <c r="GI89" s="537"/>
      <c r="GJ89" s="537"/>
      <c r="GK89" s="537"/>
      <c r="GL89" s="537"/>
      <c r="GM89" s="537"/>
      <c r="GN89" s="537"/>
      <c r="GO89" s="537"/>
      <c r="GP89" s="537"/>
      <c r="GQ89" s="537"/>
      <c r="GR89" s="537"/>
      <c r="GS89" s="537"/>
      <c r="GT89" s="537"/>
      <c r="GU89" s="537"/>
      <c r="GV89" s="537"/>
      <c r="GW89" s="537"/>
      <c r="GX89" s="537"/>
      <c r="GY89" s="537"/>
      <c r="GZ89" s="537"/>
      <c r="HA89" s="537"/>
      <c r="HB89" s="537"/>
      <c r="HC89" s="537"/>
      <c r="HD89" s="537"/>
      <c r="HE89" s="537"/>
      <c r="HF89" s="537"/>
      <c r="HG89" s="537"/>
      <c r="HH89" s="537"/>
      <c r="HI89" s="537"/>
      <c r="HJ89" s="537"/>
      <c r="HK89" s="537"/>
      <c r="HL89" s="537"/>
      <c r="HM89" s="537"/>
      <c r="HN89" s="537"/>
      <c r="HO89" s="537"/>
      <c r="HP89" s="537"/>
      <c r="HQ89" s="537"/>
      <c r="HR89" s="537"/>
      <c r="HS89" s="537"/>
      <c r="HT89" s="537"/>
      <c r="HU89" s="537"/>
      <c r="HV89" s="537"/>
      <c r="HW89" s="537"/>
      <c r="HX89" s="537"/>
      <c r="HY89" s="537"/>
      <c r="HZ89" s="537"/>
      <c r="IA89" s="537"/>
      <c r="IB89" s="537"/>
      <c r="IC89" s="537"/>
      <c r="ID89" s="537"/>
      <c r="IE89" s="537"/>
      <c r="IF89" s="537"/>
      <c r="IG89" s="537"/>
      <c r="IH89" s="537"/>
      <c r="II89" s="537"/>
      <c r="IJ89" s="537"/>
      <c r="IK89" s="537"/>
      <c r="IL89" s="537"/>
      <c r="IM89" s="537"/>
      <c r="IN89" s="537"/>
      <c r="IO89" s="537"/>
      <c r="IP89" s="537"/>
      <c r="IQ89" s="537"/>
      <c r="IR89" s="537"/>
      <c r="IS89" s="537"/>
      <c r="IT89" s="537"/>
      <c r="IU89" s="537"/>
    </row>
    <row r="90" spans="1:255" ht="15.75" thickBot="1" x14ac:dyDescent="0.3">
      <c r="A90" s="537"/>
      <c r="B90" s="275"/>
      <c r="C90" s="276" t="s">
        <v>101</v>
      </c>
      <c r="D90" s="6">
        <v>44735</v>
      </c>
      <c r="E90" s="278"/>
      <c r="F90" s="537"/>
      <c r="G90" s="537"/>
      <c r="H90" s="284" t="s">
        <v>138</v>
      </c>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537"/>
      <c r="AJ90" s="537"/>
      <c r="AK90" s="537"/>
      <c r="AL90" s="537"/>
      <c r="AM90" s="537"/>
      <c r="AN90" s="537"/>
      <c r="AO90" s="537"/>
      <c r="AP90" s="537"/>
      <c r="AQ90" s="537"/>
      <c r="AR90" s="537"/>
      <c r="AS90" s="537"/>
      <c r="AT90" s="537"/>
      <c r="AU90" s="537"/>
      <c r="AV90" s="537"/>
      <c r="AW90" s="537"/>
      <c r="AX90" s="537"/>
      <c r="AY90" s="537"/>
      <c r="AZ90" s="537"/>
      <c r="BA90" s="537"/>
      <c r="BB90" s="537"/>
      <c r="BC90" s="537"/>
      <c r="BD90" s="537"/>
      <c r="BE90" s="537"/>
      <c r="BF90" s="537"/>
      <c r="BG90" s="537"/>
      <c r="BH90" s="537"/>
      <c r="BI90" s="537"/>
      <c r="BJ90" s="537"/>
      <c r="BK90" s="537"/>
      <c r="BL90" s="537"/>
      <c r="BM90" s="537"/>
      <c r="BN90" s="537"/>
      <c r="BO90" s="537"/>
      <c r="BP90" s="537"/>
      <c r="BQ90" s="537"/>
      <c r="BR90" s="537"/>
      <c r="BS90" s="537"/>
      <c r="BT90" s="537"/>
      <c r="BU90" s="537"/>
      <c r="BV90" s="537"/>
      <c r="BW90" s="537"/>
      <c r="BX90" s="537"/>
      <c r="BY90" s="537"/>
      <c r="BZ90" s="537"/>
      <c r="CA90" s="537"/>
      <c r="CB90" s="537"/>
      <c r="CC90" s="537"/>
      <c r="CD90" s="537"/>
      <c r="CE90" s="537"/>
      <c r="CF90" s="537"/>
      <c r="CG90" s="537"/>
      <c r="CH90" s="537"/>
      <c r="CI90" s="537"/>
      <c r="CJ90" s="537"/>
      <c r="CK90" s="537"/>
      <c r="CL90" s="537"/>
      <c r="CM90" s="537"/>
      <c r="CN90" s="537"/>
      <c r="CO90" s="537"/>
      <c r="CP90" s="537"/>
      <c r="CQ90" s="537"/>
      <c r="CR90" s="537"/>
      <c r="CS90" s="537"/>
      <c r="CT90" s="537"/>
      <c r="CU90" s="537"/>
      <c r="CV90" s="537"/>
      <c r="CW90" s="537"/>
      <c r="CX90" s="537"/>
      <c r="CY90" s="537"/>
      <c r="CZ90" s="537"/>
      <c r="DA90" s="537"/>
      <c r="DB90" s="537"/>
      <c r="DC90" s="537"/>
      <c r="DD90" s="537"/>
      <c r="DE90" s="537"/>
      <c r="DF90" s="537"/>
      <c r="DG90" s="537"/>
      <c r="DH90" s="537"/>
      <c r="DI90" s="537"/>
      <c r="DJ90" s="537"/>
      <c r="DK90" s="537"/>
      <c r="DL90" s="537"/>
      <c r="DM90" s="537"/>
      <c r="DN90" s="537"/>
      <c r="DO90" s="537"/>
      <c r="DP90" s="537"/>
      <c r="DQ90" s="537"/>
      <c r="DR90" s="537"/>
      <c r="DS90" s="537"/>
      <c r="DT90" s="537"/>
      <c r="DU90" s="537"/>
      <c r="DV90" s="537"/>
      <c r="DW90" s="537"/>
      <c r="DX90" s="537"/>
      <c r="DY90" s="537"/>
      <c r="DZ90" s="537"/>
      <c r="EA90" s="537"/>
      <c r="EB90" s="537"/>
      <c r="EC90" s="537"/>
      <c r="ED90" s="537"/>
      <c r="EE90" s="537"/>
      <c r="EF90" s="537"/>
      <c r="EG90" s="537"/>
      <c r="EH90" s="537"/>
      <c r="EI90" s="537"/>
      <c r="EJ90" s="537"/>
      <c r="EK90" s="537"/>
      <c r="EL90" s="537"/>
      <c r="EM90" s="537"/>
      <c r="EN90" s="537"/>
      <c r="EO90" s="537"/>
      <c r="EP90" s="537"/>
      <c r="EQ90" s="537"/>
      <c r="ER90" s="537"/>
      <c r="ES90" s="537"/>
      <c r="ET90" s="537"/>
      <c r="EU90" s="537"/>
      <c r="EV90" s="537"/>
      <c r="EW90" s="537"/>
      <c r="EX90" s="537"/>
      <c r="EY90" s="537"/>
      <c r="EZ90" s="537"/>
      <c r="FA90" s="537"/>
      <c r="FB90" s="537"/>
      <c r="FC90" s="537"/>
      <c r="FD90" s="537"/>
      <c r="FE90" s="537"/>
      <c r="FF90" s="537"/>
      <c r="FG90" s="537"/>
      <c r="FH90" s="537"/>
      <c r="FI90" s="537"/>
      <c r="FJ90" s="537"/>
      <c r="FK90" s="537"/>
      <c r="FL90" s="537"/>
      <c r="FM90" s="537"/>
      <c r="FN90" s="537"/>
      <c r="FO90" s="537"/>
      <c r="FP90" s="537"/>
      <c r="FQ90" s="537"/>
      <c r="FR90" s="537"/>
      <c r="FS90" s="537"/>
      <c r="FT90" s="537"/>
      <c r="FU90" s="537"/>
      <c r="FV90" s="537"/>
      <c r="FW90" s="537"/>
      <c r="FX90" s="537"/>
      <c r="FY90" s="537"/>
      <c r="FZ90" s="537"/>
      <c r="GA90" s="537"/>
      <c r="GB90" s="537"/>
      <c r="GC90" s="537"/>
      <c r="GD90" s="537"/>
      <c r="GE90" s="537"/>
      <c r="GF90" s="537"/>
      <c r="GG90" s="537"/>
      <c r="GH90" s="537"/>
      <c r="GI90" s="537"/>
      <c r="GJ90" s="537"/>
      <c r="GK90" s="537"/>
      <c r="GL90" s="537"/>
      <c r="GM90" s="537"/>
      <c r="GN90" s="537"/>
      <c r="GO90" s="537"/>
      <c r="GP90" s="537"/>
      <c r="GQ90" s="537"/>
      <c r="GR90" s="537"/>
      <c r="GS90" s="537"/>
      <c r="GT90" s="537"/>
      <c r="GU90" s="537"/>
      <c r="GV90" s="537"/>
      <c r="GW90" s="537"/>
      <c r="GX90" s="537"/>
      <c r="GY90" s="537"/>
      <c r="GZ90" s="537"/>
      <c r="HA90" s="537"/>
      <c r="HB90" s="537"/>
      <c r="HC90" s="537"/>
      <c r="HD90" s="537"/>
      <c r="HE90" s="537"/>
      <c r="HF90" s="537"/>
      <c r="HG90" s="537"/>
      <c r="HH90" s="537"/>
      <c r="HI90" s="537"/>
      <c r="HJ90" s="537"/>
      <c r="HK90" s="537"/>
      <c r="HL90" s="537"/>
      <c r="HM90" s="537"/>
      <c r="HN90" s="537"/>
      <c r="HO90" s="537"/>
      <c r="HP90" s="537"/>
      <c r="HQ90" s="537"/>
      <c r="HR90" s="537"/>
      <c r="HS90" s="537"/>
      <c r="HT90" s="537"/>
      <c r="HU90" s="537"/>
      <c r="HV90" s="537"/>
      <c r="HW90" s="537"/>
      <c r="HX90" s="537"/>
      <c r="HY90" s="537"/>
      <c r="HZ90" s="537"/>
      <c r="IA90" s="537"/>
      <c r="IB90" s="537"/>
      <c r="IC90" s="537"/>
      <c r="ID90" s="537"/>
      <c r="IE90" s="537"/>
      <c r="IF90" s="537"/>
      <c r="IG90" s="537"/>
      <c r="IH90" s="537"/>
      <c r="II90" s="537"/>
      <c r="IJ90" s="537"/>
      <c r="IK90" s="537"/>
      <c r="IL90" s="537"/>
      <c r="IM90" s="537"/>
      <c r="IN90" s="537"/>
      <c r="IO90" s="537"/>
      <c r="IP90" s="537"/>
      <c r="IQ90" s="537"/>
      <c r="IR90" s="537"/>
      <c r="IS90" s="537"/>
      <c r="IT90" s="537"/>
      <c r="IU90" s="537"/>
    </row>
    <row r="91" spans="1:255" ht="15.75" thickBot="1" x14ac:dyDescent="0.3">
      <c r="A91" s="537"/>
      <c r="B91" s="275"/>
      <c r="C91" s="282" t="s">
        <v>126</v>
      </c>
      <c r="D91" s="277"/>
      <c r="E91" s="278"/>
      <c r="F91" s="537"/>
      <c r="G91" s="537"/>
      <c r="H91" s="284" t="s">
        <v>143</v>
      </c>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7"/>
      <c r="AZ91" s="537"/>
      <c r="BA91" s="537"/>
      <c r="BB91" s="537"/>
      <c r="BC91" s="537"/>
      <c r="BD91" s="537"/>
      <c r="BE91" s="537"/>
      <c r="BF91" s="537"/>
      <c r="BG91" s="537"/>
      <c r="BH91" s="537"/>
      <c r="BI91" s="537"/>
      <c r="BJ91" s="537"/>
      <c r="BK91" s="537"/>
      <c r="BL91" s="537"/>
      <c r="BM91" s="537"/>
      <c r="BN91" s="537"/>
      <c r="BO91" s="537"/>
      <c r="BP91" s="537"/>
      <c r="BQ91" s="537"/>
      <c r="BR91" s="537"/>
      <c r="BS91" s="537"/>
      <c r="BT91" s="537"/>
      <c r="BU91" s="537"/>
      <c r="BV91" s="537"/>
      <c r="BW91" s="537"/>
      <c r="BX91" s="537"/>
      <c r="BY91" s="537"/>
      <c r="BZ91" s="537"/>
      <c r="CA91" s="537"/>
      <c r="CB91" s="537"/>
      <c r="CC91" s="537"/>
      <c r="CD91" s="537"/>
      <c r="CE91" s="537"/>
      <c r="CF91" s="537"/>
      <c r="CG91" s="537"/>
      <c r="CH91" s="537"/>
      <c r="CI91" s="537"/>
      <c r="CJ91" s="537"/>
      <c r="CK91" s="537"/>
      <c r="CL91" s="537"/>
      <c r="CM91" s="537"/>
      <c r="CN91" s="537"/>
      <c r="CO91" s="537"/>
      <c r="CP91" s="537"/>
      <c r="CQ91" s="537"/>
      <c r="CR91" s="537"/>
      <c r="CS91" s="537"/>
      <c r="CT91" s="537"/>
      <c r="CU91" s="537"/>
      <c r="CV91" s="537"/>
      <c r="CW91" s="537"/>
      <c r="CX91" s="537"/>
      <c r="CY91" s="537"/>
      <c r="CZ91" s="537"/>
      <c r="DA91" s="537"/>
      <c r="DB91" s="537"/>
      <c r="DC91" s="537"/>
      <c r="DD91" s="537"/>
      <c r="DE91" s="537"/>
      <c r="DF91" s="537"/>
      <c r="DG91" s="537"/>
      <c r="DH91" s="537"/>
      <c r="DI91" s="537"/>
      <c r="DJ91" s="537"/>
      <c r="DK91" s="537"/>
      <c r="DL91" s="537"/>
      <c r="DM91" s="537"/>
      <c r="DN91" s="537"/>
      <c r="DO91" s="537"/>
      <c r="DP91" s="537"/>
      <c r="DQ91" s="537"/>
      <c r="DR91" s="537"/>
      <c r="DS91" s="537"/>
      <c r="DT91" s="537"/>
      <c r="DU91" s="537"/>
      <c r="DV91" s="537"/>
      <c r="DW91" s="537"/>
      <c r="DX91" s="537"/>
      <c r="DY91" s="537"/>
      <c r="DZ91" s="537"/>
      <c r="EA91" s="537"/>
      <c r="EB91" s="537"/>
      <c r="EC91" s="537"/>
      <c r="ED91" s="537"/>
      <c r="EE91" s="537"/>
      <c r="EF91" s="537"/>
      <c r="EG91" s="537"/>
      <c r="EH91" s="537"/>
      <c r="EI91" s="537"/>
      <c r="EJ91" s="537"/>
      <c r="EK91" s="537"/>
      <c r="EL91" s="537"/>
      <c r="EM91" s="537"/>
      <c r="EN91" s="537"/>
      <c r="EO91" s="537"/>
      <c r="EP91" s="537"/>
      <c r="EQ91" s="537"/>
      <c r="ER91" s="537"/>
      <c r="ES91" s="537"/>
      <c r="ET91" s="537"/>
      <c r="EU91" s="537"/>
      <c r="EV91" s="537"/>
      <c r="EW91" s="537"/>
      <c r="EX91" s="537"/>
      <c r="EY91" s="537"/>
      <c r="EZ91" s="537"/>
      <c r="FA91" s="537"/>
      <c r="FB91" s="537"/>
      <c r="FC91" s="537"/>
      <c r="FD91" s="537"/>
      <c r="FE91" s="537"/>
      <c r="FF91" s="537"/>
      <c r="FG91" s="537"/>
      <c r="FH91" s="537"/>
      <c r="FI91" s="537"/>
      <c r="FJ91" s="537"/>
      <c r="FK91" s="537"/>
      <c r="FL91" s="537"/>
      <c r="FM91" s="537"/>
      <c r="FN91" s="537"/>
      <c r="FO91" s="537"/>
      <c r="FP91" s="537"/>
      <c r="FQ91" s="537"/>
      <c r="FR91" s="537"/>
      <c r="FS91" s="537"/>
      <c r="FT91" s="537"/>
      <c r="FU91" s="537"/>
      <c r="FV91" s="537"/>
      <c r="FW91" s="537"/>
      <c r="FX91" s="537"/>
      <c r="FY91" s="537"/>
      <c r="FZ91" s="537"/>
      <c r="GA91" s="537"/>
      <c r="GB91" s="537"/>
      <c r="GC91" s="537"/>
      <c r="GD91" s="537"/>
      <c r="GE91" s="537"/>
      <c r="GF91" s="537"/>
      <c r="GG91" s="537"/>
      <c r="GH91" s="537"/>
      <c r="GI91" s="537"/>
      <c r="GJ91" s="537"/>
      <c r="GK91" s="537"/>
      <c r="GL91" s="537"/>
      <c r="GM91" s="537"/>
      <c r="GN91" s="537"/>
      <c r="GO91" s="537"/>
      <c r="GP91" s="537"/>
      <c r="GQ91" s="537"/>
      <c r="GR91" s="537"/>
      <c r="GS91" s="537"/>
      <c r="GT91" s="537"/>
      <c r="GU91" s="537"/>
      <c r="GV91" s="537"/>
      <c r="GW91" s="537"/>
      <c r="GX91" s="537"/>
      <c r="GY91" s="537"/>
      <c r="GZ91" s="537"/>
      <c r="HA91" s="537"/>
      <c r="HB91" s="537"/>
      <c r="HC91" s="537"/>
      <c r="HD91" s="537"/>
      <c r="HE91" s="537"/>
      <c r="HF91" s="537"/>
      <c r="HG91" s="537"/>
      <c r="HH91" s="537"/>
      <c r="HI91" s="537"/>
      <c r="HJ91" s="537"/>
      <c r="HK91" s="537"/>
      <c r="HL91" s="537"/>
      <c r="HM91" s="537"/>
      <c r="HN91" s="537"/>
      <c r="HO91" s="537"/>
      <c r="HP91" s="537"/>
      <c r="HQ91" s="537"/>
      <c r="HR91" s="537"/>
      <c r="HS91" s="537"/>
      <c r="HT91" s="537"/>
      <c r="HU91" s="537"/>
      <c r="HV91" s="537"/>
      <c r="HW91" s="537"/>
      <c r="HX91" s="537"/>
      <c r="HY91" s="537"/>
      <c r="HZ91" s="537"/>
      <c r="IA91" s="537"/>
      <c r="IB91" s="537"/>
      <c r="IC91" s="537"/>
      <c r="ID91" s="537"/>
      <c r="IE91" s="537"/>
      <c r="IF91" s="537"/>
      <c r="IG91" s="537"/>
      <c r="IH91" s="537"/>
      <c r="II91" s="537"/>
      <c r="IJ91" s="537"/>
      <c r="IK91" s="537"/>
      <c r="IL91" s="537"/>
      <c r="IM91" s="537"/>
      <c r="IN91" s="537"/>
      <c r="IO91" s="537"/>
      <c r="IP91" s="537"/>
      <c r="IQ91" s="537"/>
      <c r="IR91" s="537"/>
      <c r="IS91" s="537"/>
      <c r="IT91" s="537"/>
      <c r="IU91" s="537"/>
    </row>
    <row r="92" spans="1:255" x14ac:dyDescent="0.25">
      <c r="A92" s="537"/>
      <c r="B92" s="275"/>
      <c r="C92" s="276" t="s">
        <v>95</v>
      </c>
      <c r="D92" s="5" t="s">
        <v>114</v>
      </c>
      <c r="E92" s="278"/>
      <c r="F92" s="537"/>
      <c r="G92" s="537"/>
      <c r="H92" s="284" t="s">
        <v>144</v>
      </c>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7"/>
      <c r="AZ92" s="537"/>
      <c r="BA92" s="537"/>
      <c r="BB92" s="537"/>
      <c r="BC92" s="537"/>
      <c r="BD92" s="537"/>
      <c r="BE92" s="537"/>
      <c r="BF92" s="537"/>
      <c r="BG92" s="537"/>
      <c r="BH92" s="537"/>
      <c r="BI92" s="537"/>
      <c r="BJ92" s="537"/>
      <c r="BK92" s="537"/>
      <c r="BL92" s="537"/>
      <c r="BM92" s="537"/>
      <c r="BN92" s="537"/>
      <c r="BO92" s="537"/>
      <c r="BP92" s="537"/>
      <c r="BQ92" s="537"/>
      <c r="BR92" s="537"/>
      <c r="BS92" s="537"/>
      <c r="BT92" s="537"/>
      <c r="BU92" s="537"/>
      <c r="BV92" s="537"/>
      <c r="BW92" s="537"/>
      <c r="BX92" s="537"/>
      <c r="BY92" s="537"/>
      <c r="BZ92" s="537"/>
      <c r="CA92" s="537"/>
      <c r="CB92" s="537"/>
      <c r="CC92" s="537"/>
      <c r="CD92" s="537"/>
      <c r="CE92" s="537"/>
      <c r="CF92" s="537"/>
      <c r="CG92" s="537"/>
      <c r="CH92" s="537"/>
      <c r="CI92" s="537"/>
      <c r="CJ92" s="537"/>
      <c r="CK92" s="537"/>
      <c r="CL92" s="537"/>
      <c r="CM92" s="537"/>
      <c r="CN92" s="537"/>
      <c r="CO92" s="537"/>
      <c r="CP92" s="537"/>
      <c r="CQ92" s="537"/>
      <c r="CR92" s="537"/>
      <c r="CS92" s="537"/>
      <c r="CT92" s="537"/>
      <c r="CU92" s="537"/>
      <c r="CV92" s="537"/>
      <c r="CW92" s="537"/>
      <c r="CX92" s="537"/>
      <c r="CY92" s="537"/>
      <c r="CZ92" s="537"/>
      <c r="DA92" s="537"/>
      <c r="DB92" s="537"/>
      <c r="DC92" s="537"/>
      <c r="DD92" s="537"/>
      <c r="DE92" s="537"/>
      <c r="DF92" s="537"/>
      <c r="DG92" s="537"/>
      <c r="DH92" s="537"/>
      <c r="DI92" s="537"/>
      <c r="DJ92" s="537"/>
      <c r="DK92" s="537"/>
      <c r="DL92" s="537"/>
      <c r="DM92" s="537"/>
      <c r="DN92" s="537"/>
      <c r="DO92" s="537"/>
      <c r="DP92" s="537"/>
      <c r="DQ92" s="537"/>
      <c r="DR92" s="537"/>
      <c r="DS92" s="537"/>
      <c r="DT92" s="537"/>
      <c r="DU92" s="537"/>
      <c r="DV92" s="537"/>
      <c r="DW92" s="537"/>
      <c r="DX92" s="537"/>
      <c r="DY92" s="537"/>
      <c r="DZ92" s="537"/>
      <c r="EA92" s="537"/>
      <c r="EB92" s="537"/>
      <c r="EC92" s="537"/>
      <c r="ED92" s="537"/>
      <c r="EE92" s="537"/>
      <c r="EF92" s="537"/>
      <c r="EG92" s="537"/>
      <c r="EH92" s="537"/>
      <c r="EI92" s="537"/>
      <c r="EJ92" s="537"/>
      <c r="EK92" s="537"/>
      <c r="EL92" s="537"/>
      <c r="EM92" s="537"/>
      <c r="EN92" s="537"/>
      <c r="EO92" s="537"/>
      <c r="EP92" s="537"/>
      <c r="EQ92" s="537"/>
      <c r="ER92" s="537"/>
      <c r="ES92" s="537"/>
      <c r="ET92" s="537"/>
      <c r="EU92" s="537"/>
      <c r="EV92" s="537"/>
      <c r="EW92" s="537"/>
      <c r="EX92" s="537"/>
      <c r="EY92" s="537"/>
      <c r="EZ92" s="537"/>
      <c r="FA92" s="537"/>
      <c r="FB92" s="537"/>
      <c r="FC92" s="537"/>
      <c r="FD92" s="537"/>
      <c r="FE92" s="537"/>
      <c r="FF92" s="537"/>
      <c r="FG92" s="537"/>
      <c r="FH92" s="537"/>
      <c r="FI92" s="537"/>
      <c r="FJ92" s="537"/>
      <c r="FK92" s="537"/>
      <c r="FL92" s="537"/>
      <c r="FM92" s="537"/>
      <c r="FN92" s="537"/>
      <c r="FO92" s="537"/>
      <c r="FP92" s="537"/>
      <c r="FQ92" s="537"/>
      <c r="FR92" s="537"/>
      <c r="FS92" s="537"/>
      <c r="FT92" s="537"/>
      <c r="FU92" s="537"/>
      <c r="FV92" s="537"/>
      <c r="FW92" s="537"/>
      <c r="FX92" s="537"/>
      <c r="FY92" s="537"/>
      <c r="FZ92" s="537"/>
      <c r="GA92" s="537"/>
      <c r="GB92" s="537"/>
      <c r="GC92" s="537"/>
      <c r="GD92" s="537"/>
      <c r="GE92" s="537"/>
      <c r="GF92" s="537"/>
      <c r="GG92" s="537"/>
      <c r="GH92" s="537"/>
      <c r="GI92" s="537"/>
      <c r="GJ92" s="537"/>
      <c r="GK92" s="537"/>
      <c r="GL92" s="537"/>
      <c r="GM92" s="537"/>
      <c r="GN92" s="537"/>
      <c r="GO92" s="537"/>
      <c r="GP92" s="537"/>
      <c r="GQ92" s="537"/>
      <c r="GR92" s="537"/>
      <c r="GS92" s="537"/>
      <c r="GT92" s="537"/>
      <c r="GU92" s="537"/>
      <c r="GV92" s="537"/>
      <c r="GW92" s="537"/>
      <c r="GX92" s="537"/>
      <c r="GY92" s="537"/>
      <c r="GZ92" s="537"/>
      <c r="HA92" s="537"/>
      <c r="HB92" s="537"/>
      <c r="HC92" s="537"/>
      <c r="HD92" s="537"/>
      <c r="HE92" s="537"/>
      <c r="HF92" s="537"/>
      <c r="HG92" s="537"/>
      <c r="HH92" s="537"/>
      <c r="HI92" s="537"/>
      <c r="HJ92" s="537"/>
      <c r="HK92" s="537"/>
      <c r="HL92" s="537"/>
      <c r="HM92" s="537"/>
      <c r="HN92" s="537"/>
      <c r="HO92" s="537"/>
      <c r="HP92" s="537"/>
      <c r="HQ92" s="537"/>
      <c r="HR92" s="537"/>
      <c r="HS92" s="537"/>
      <c r="HT92" s="537"/>
      <c r="HU92" s="537"/>
      <c r="HV92" s="537"/>
      <c r="HW92" s="537"/>
      <c r="HX92" s="537"/>
      <c r="HY92" s="537"/>
      <c r="HZ92" s="537"/>
      <c r="IA92" s="537"/>
      <c r="IB92" s="537"/>
      <c r="IC92" s="537"/>
      <c r="ID92" s="537"/>
      <c r="IE92" s="537"/>
      <c r="IF92" s="537"/>
      <c r="IG92" s="537"/>
      <c r="IH92" s="537"/>
      <c r="II92" s="537"/>
      <c r="IJ92" s="537"/>
      <c r="IK92" s="537"/>
      <c r="IL92" s="537"/>
      <c r="IM92" s="537"/>
      <c r="IN92" s="537"/>
      <c r="IO92" s="537"/>
      <c r="IP92" s="537"/>
      <c r="IQ92" s="537"/>
      <c r="IR92" s="537"/>
      <c r="IS92" s="537"/>
      <c r="IT92" s="537"/>
      <c r="IU92" s="537"/>
    </row>
    <row r="93" spans="1:255" x14ac:dyDescent="0.25">
      <c r="A93" s="537"/>
      <c r="B93" s="275"/>
      <c r="C93" s="276" t="s">
        <v>98</v>
      </c>
      <c r="D93" s="510" t="s">
        <v>145</v>
      </c>
      <c r="E93" s="278"/>
      <c r="F93" s="537"/>
      <c r="G93" s="537"/>
      <c r="H93" s="284" t="s">
        <v>146</v>
      </c>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537"/>
      <c r="BJ93" s="537"/>
      <c r="BK93" s="537"/>
      <c r="BL93" s="537"/>
      <c r="BM93" s="537"/>
      <c r="BN93" s="537"/>
      <c r="BO93" s="537"/>
      <c r="BP93" s="537"/>
      <c r="BQ93" s="537"/>
      <c r="BR93" s="537"/>
      <c r="BS93" s="537"/>
      <c r="BT93" s="537"/>
      <c r="BU93" s="537"/>
      <c r="BV93" s="537"/>
      <c r="BW93" s="537"/>
      <c r="BX93" s="537"/>
      <c r="BY93" s="537"/>
      <c r="BZ93" s="537"/>
      <c r="CA93" s="537"/>
      <c r="CB93" s="537"/>
      <c r="CC93" s="537"/>
      <c r="CD93" s="537"/>
      <c r="CE93" s="537"/>
      <c r="CF93" s="537"/>
      <c r="CG93" s="537"/>
      <c r="CH93" s="537"/>
      <c r="CI93" s="537"/>
      <c r="CJ93" s="537"/>
      <c r="CK93" s="537"/>
      <c r="CL93" s="537"/>
      <c r="CM93" s="537"/>
      <c r="CN93" s="537"/>
      <c r="CO93" s="537"/>
      <c r="CP93" s="537"/>
      <c r="CQ93" s="537"/>
      <c r="CR93" s="537"/>
      <c r="CS93" s="537"/>
      <c r="CT93" s="537"/>
      <c r="CU93" s="537"/>
      <c r="CV93" s="537"/>
      <c r="CW93" s="537"/>
      <c r="CX93" s="537"/>
      <c r="CY93" s="537"/>
      <c r="CZ93" s="537"/>
      <c r="DA93" s="537"/>
      <c r="DB93" s="537"/>
      <c r="DC93" s="537"/>
      <c r="DD93" s="537"/>
      <c r="DE93" s="537"/>
      <c r="DF93" s="537"/>
      <c r="DG93" s="537"/>
      <c r="DH93" s="537"/>
      <c r="DI93" s="537"/>
      <c r="DJ93" s="537"/>
      <c r="DK93" s="537"/>
      <c r="DL93" s="537"/>
      <c r="DM93" s="537"/>
      <c r="DN93" s="537"/>
      <c r="DO93" s="537"/>
      <c r="DP93" s="537"/>
      <c r="DQ93" s="537"/>
      <c r="DR93" s="537"/>
      <c r="DS93" s="537"/>
      <c r="DT93" s="537"/>
      <c r="DU93" s="537"/>
      <c r="DV93" s="537"/>
      <c r="DW93" s="537"/>
      <c r="DX93" s="537"/>
      <c r="DY93" s="537"/>
      <c r="DZ93" s="537"/>
      <c r="EA93" s="537"/>
      <c r="EB93" s="537"/>
      <c r="EC93" s="537"/>
      <c r="ED93" s="537"/>
      <c r="EE93" s="537"/>
      <c r="EF93" s="537"/>
      <c r="EG93" s="537"/>
      <c r="EH93" s="537"/>
      <c r="EI93" s="537"/>
      <c r="EJ93" s="537"/>
      <c r="EK93" s="537"/>
      <c r="EL93" s="537"/>
      <c r="EM93" s="537"/>
      <c r="EN93" s="537"/>
      <c r="EO93" s="537"/>
      <c r="EP93" s="537"/>
      <c r="EQ93" s="537"/>
      <c r="ER93" s="537"/>
      <c r="ES93" s="537"/>
      <c r="ET93" s="537"/>
      <c r="EU93" s="537"/>
      <c r="EV93" s="537"/>
      <c r="EW93" s="537"/>
      <c r="EX93" s="537"/>
      <c r="EY93" s="537"/>
      <c r="EZ93" s="537"/>
      <c r="FA93" s="537"/>
      <c r="FB93" s="537"/>
      <c r="FC93" s="537"/>
      <c r="FD93" s="537"/>
      <c r="FE93" s="537"/>
      <c r="FF93" s="537"/>
      <c r="FG93" s="537"/>
      <c r="FH93" s="537"/>
      <c r="FI93" s="537"/>
      <c r="FJ93" s="537"/>
      <c r="FK93" s="537"/>
      <c r="FL93" s="537"/>
      <c r="FM93" s="537"/>
      <c r="FN93" s="537"/>
      <c r="FO93" s="537"/>
      <c r="FP93" s="537"/>
      <c r="FQ93" s="537"/>
      <c r="FR93" s="537"/>
      <c r="FS93" s="537"/>
      <c r="FT93" s="537"/>
      <c r="FU93" s="537"/>
      <c r="FV93" s="537"/>
      <c r="FW93" s="537"/>
      <c r="FX93" s="537"/>
      <c r="FY93" s="537"/>
      <c r="FZ93" s="537"/>
      <c r="GA93" s="537"/>
      <c r="GB93" s="537"/>
      <c r="GC93" s="537"/>
      <c r="GD93" s="537"/>
      <c r="GE93" s="537"/>
      <c r="GF93" s="537"/>
      <c r="GG93" s="537"/>
      <c r="GH93" s="537"/>
      <c r="GI93" s="537"/>
      <c r="GJ93" s="537"/>
      <c r="GK93" s="537"/>
      <c r="GL93" s="537"/>
      <c r="GM93" s="537"/>
      <c r="GN93" s="537"/>
      <c r="GO93" s="537"/>
      <c r="GP93" s="537"/>
      <c r="GQ93" s="537"/>
      <c r="GR93" s="537"/>
      <c r="GS93" s="537"/>
      <c r="GT93" s="537"/>
      <c r="GU93" s="537"/>
      <c r="GV93" s="537"/>
      <c r="GW93" s="537"/>
      <c r="GX93" s="537"/>
      <c r="GY93" s="537"/>
      <c r="GZ93" s="537"/>
      <c r="HA93" s="537"/>
      <c r="HB93" s="537"/>
      <c r="HC93" s="537"/>
      <c r="HD93" s="537"/>
      <c r="HE93" s="537"/>
      <c r="HF93" s="537"/>
      <c r="HG93" s="537"/>
      <c r="HH93" s="537"/>
      <c r="HI93" s="537"/>
      <c r="HJ93" s="537"/>
      <c r="HK93" s="537"/>
      <c r="HL93" s="537"/>
      <c r="HM93" s="537"/>
      <c r="HN93" s="537"/>
      <c r="HO93" s="537"/>
      <c r="HP93" s="537"/>
      <c r="HQ93" s="537"/>
      <c r="HR93" s="537"/>
      <c r="HS93" s="537"/>
      <c r="HT93" s="537"/>
      <c r="HU93" s="537"/>
      <c r="HV93" s="537"/>
      <c r="HW93" s="537"/>
      <c r="HX93" s="537"/>
      <c r="HY93" s="537"/>
      <c r="HZ93" s="537"/>
      <c r="IA93" s="537"/>
      <c r="IB93" s="537"/>
      <c r="IC93" s="537"/>
      <c r="ID93" s="537"/>
      <c r="IE93" s="537"/>
      <c r="IF93" s="537"/>
      <c r="IG93" s="537"/>
      <c r="IH93" s="537"/>
      <c r="II93" s="537"/>
      <c r="IJ93" s="537"/>
      <c r="IK93" s="537"/>
      <c r="IL93" s="537"/>
      <c r="IM93" s="537"/>
      <c r="IN93" s="537"/>
      <c r="IO93" s="537"/>
      <c r="IP93" s="537"/>
      <c r="IQ93" s="537"/>
      <c r="IR93" s="537"/>
      <c r="IS93" s="537"/>
      <c r="IT93" s="537"/>
      <c r="IU93" s="537"/>
    </row>
    <row r="94" spans="1:255" ht="15.75" thickBot="1" x14ac:dyDescent="0.3">
      <c r="A94" s="537"/>
      <c r="B94" s="275"/>
      <c r="C94" s="276" t="s">
        <v>101</v>
      </c>
      <c r="D94" s="6">
        <v>44735</v>
      </c>
      <c r="E94" s="278"/>
      <c r="F94" s="537"/>
      <c r="G94" s="537"/>
      <c r="H94" s="284" t="s">
        <v>147</v>
      </c>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537"/>
      <c r="BJ94" s="537"/>
      <c r="BK94" s="537"/>
      <c r="BL94" s="537"/>
      <c r="BM94" s="537"/>
      <c r="BN94" s="537"/>
      <c r="BO94" s="537"/>
      <c r="BP94" s="537"/>
      <c r="BQ94" s="537"/>
      <c r="BR94" s="537"/>
      <c r="BS94" s="537"/>
      <c r="BT94" s="537"/>
      <c r="BU94" s="537"/>
      <c r="BV94" s="537"/>
      <c r="BW94" s="537"/>
      <c r="BX94" s="537"/>
      <c r="BY94" s="537"/>
      <c r="BZ94" s="537"/>
      <c r="CA94" s="537"/>
      <c r="CB94" s="537"/>
      <c r="CC94" s="537"/>
      <c r="CD94" s="537"/>
      <c r="CE94" s="537"/>
      <c r="CF94" s="537"/>
      <c r="CG94" s="537"/>
      <c r="CH94" s="537"/>
      <c r="CI94" s="537"/>
      <c r="CJ94" s="537"/>
      <c r="CK94" s="537"/>
      <c r="CL94" s="537"/>
      <c r="CM94" s="537"/>
      <c r="CN94" s="537"/>
      <c r="CO94" s="537"/>
      <c r="CP94" s="537"/>
      <c r="CQ94" s="537"/>
      <c r="CR94" s="537"/>
      <c r="CS94" s="537"/>
      <c r="CT94" s="537"/>
      <c r="CU94" s="537"/>
      <c r="CV94" s="537"/>
      <c r="CW94" s="537"/>
      <c r="CX94" s="537"/>
      <c r="CY94" s="537"/>
      <c r="CZ94" s="537"/>
      <c r="DA94" s="537"/>
      <c r="DB94" s="537"/>
      <c r="DC94" s="537"/>
      <c r="DD94" s="537"/>
      <c r="DE94" s="537"/>
      <c r="DF94" s="537"/>
      <c r="DG94" s="537"/>
      <c r="DH94" s="537"/>
      <c r="DI94" s="537"/>
      <c r="DJ94" s="537"/>
      <c r="DK94" s="537"/>
      <c r="DL94" s="537"/>
      <c r="DM94" s="537"/>
      <c r="DN94" s="537"/>
      <c r="DO94" s="537"/>
      <c r="DP94" s="537"/>
      <c r="DQ94" s="537"/>
      <c r="DR94" s="537"/>
      <c r="DS94" s="537"/>
      <c r="DT94" s="537"/>
      <c r="DU94" s="537"/>
      <c r="DV94" s="537"/>
      <c r="DW94" s="537"/>
      <c r="DX94" s="537"/>
      <c r="DY94" s="537"/>
      <c r="DZ94" s="537"/>
      <c r="EA94" s="537"/>
      <c r="EB94" s="537"/>
      <c r="EC94" s="537"/>
      <c r="ED94" s="537"/>
      <c r="EE94" s="537"/>
      <c r="EF94" s="537"/>
      <c r="EG94" s="537"/>
      <c r="EH94" s="537"/>
      <c r="EI94" s="537"/>
      <c r="EJ94" s="537"/>
      <c r="EK94" s="537"/>
      <c r="EL94" s="537"/>
      <c r="EM94" s="537"/>
      <c r="EN94" s="537"/>
      <c r="EO94" s="537"/>
      <c r="EP94" s="537"/>
      <c r="EQ94" s="537"/>
      <c r="ER94" s="537"/>
      <c r="ES94" s="537"/>
      <c r="ET94" s="537"/>
      <c r="EU94" s="537"/>
      <c r="EV94" s="537"/>
      <c r="EW94" s="537"/>
      <c r="EX94" s="537"/>
      <c r="EY94" s="537"/>
      <c r="EZ94" s="537"/>
      <c r="FA94" s="537"/>
      <c r="FB94" s="537"/>
      <c r="FC94" s="537"/>
      <c r="FD94" s="537"/>
      <c r="FE94" s="537"/>
      <c r="FF94" s="537"/>
      <c r="FG94" s="537"/>
      <c r="FH94" s="537"/>
      <c r="FI94" s="537"/>
      <c r="FJ94" s="537"/>
      <c r="FK94" s="537"/>
      <c r="FL94" s="537"/>
      <c r="FM94" s="537"/>
      <c r="FN94" s="537"/>
      <c r="FO94" s="537"/>
      <c r="FP94" s="537"/>
      <c r="FQ94" s="537"/>
      <c r="FR94" s="537"/>
      <c r="FS94" s="537"/>
      <c r="FT94" s="537"/>
      <c r="FU94" s="537"/>
      <c r="FV94" s="537"/>
      <c r="FW94" s="537"/>
      <c r="FX94" s="537"/>
      <c r="FY94" s="537"/>
      <c r="FZ94" s="537"/>
      <c r="GA94" s="537"/>
      <c r="GB94" s="537"/>
      <c r="GC94" s="537"/>
      <c r="GD94" s="537"/>
      <c r="GE94" s="537"/>
      <c r="GF94" s="537"/>
      <c r="GG94" s="537"/>
      <c r="GH94" s="537"/>
      <c r="GI94" s="537"/>
      <c r="GJ94" s="537"/>
      <c r="GK94" s="537"/>
      <c r="GL94" s="537"/>
      <c r="GM94" s="537"/>
      <c r="GN94" s="537"/>
      <c r="GO94" s="537"/>
      <c r="GP94" s="537"/>
      <c r="GQ94" s="537"/>
      <c r="GR94" s="537"/>
      <c r="GS94" s="537"/>
      <c r="GT94" s="537"/>
      <c r="GU94" s="537"/>
      <c r="GV94" s="537"/>
      <c r="GW94" s="537"/>
      <c r="GX94" s="537"/>
      <c r="GY94" s="537"/>
      <c r="GZ94" s="537"/>
      <c r="HA94" s="537"/>
      <c r="HB94" s="537"/>
      <c r="HC94" s="537"/>
      <c r="HD94" s="537"/>
      <c r="HE94" s="537"/>
      <c r="HF94" s="537"/>
      <c r="HG94" s="537"/>
      <c r="HH94" s="537"/>
      <c r="HI94" s="537"/>
      <c r="HJ94" s="537"/>
      <c r="HK94" s="537"/>
      <c r="HL94" s="537"/>
      <c r="HM94" s="537"/>
      <c r="HN94" s="537"/>
      <c r="HO94" s="537"/>
      <c r="HP94" s="537"/>
      <c r="HQ94" s="537"/>
      <c r="HR94" s="537"/>
      <c r="HS94" s="537"/>
      <c r="HT94" s="537"/>
      <c r="HU94" s="537"/>
      <c r="HV94" s="537"/>
      <c r="HW94" s="537"/>
      <c r="HX94" s="537"/>
      <c r="HY94" s="537"/>
      <c r="HZ94" s="537"/>
      <c r="IA94" s="537"/>
      <c r="IB94" s="537"/>
      <c r="IC94" s="537"/>
      <c r="ID94" s="537"/>
      <c r="IE94" s="537"/>
      <c r="IF94" s="537"/>
      <c r="IG94" s="537"/>
      <c r="IH94" s="537"/>
      <c r="II94" s="537"/>
      <c r="IJ94" s="537"/>
      <c r="IK94" s="537"/>
      <c r="IL94" s="537"/>
      <c r="IM94" s="537"/>
      <c r="IN94" s="537"/>
      <c r="IO94" s="537"/>
      <c r="IP94" s="537"/>
      <c r="IQ94" s="537"/>
      <c r="IR94" s="537"/>
      <c r="IS94" s="537"/>
      <c r="IT94" s="537"/>
      <c r="IU94" s="537"/>
    </row>
    <row r="95" spans="1:255" ht="15.75" thickBot="1" x14ac:dyDescent="0.3">
      <c r="A95" s="537"/>
      <c r="B95" s="311"/>
      <c r="C95" s="312"/>
      <c r="D95" s="313"/>
      <c r="E95" s="314"/>
      <c r="F95" s="537"/>
      <c r="G95" s="537"/>
      <c r="H95" s="284" t="s">
        <v>148</v>
      </c>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537"/>
      <c r="AJ95" s="537"/>
      <c r="AK95" s="537"/>
      <c r="AL95" s="537"/>
      <c r="AM95" s="537"/>
      <c r="AN95" s="537"/>
      <c r="AO95" s="537"/>
      <c r="AP95" s="537"/>
      <c r="AQ95" s="537"/>
      <c r="AR95" s="537"/>
      <c r="AS95" s="537"/>
      <c r="AT95" s="537"/>
      <c r="AU95" s="537"/>
      <c r="AV95" s="537"/>
      <c r="AW95" s="537"/>
      <c r="AX95" s="537"/>
      <c r="AY95" s="537"/>
      <c r="AZ95" s="537"/>
      <c r="BA95" s="537"/>
      <c r="BB95" s="537"/>
      <c r="BC95" s="537"/>
      <c r="BD95" s="537"/>
      <c r="BE95" s="537"/>
      <c r="BF95" s="537"/>
      <c r="BG95" s="537"/>
      <c r="BH95" s="537"/>
      <c r="BI95" s="537"/>
      <c r="BJ95" s="537"/>
      <c r="BK95" s="537"/>
      <c r="BL95" s="537"/>
      <c r="BM95" s="537"/>
      <c r="BN95" s="537"/>
      <c r="BO95" s="537"/>
      <c r="BP95" s="537"/>
      <c r="BQ95" s="537"/>
      <c r="BR95" s="537"/>
      <c r="BS95" s="537"/>
      <c r="BT95" s="537"/>
      <c r="BU95" s="537"/>
      <c r="BV95" s="537"/>
      <c r="BW95" s="537"/>
      <c r="BX95" s="537"/>
      <c r="BY95" s="537"/>
      <c r="BZ95" s="537"/>
      <c r="CA95" s="537"/>
      <c r="CB95" s="537"/>
      <c r="CC95" s="537"/>
      <c r="CD95" s="537"/>
      <c r="CE95" s="537"/>
      <c r="CF95" s="537"/>
      <c r="CG95" s="537"/>
      <c r="CH95" s="537"/>
      <c r="CI95" s="537"/>
      <c r="CJ95" s="537"/>
      <c r="CK95" s="537"/>
      <c r="CL95" s="537"/>
      <c r="CM95" s="537"/>
      <c r="CN95" s="537"/>
      <c r="CO95" s="537"/>
      <c r="CP95" s="537"/>
      <c r="CQ95" s="537"/>
      <c r="CR95" s="537"/>
      <c r="CS95" s="537"/>
      <c r="CT95" s="537"/>
      <c r="CU95" s="537"/>
      <c r="CV95" s="537"/>
      <c r="CW95" s="537"/>
      <c r="CX95" s="537"/>
      <c r="CY95" s="537"/>
      <c r="CZ95" s="537"/>
      <c r="DA95" s="537"/>
      <c r="DB95" s="537"/>
      <c r="DC95" s="537"/>
      <c r="DD95" s="537"/>
      <c r="DE95" s="537"/>
      <c r="DF95" s="537"/>
      <c r="DG95" s="537"/>
      <c r="DH95" s="537"/>
      <c r="DI95" s="537"/>
      <c r="DJ95" s="537"/>
      <c r="DK95" s="537"/>
      <c r="DL95" s="537"/>
      <c r="DM95" s="537"/>
      <c r="DN95" s="537"/>
      <c r="DO95" s="537"/>
      <c r="DP95" s="537"/>
      <c r="DQ95" s="537"/>
      <c r="DR95" s="537"/>
      <c r="DS95" s="537"/>
      <c r="DT95" s="537"/>
      <c r="DU95" s="537"/>
      <c r="DV95" s="537"/>
      <c r="DW95" s="537"/>
      <c r="DX95" s="537"/>
      <c r="DY95" s="537"/>
      <c r="DZ95" s="537"/>
      <c r="EA95" s="537"/>
      <c r="EB95" s="537"/>
      <c r="EC95" s="537"/>
      <c r="ED95" s="537"/>
      <c r="EE95" s="537"/>
      <c r="EF95" s="537"/>
      <c r="EG95" s="537"/>
      <c r="EH95" s="537"/>
      <c r="EI95" s="537"/>
      <c r="EJ95" s="537"/>
      <c r="EK95" s="537"/>
      <c r="EL95" s="537"/>
      <c r="EM95" s="537"/>
      <c r="EN95" s="537"/>
      <c r="EO95" s="537"/>
      <c r="EP95" s="537"/>
      <c r="EQ95" s="537"/>
      <c r="ER95" s="537"/>
      <c r="ES95" s="537"/>
      <c r="ET95" s="537"/>
      <c r="EU95" s="537"/>
      <c r="EV95" s="537"/>
      <c r="EW95" s="537"/>
      <c r="EX95" s="537"/>
      <c r="EY95" s="537"/>
      <c r="EZ95" s="537"/>
      <c r="FA95" s="537"/>
      <c r="FB95" s="537"/>
      <c r="FC95" s="537"/>
      <c r="FD95" s="537"/>
      <c r="FE95" s="537"/>
      <c r="FF95" s="537"/>
      <c r="FG95" s="537"/>
      <c r="FH95" s="537"/>
      <c r="FI95" s="537"/>
      <c r="FJ95" s="537"/>
      <c r="FK95" s="537"/>
      <c r="FL95" s="537"/>
      <c r="FM95" s="537"/>
      <c r="FN95" s="537"/>
      <c r="FO95" s="537"/>
      <c r="FP95" s="537"/>
      <c r="FQ95" s="537"/>
      <c r="FR95" s="537"/>
      <c r="FS95" s="537"/>
      <c r="FT95" s="537"/>
      <c r="FU95" s="537"/>
      <c r="FV95" s="537"/>
      <c r="FW95" s="537"/>
      <c r="FX95" s="537"/>
      <c r="FY95" s="537"/>
      <c r="FZ95" s="537"/>
      <c r="GA95" s="537"/>
      <c r="GB95" s="537"/>
      <c r="GC95" s="537"/>
      <c r="GD95" s="537"/>
      <c r="GE95" s="537"/>
      <c r="GF95" s="537"/>
      <c r="GG95" s="537"/>
      <c r="GH95" s="537"/>
      <c r="GI95" s="537"/>
      <c r="GJ95" s="537"/>
      <c r="GK95" s="537"/>
      <c r="GL95" s="537"/>
      <c r="GM95" s="537"/>
      <c r="GN95" s="537"/>
      <c r="GO95" s="537"/>
      <c r="GP95" s="537"/>
      <c r="GQ95" s="537"/>
      <c r="GR95" s="537"/>
      <c r="GS95" s="537"/>
      <c r="GT95" s="537"/>
      <c r="GU95" s="537"/>
      <c r="GV95" s="537"/>
      <c r="GW95" s="537"/>
      <c r="GX95" s="537"/>
      <c r="GY95" s="537"/>
      <c r="GZ95" s="537"/>
      <c r="HA95" s="537"/>
      <c r="HB95" s="537"/>
      <c r="HC95" s="537"/>
      <c r="HD95" s="537"/>
      <c r="HE95" s="537"/>
      <c r="HF95" s="537"/>
      <c r="HG95" s="537"/>
      <c r="HH95" s="537"/>
      <c r="HI95" s="537"/>
      <c r="HJ95" s="537"/>
      <c r="HK95" s="537"/>
      <c r="HL95" s="537"/>
      <c r="HM95" s="537"/>
      <c r="HN95" s="537"/>
      <c r="HO95" s="537"/>
      <c r="HP95" s="537"/>
      <c r="HQ95" s="537"/>
      <c r="HR95" s="537"/>
      <c r="HS95" s="537"/>
      <c r="HT95" s="537"/>
      <c r="HU95" s="537"/>
      <c r="HV95" s="537"/>
      <c r="HW95" s="537"/>
      <c r="HX95" s="537"/>
      <c r="HY95" s="537"/>
      <c r="HZ95" s="537"/>
      <c r="IA95" s="537"/>
      <c r="IB95" s="537"/>
      <c r="IC95" s="537"/>
      <c r="ID95" s="537"/>
      <c r="IE95" s="537"/>
      <c r="IF95" s="537"/>
      <c r="IG95" s="537"/>
      <c r="IH95" s="537"/>
      <c r="II95" s="537"/>
      <c r="IJ95" s="537"/>
      <c r="IK95" s="537"/>
      <c r="IL95" s="537"/>
      <c r="IM95" s="537"/>
      <c r="IN95" s="537"/>
      <c r="IO95" s="537"/>
      <c r="IP95" s="537"/>
      <c r="IQ95" s="537"/>
      <c r="IR95" s="537"/>
      <c r="IS95" s="537"/>
      <c r="IT95" s="537"/>
      <c r="IU95" s="537"/>
    </row>
    <row r="96" spans="1:255" x14ac:dyDescent="0.25">
      <c r="A96" s="537"/>
      <c r="D96" s="537"/>
      <c r="E96" s="537"/>
      <c r="F96" s="537"/>
      <c r="G96" s="537"/>
      <c r="H96" s="284" t="s">
        <v>149</v>
      </c>
      <c r="I96" s="537"/>
      <c r="J96" s="537"/>
      <c r="K96" s="537"/>
      <c r="L96" s="537"/>
      <c r="M96" s="537"/>
      <c r="N96" s="537"/>
      <c r="O96" s="537"/>
      <c r="P96" s="537"/>
      <c r="Q96" s="537"/>
      <c r="R96" s="537"/>
      <c r="S96" s="537"/>
      <c r="T96" s="537"/>
      <c r="U96" s="537"/>
      <c r="V96" s="537"/>
      <c r="W96" s="537"/>
      <c r="X96" s="537"/>
      <c r="Y96" s="537"/>
      <c r="Z96" s="537"/>
      <c r="AA96" s="537"/>
      <c r="AB96" s="537"/>
      <c r="AC96" s="537"/>
      <c r="AD96" s="537"/>
      <c r="AE96" s="537"/>
      <c r="AF96" s="537"/>
      <c r="AG96" s="537"/>
      <c r="AH96" s="537"/>
      <c r="AI96" s="537"/>
      <c r="AJ96" s="537"/>
      <c r="AK96" s="537"/>
      <c r="AL96" s="537"/>
      <c r="AM96" s="537"/>
      <c r="AN96" s="537"/>
      <c r="AO96" s="537"/>
      <c r="AP96" s="537"/>
      <c r="AQ96" s="537"/>
      <c r="AR96" s="537"/>
      <c r="AS96" s="537"/>
      <c r="AT96" s="537"/>
      <c r="AU96" s="537"/>
      <c r="AV96" s="537"/>
      <c r="AW96" s="537"/>
      <c r="AX96" s="537"/>
      <c r="AY96" s="537"/>
      <c r="AZ96" s="537"/>
      <c r="BA96" s="537"/>
      <c r="BB96" s="537"/>
      <c r="BC96" s="537"/>
      <c r="BD96" s="537"/>
      <c r="BE96" s="537"/>
      <c r="BF96" s="537"/>
      <c r="BG96" s="537"/>
      <c r="BH96" s="537"/>
      <c r="BI96" s="537"/>
      <c r="BJ96" s="537"/>
      <c r="BK96" s="537"/>
      <c r="BL96" s="537"/>
      <c r="BM96" s="537"/>
      <c r="BN96" s="537"/>
      <c r="BO96" s="537"/>
      <c r="BP96" s="537"/>
      <c r="BQ96" s="537"/>
      <c r="BR96" s="537"/>
      <c r="BS96" s="537"/>
      <c r="BT96" s="537"/>
      <c r="BU96" s="537"/>
      <c r="BV96" s="537"/>
      <c r="BW96" s="537"/>
      <c r="BX96" s="537"/>
      <c r="BY96" s="537"/>
      <c r="BZ96" s="537"/>
      <c r="CA96" s="537"/>
      <c r="CB96" s="537"/>
      <c r="CC96" s="537"/>
      <c r="CD96" s="537"/>
      <c r="CE96" s="537"/>
      <c r="CF96" s="537"/>
      <c r="CG96" s="537"/>
      <c r="CH96" s="537"/>
      <c r="CI96" s="537"/>
      <c r="CJ96" s="537"/>
      <c r="CK96" s="537"/>
      <c r="CL96" s="537"/>
      <c r="CM96" s="537"/>
      <c r="CN96" s="537"/>
      <c r="CO96" s="537"/>
      <c r="CP96" s="537"/>
      <c r="CQ96" s="537"/>
      <c r="CR96" s="537"/>
      <c r="CS96" s="537"/>
      <c r="CT96" s="537"/>
      <c r="CU96" s="537"/>
      <c r="CV96" s="537"/>
      <c r="CW96" s="537"/>
      <c r="CX96" s="537"/>
      <c r="CY96" s="537"/>
      <c r="CZ96" s="537"/>
      <c r="DA96" s="537"/>
      <c r="DB96" s="537"/>
      <c r="DC96" s="537"/>
      <c r="DD96" s="537"/>
      <c r="DE96" s="537"/>
      <c r="DF96" s="537"/>
      <c r="DG96" s="537"/>
      <c r="DH96" s="537"/>
      <c r="DI96" s="537"/>
      <c r="DJ96" s="537"/>
      <c r="DK96" s="537"/>
      <c r="DL96" s="537"/>
      <c r="DM96" s="537"/>
      <c r="DN96" s="537"/>
      <c r="DO96" s="537"/>
      <c r="DP96" s="537"/>
      <c r="DQ96" s="537"/>
      <c r="DR96" s="537"/>
      <c r="DS96" s="537"/>
      <c r="DT96" s="537"/>
      <c r="DU96" s="537"/>
      <c r="DV96" s="537"/>
      <c r="DW96" s="537"/>
      <c r="DX96" s="537"/>
      <c r="DY96" s="537"/>
      <c r="DZ96" s="537"/>
      <c r="EA96" s="537"/>
      <c r="EB96" s="537"/>
      <c r="EC96" s="537"/>
      <c r="ED96" s="537"/>
      <c r="EE96" s="537"/>
      <c r="EF96" s="537"/>
      <c r="EG96" s="537"/>
      <c r="EH96" s="537"/>
      <c r="EI96" s="537"/>
      <c r="EJ96" s="537"/>
      <c r="EK96" s="537"/>
      <c r="EL96" s="537"/>
      <c r="EM96" s="537"/>
      <c r="EN96" s="537"/>
      <c r="EO96" s="537"/>
      <c r="EP96" s="537"/>
      <c r="EQ96" s="537"/>
      <c r="ER96" s="537"/>
      <c r="ES96" s="537"/>
      <c r="ET96" s="537"/>
      <c r="EU96" s="537"/>
      <c r="EV96" s="537"/>
      <c r="EW96" s="537"/>
      <c r="EX96" s="537"/>
      <c r="EY96" s="537"/>
      <c r="EZ96" s="537"/>
      <c r="FA96" s="537"/>
      <c r="FB96" s="537"/>
      <c r="FC96" s="537"/>
      <c r="FD96" s="537"/>
      <c r="FE96" s="537"/>
      <c r="FF96" s="537"/>
      <c r="FG96" s="537"/>
      <c r="FH96" s="537"/>
      <c r="FI96" s="537"/>
      <c r="FJ96" s="537"/>
      <c r="FK96" s="537"/>
      <c r="FL96" s="537"/>
      <c r="FM96" s="537"/>
      <c r="FN96" s="537"/>
      <c r="FO96" s="537"/>
      <c r="FP96" s="537"/>
      <c r="FQ96" s="537"/>
      <c r="FR96" s="537"/>
      <c r="FS96" s="537"/>
      <c r="FT96" s="537"/>
      <c r="FU96" s="537"/>
      <c r="FV96" s="537"/>
      <c r="FW96" s="537"/>
      <c r="FX96" s="537"/>
      <c r="FY96" s="537"/>
      <c r="FZ96" s="537"/>
      <c r="GA96" s="537"/>
      <c r="GB96" s="537"/>
      <c r="GC96" s="537"/>
      <c r="GD96" s="537"/>
      <c r="GE96" s="537"/>
      <c r="GF96" s="537"/>
      <c r="GG96" s="537"/>
      <c r="GH96" s="537"/>
      <c r="GI96" s="537"/>
      <c r="GJ96" s="537"/>
      <c r="GK96" s="537"/>
      <c r="GL96" s="537"/>
      <c r="GM96" s="537"/>
      <c r="GN96" s="537"/>
      <c r="GO96" s="537"/>
      <c r="GP96" s="537"/>
      <c r="GQ96" s="537"/>
      <c r="GR96" s="537"/>
      <c r="GS96" s="537"/>
      <c r="GT96" s="537"/>
      <c r="GU96" s="537"/>
      <c r="GV96" s="537"/>
      <c r="GW96" s="537"/>
      <c r="GX96" s="537"/>
      <c r="GY96" s="537"/>
      <c r="GZ96" s="537"/>
      <c r="HA96" s="537"/>
      <c r="HB96" s="537"/>
      <c r="HC96" s="537"/>
      <c r="HD96" s="537"/>
      <c r="HE96" s="537"/>
      <c r="HF96" s="537"/>
      <c r="HG96" s="537"/>
      <c r="HH96" s="537"/>
      <c r="HI96" s="537"/>
      <c r="HJ96" s="537"/>
      <c r="HK96" s="537"/>
      <c r="HL96" s="537"/>
      <c r="HM96" s="537"/>
      <c r="HN96" s="537"/>
      <c r="HO96" s="537"/>
      <c r="HP96" s="537"/>
      <c r="HQ96" s="537"/>
      <c r="HR96" s="537"/>
      <c r="HS96" s="537"/>
      <c r="HT96" s="537"/>
      <c r="HU96" s="537"/>
      <c r="HV96" s="537"/>
      <c r="HW96" s="537"/>
      <c r="HX96" s="537"/>
      <c r="HY96" s="537"/>
      <c r="HZ96" s="537"/>
      <c r="IA96" s="537"/>
      <c r="IB96" s="537"/>
      <c r="IC96" s="537"/>
      <c r="ID96" s="537"/>
      <c r="IE96" s="537"/>
      <c r="IF96" s="537"/>
      <c r="IG96" s="537"/>
      <c r="IH96" s="537"/>
      <c r="II96" s="537"/>
      <c r="IJ96" s="537"/>
      <c r="IK96" s="537"/>
      <c r="IL96" s="537"/>
      <c r="IM96" s="537"/>
      <c r="IN96" s="537"/>
      <c r="IO96" s="537"/>
      <c r="IP96" s="537"/>
      <c r="IQ96" s="537"/>
      <c r="IR96" s="537"/>
      <c r="IS96" s="537"/>
      <c r="IT96" s="537"/>
      <c r="IU96" s="537"/>
    </row>
    <row r="97" spans="1:255" ht="14.65" customHeight="1" x14ac:dyDescent="0.25">
      <c r="A97" s="537"/>
      <c r="D97" s="537"/>
      <c r="E97" s="537"/>
      <c r="F97" s="537"/>
      <c r="G97" s="537"/>
      <c r="H97" s="284" t="s">
        <v>150</v>
      </c>
      <c r="I97" s="537"/>
      <c r="J97" s="537"/>
      <c r="K97" s="537"/>
      <c r="L97" s="537"/>
      <c r="M97" s="537"/>
      <c r="N97" s="537"/>
      <c r="O97" s="537"/>
      <c r="P97" s="537"/>
      <c r="Q97" s="537"/>
      <c r="R97" s="537"/>
      <c r="S97" s="537"/>
      <c r="T97" s="537"/>
      <c r="U97" s="537"/>
      <c r="V97" s="537"/>
      <c r="W97" s="537"/>
      <c r="X97" s="537"/>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7"/>
      <c r="AY97" s="537"/>
      <c r="AZ97" s="537"/>
      <c r="BA97" s="537"/>
      <c r="BB97" s="537"/>
      <c r="BC97" s="537"/>
      <c r="BD97" s="537"/>
      <c r="BE97" s="537"/>
      <c r="BF97" s="537"/>
      <c r="BG97" s="537"/>
      <c r="BH97" s="537"/>
      <c r="BI97" s="537"/>
      <c r="BJ97" s="537"/>
      <c r="BK97" s="537"/>
      <c r="BL97" s="537"/>
      <c r="BM97" s="537"/>
      <c r="BN97" s="537"/>
      <c r="BO97" s="537"/>
      <c r="BP97" s="537"/>
      <c r="BQ97" s="537"/>
      <c r="BR97" s="537"/>
      <c r="BS97" s="537"/>
      <c r="BT97" s="537"/>
      <c r="BU97" s="537"/>
      <c r="BV97" s="537"/>
      <c r="BW97" s="537"/>
      <c r="BX97" s="537"/>
      <c r="BY97" s="537"/>
      <c r="BZ97" s="537"/>
      <c r="CA97" s="537"/>
      <c r="CB97" s="537"/>
      <c r="CC97" s="537"/>
      <c r="CD97" s="537"/>
      <c r="CE97" s="537"/>
      <c r="CF97" s="537"/>
      <c r="CG97" s="537"/>
      <c r="CH97" s="537"/>
      <c r="CI97" s="537"/>
      <c r="CJ97" s="537"/>
      <c r="CK97" s="537"/>
      <c r="CL97" s="537"/>
      <c r="CM97" s="537"/>
      <c r="CN97" s="537"/>
      <c r="CO97" s="537"/>
      <c r="CP97" s="537"/>
      <c r="CQ97" s="537"/>
      <c r="CR97" s="537"/>
      <c r="CS97" s="537"/>
      <c r="CT97" s="537"/>
      <c r="CU97" s="537"/>
      <c r="CV97" s="537"/>
      <c r="CW97" s="537"/>
      <c r="CX97" s="537"/>
      <c r="CY97" s="537"/>
      <c r="CZ97" s="537"/>
      <c r="DA97" s="537"/>
      <c r="DB97" s="537"/>
      <c r="DC97" s="537"/>
      <c r="DD97" s="537"/>
      <c r="DE97" s="537"/>
      <c r="DF97" s="537"/>
      <c r="DG97" s="537"/>
      <c r="DH97" s="537"/>
      <c r="DI97" s="537"/>
      <c r="DJ97" s="537"/>
      <c r="DK97" s="537"/>
      <c r="DL97" s="537"/>
      <c r="DM97" s="537"/>
      <c r="DN97" s="537"/>
      <c r="DO97" s="537"/>
      <c r="DP97" s="537"/>
      <c r="DQ97" s="537"/>
      <c r="DR97" s="537"/>
      <c r="DS97" s="537"/>
      <c r="DT97" s="537"/>
      <c r="DU97" s="537"/>
      <c r="DV97" s="537"/>
      <c r="DW97" s="537"/>
      <c r="DX97" s="537"/>
      <c r="DY97" s="537"/>
      <c r="DZ97" s="537"/>
      <c r="EA97" s="537"/>
      <c r="EB97" s="537"/>
      <c r="EC97" s="537"/>
      <c r="ED97" s="537"/>
      <c r="EE97" s="537"/>
      <c r="EF97" s="537"/>
      <c r="EG97" s="537"/>
      <c r="EH97" s="537"/>
      <c r="EI97" s="537"/>
      <c r="EJ97" s="537"/>
      <c r="EK97" s="537"/>
      <c r="EL97" s="537"/>
      <c r="EM97" s="537"/>
      <c r="EN97" s="537"/>
      <c r="EO97" s="537"/>
      <c r="EP97" s="537"/>
      <c r="EQ97" s="537"/>
      <c r="ER97" s="537"/>
      <c r="ES97" s="537"/>
      <c r="ET97" s="537"/>
      <c r="EU97" s="537"/>
      <c r="EV97" s="537"/>
      <c r="EW97" s="537"/>
      <c r="EX97" s="537"/>
      <c r="EY97" s="537"/>
      <c r="EZ97" s="537"/>
      <c r="FA97" s="537"/>
      <c r="FB97" s="537"/>
      <c r="FC97" s="537"/>
      <c r="FD97" s="537"/>
      <c r="FE97" s="537"/>
      <c r="FF97" s="537"/>
      <c r="FG97" s="537"/>
      <c r="FH97" s="537"/>
      <c r="FI97" s="537"/>
      <c r="FJ97" s="537"/>
      <c r="FK97" s="537"/>
      <c r="FL97" s="537"/>
      <c r="FM97" s="537"/>
      <c r="FN97" s="537"/>
      <c r="FO97" s="537"/>
      <c r="FP97" s="537"/>
      <c r="FQ97" s="537"/>
      <c r="FR97" s="537"/>
      <c r="FS97" s="537"/>
      <c r="FT97" s="537"/>
      <c r="FU97" s="537"/>
      <c r="FV97" s="537"/>
      <c r="FW97" s="537"/>
      <c r="FX97" s="537"/>
      <c r="FY97" s="537"/>
      <c r="FZ97" s="537"/>
      <c r="GA97" s="537"/>
      <c r="GB97" s="537"/>
      <c r="GC97" s="537"/>
      <c r="GD97" s="537"/>
      <c r="GE97" s="537"/>
      <c r="GF97" s="537"/>
      <c r="GG97" s="537"/>
      <c r="GH97" s="537"/>
      <c r="GI97" s="537"/>
      <c r="GJ97" s="537"/>
      <c r="GK97" s="537"/>
      <c r="GL97" s="537"/>
      <c r="GM97" s="537"/>
      <c r="GN97" s="537"/>
      <c r="GO97" s="537"/>
      <c r="GP97" s="537"/>
      <c r="GQ97" s="537"/>
      <c r="GR97" s="537"/>
      <c r="GS97" s="537"/>
      <c r="GT97" s="537"/>
      <c r="GU97" s="537"/>
      <c r="GV97" s="537"/>
      <c r="GW97" s="537"/>
      <c r="GX97" s="537"/>
      <c r="GY97" s="537"/>
      <c r="GZ97" s="537"/>
      <c r="HA97" s="537"/>
      <c r="HB97" s="537"/>
      <c r="HC97" s="537"/>
      <c r="HD97" s="537"/>
      <c r="HE97" s="537"/>
      <c r="HF97" s="537"/>
      <c r="HG97" s="537"/>
      <c r="HH97" s="537"/>
      <c r="HI97" s="537"/>
      <c r="HJ97" s="537"/>
      <c r="HK97" s="537"/>
      <c r="HL97" s="537"/>
      <c r="HM97" s="537"/>
      <c r="HN97" s="537"/>
      <c r="HO97" s="537"/>
      <c r="HP97" s="537"/>
      <c r="HQ97" s="537"/>
      <c r="HR97" s="537"/>
      <c r="HS97" s="537"/>
      <c r="HT97" s="537"/>
      <c r="HU97" s="537"/>
      <c r="HV97" s="537"/>
      <c r="HW97" s="537"/>
      <c r="HX97" s="537"/>
      <c r="HY97" s="537"/>
      <c r="HZ97" s="537"/>
      <c r="IA97" s="537"/>
      <c r="IB97" s="537"/>
      <c r="IC97" s="537"/>
      <c r="ID97" s="537"/>
      <c r="IE97" s="537"/>
      <c r="IF97" s="537"/>
      <c r="IG97" s="537"/>
      <c r="IH97" s="537"/>
      <c r="II97" s="537"/>
      <c r="IJ97" s="537"/>
      <c r="IK97" s="537"/>
      <c r="IL97" s="537"/>
      <c r="IM97" s="537"/>
      <c r="IN97" s="537"/>
      <c r="IO97" s="537"/>
      <c r="IP97" s="537"/>
      <c r="IQ97" s="537"/>
      <c r="IR97" s="537"/>
      <c r="IS97" s="537"/>
      <c r="IT97" s="537"/>
      <c r="IU97" s="537"/>
    </row>
    <row r="98" spans="1:255" x14ac:dyDescent="0.25">
      <c r="A98" s="537"/>
      <c r="D98" s="537"/>
      <c r="E98" s="537"/>
      <c r="F98" s="537"/>
      <c r="G98" s="537"/>
      <c r="H98" s="284" t="s">
        <v>151</v>
      </c>
      <c r="I98" s="537"/>
      <c r="J98" s="537"/>
      <c r="K98" s="537"/>
      <c r="L98" s="537"/>
      <c r="M98" s="537"/>
      <c r="N98" s="537"/>
      <c r="O98" s="537"/>
      <c r="P98" s="537"/>
      <c r="Q98" s="537"/>
      <c r="R98" s="537"/>
      <c r="S98" s="537"/>
      <c r="T98" s="537"/>
      <c r="U98" s="537"/>
      <c r="V98" s="537"/>
      <c r="W98" s="537"/>
      <c r="X98" s="537"/>
      <c r="Y98" s="537"/>
      <c r="Z98" s="537"/>
      <c r="AA98" s="537"/>
      <c r="AB98" s="537"/>
      <c r="AC98" s="537"/>
      <c r="AD98" s="537"/>
      <c r="AE98" s="537"/>
      <c r="AF98" s="537"/>
      <c r="AG98" s="537"/>
      <c r="AH98" s="537"/>
      <c r="AI98" s="537"/>
      <c r="AJ98" s="537"/>
      <c r="AK98" s="537"/>
      <c r="AL98" s="537"/>
      <c r="AM98" s="537"/>
      <c r="AN98" s="537"/>
      <c r="AO98" s="537"/>
      <c r="AP98" s="537"/>
      <c r="AQ98" s="537"/>
      <c r="AR98" s="537"/>
      <c r="AS98" s="537"/>
      <c r="AT98" s="537"/>
      <c r="AU98" s="537"/>
      <c r="AV98" s="537"/>
      <c r="AW98" s="537"/>
      <c r="AX98" s="537"/>
      <c r="AY98" s="537"/>
      <c r="AZ98" s="537"/>
      <c r="BA98" s="537"/>
      <c r="BB98" s="537"/>
      <c r="BC98" s="537"/>
      <c r="BD98" s="537"/>
      <c r="BE98" s="537"/>
      <c r="BF98" s="537"/>
      <c r="BG98" s="537"/>
      <c r="BH98" s="537"/>
      <c r="BI98" s="537"/>
      <c r="BJ98" s="537"/>
      <c r="BK98" s="537"/>
      <c r="BL98" s="537"/>
      <c r="BM98" s="537"/>
      <c r="BN98" s="537"/>
      <c r="BO98" s="537"/>
      <c r="BP98" s="537"/>
      <c r="BQ98" s="537"/>
      <c r="BR98" s="537"/>
      <c r="BS98" s="537"/>
      <c r="BT98" s="537"/>
      <c r="BU98" s="537"/>
      <c r="BV98" s="537"/>
      <c r="BW98" s="537"/>
      <c r="BX98" s="537"/>
      <c r="BY98" s="537"/>
      <c r="BZ98" s="537"/>
      <c r="CA98" s="537"/>
      <c r="CB98" s="537"/>
      <c r="CC98" s="537"/>
      <c r="CD98" s="537"/>
      <c r="CE98" s="537"/>
      <c r="CF98" s="537"/>
      <c r="CG98" s="537"/>
      <c r="CH98" s="537"/>
      <c r="CI98" s="537"/>
      <c r="CJ98" s="537"/>
      <c r="CK98" s="537"/>
      <c r="CL98" s="537"/>
      <c r="CM98" s="537"/>
      <c r="CN98" s="537"/>
      <c r="CO98" s="537"/>
      <c r="CP98" s="537"/>
      <c r="CQ98" s="537"/>
      <c r="CR98" s="537"/>
      <c r="CS98" s="537"/>
      <c r="CT98" s="537"/>
      <c r="CU98" s="537"/>
      <c r="CV98" s="537"/>
      <c r="CW98" s="537"/>
      <c r="CX98" s="537"/>
      <c r="CY98" s="537"/>
      <c r="CZ98" s="537"/>
      <c r="DA98" s="537"/>
      <c r="DB98" s="537"/>
      <c r="DC98" s="537"/>
      <c r="DD98" s="537"/>
      <c r="DE98" s="537"/>
      <c r="DF98" s="537"/>
      <c r="DG98" s="537"/>
      <c r="DH98" s="537"/>
      <c r="DI98" s="537"/>
      <c r="DJ98" s="537"/>
      <c r="DK98" s="537"/>
      <c r="DL98" s="537"/>
      <c r="DM98" s="537"/>
      <c r="DN98" s="537"/>
      <c r="DO98" s="537"/>
      <c r="DP98" s="537"/>
      <c r="DQ98" s="537"/>
      <c r="DR98" s="537"/>
      <c r="DS98" s="537"/>
      <c r="DT98" s="537"/>
      <c r="DU98" s="537"/>
      <c r="DV98" s="537"/>
      <c r="DW98" s="537"/>
      <c r="DX98" s="537"/>
      <c r="DY98" s="537"/>
      <c r="DZ98" s="537"/>
      <c r="EA98" s="537"/>
      <c r="EB98" s="537"/>
      <c r="EC98" s="537"/>
      <c r="ED98" s="537"/>
      <c r="EE98" s="537"/>
      <c r="EF98" s="537"/>
      <c r="EG98" s="537"/>
      <c r="EH98" s="537"/>
      <c r="EI98" s="537"/>
      <c r="EJ98" s="537"/>
      <c r="EK98" s="537"/>
      <c r="EL98" s="537"/>
      <c r="EM98" s="537"/>
      <c r="EN98" s="537"/>
      <c r="EO98" s="537"/>
      <c r="EP98" s="537"/>
      <c r="EQ98" s="537"/>
      <c r="ER98" s="537"/>
      <c r="ES98" s="537"/>
      <c r="ET98" s="537"/>
      <c r="EU98" s="537"/>
      <c r="EV98" s="537"/>
      <c r="EW98" s="537"/>
      <c r="EX98" s="537"/>
      <c r="EY98" s="537"/>
      <c r="EZ98" s="537"/>
      <c r="FA98" s="537"/>
      <c r="FB98" s="537"/>
      <c r="FC98" s="537"/>
      <c r="FD98" s="537"/>
      <c r="FE98" s="537"/>
      <c r="FF98" s="537"/>
      <c r="FG98" s="537"/>
      <c r="FH98" s="537"/>
      <c r="FI98" s="537"/>
      <c r="FJ98" s="537"/>
      <c r="FK98" s="537"/>
      <c r="FL98" s="537"/>
      <c r="FM98" s="537"/>
      <c r="FN98" s="537"/>
      <c r="FO98" s="537"/>
      <c r="FP98" s="537"/>
      <c r="FQ98" s="537"/>
      <c r="FR98" s="537"/>
      <c r="FS98" s="537"/>
      <c r="FT98" s="537"/>
      <c r="FU98" s="537"/>
      <c r="FV98" s="537"/>
      <c r="FW98" s="537"/>
      <c r="FX98" s="537"/>
      <c r="FY98" s="537"/>
      <c r="FZ98" s="537"/>
      <c r="GA98" s="537"/>
      <c r="GB98" s="537"/>
      <c r="GC98" s="537"/>
      <c r="GD98" s="537"/>
      <c r="GE98" s="537"/>
      <c r="GF98" s="537"/>
      <c r="GG98" s="537"/>
      <c r="GH98" s="537"/>
      <c r="GI98" s="537"/>
      <c r="GJ98" s="537"/>
      <c r="GK98" s="537"/>
      <c r="GL98" s="537"/>
      <c r="GM98" s="537"/>
      <c r="GN98" s="537"/>
      <c r="GO98" s="537"/>
      <c r="GP98" s="537"/>
      <c r="GQ98" s="537"/>
      <c r="GR98" s="537"/>
      <c r="GS98" s="537"/>
      <c r="GT98" s="537"/>
      <c r="GU98" s="537"/>
      <c r="GV98" s="537"/>
      <c r="GW98" s="537"/>
      <c r="GX98" s="537"/>
      <c r="GY98" s="537"/>
      <c r="GZ98" s="537"/>
      <c r="HA98" s="537"/>
      <c r="HB98" s="537"/>
      <c r="HC98" s="537"/>
      <c r="HD98" s="537"/>
      <c r="HE98" s="537"/>
      <c r="HF98" s="537"/>
      <c r="HG98" s="537"/>
      <c r="HH98" s="537"/>
      <c r="HI98" s="537"/>
      <c r="HJ98" s="537"/>
      <c r="HK98" s="537"/>
      <c r="HL98" s="537"/>
      <c r="HM98" s="537"/>
      <c r="HN98" s="537"/>
      <c r="HO98" s="537"/>
      <c r="HP98" s="537"/>
      <c r="HQ98" s="537"/>
      <c r="HR98" s="537"/>
      <c r="HS98" s="537"/>
      <c r="HT98" s="537"/>
      <c r="HU98" s="537"/>
      <c r="HV98" s="537"/>
      <c r="HW98" s="537"/>
      <c r="HX98" s="537"/>
      <c r="HY98" s="537"/>
      <c r="HZ98" s="537"/>
      <c r="IA98" s="537"/>
      <c r="IB98" s="537"/>
      <c r="IC98" s="537"/>
      <c r="ID98" s="537"/>
      <c r="IE98" s="537"/>
      <c r="IF98" s="537"/>
      <c r="IG98" s="537"/>
      <c r="IH98" s="537"/>
      <c r="II98" s="537"/>
      <c r="IJ98" s="537"/>
      <c r="IK98" s="537"/>
      <c r="IL98" s="537"/>
      <c r="IM98" s="537"/>
      <c r="IN98" s="537"/>
      <c r="IO98" s="537"/>
      <c r="IP98" s="537"/>
      <c r="IQ98" s="537"/>
      <c r="IR98" s="537"/>
      <c r="IS98" s="537"/>
      <c r="IT98" s="537"/>
      <c r="IU98" s="537"/>
    </row>
    <row r="99" spans="1:255" ht="13.9" customHeight="1" x14ac:dyDescent="0.25">
      <c r="A99" s="537"/>
      <c r="D99" s="537"/>
      <c r="E99" s="537"/>
      <c r="F99" s="537"/>
      <c r="G99" s="537"/>
      <c r="H99" s="284" t="s">
        <v>152</v>
      </c>
      <c r="I99" s="537"/>
      <c r="J99" s="537"/>
      <c r="K99" s="537"/>
      <c r="L99" s="537"/>
      <c r="M99" s="537"/>
      <c r="N99" s="537"/>
      <c r="O99" s="537"/>
      <c r="P99" s="537"/>
      <c r="Q99" s="537"/>
      <c r="R99" s="537"/>
      <c r="S99" s="537"/>
      <c r="T99" s="537"/>
      <c r="U99" s="537"/>
      <c r="V99" s="537"/>
      <c r="W99" s="537"/>
      <c r="X99" s="537"/>
      <c r="Y99" s="537"/>
      <c r="Z99" s="537"/>
      <c r="AA99" s="537"/>
      <c r="AB99" s="537"/>
      <c r="AC99" s="537"/>
      <c r="AD99" s="537"/>
      <c r="AE99" s="537"/>
      <c r="AF99" s="537"/>
      <c r="AG99" s="537"/>
      <c r="AH99" s="537"/>
      <c r="AI99" s="537"/>
      <c r="AJ99" s="537"/>
      <c r="AK99" s="537"/>
      <c r="AL99" s="537"/>
      <c r="AM99" s="537"/>
      <c r="AN99" s="537"/>
      <c r="AO99" s="537"/>
      <c r="AP99" s="537"/>
      <c r="AQ99" s="537"/>
      <c r="AR99" s="537"/>
      <c r="AS99" s="537"/>
      <c r="AT99" s="537"/>
      <c r="AU99" s="537"/>
      <c r="AV99" s="537"/>
      <c r="AW99" s="537"/>
      <c r="AX99" s="537"/>
      <c r="AY99" s="537"/>
      <c r="AZ99" s="537"/>
      <c r="BA99" s="537"/>
      <c r="BB99" s="537"/>
      <c r="BC99" s="537"/>
      <c r="BD99" s="537"/>
      <c r="BE99" s="537"/>
      <c r="BF99" s="537"/>
      <c r="BG99" s="537"/>
      <c r="BH99" s="537"/>
      <c r="BI99" s="537"/>
      <c r="BJ99" s="537"/>
      <c r="BK99" s="537"/>
      <c r="BL99" s="537"/>
      <c r="BM99" s="537"/>
      <c r="BN99" s="537"/>
      <c r="BO99" s="537"/>
      <c r="BP99" s="537"/>
      <c r="BQ99" s="537"/>
      <c r="BR99" s="537"/>
      <c r="BS99" s="537"/>
      <c r="BT99" s="537"/>
      <c r="BU99" s="537"/>
      <c r="BV99" s="537"/>
      <c r="BW99" s="537"/>
      <c r="BX99" s="537"/>
      <c r="BY99" s="537"/>
      <c r="BZ99" s="537"/>
      <c r="CA99" s="537"/>
      <c r="CB99" s="537"/>
      <c r="CC99" s="537"/>
      <c r="CD99" s="537"/>
      <c r="CE99" s="537"/>
      <c r="CF99" s="537"/>
      <c r="CG99" s="537"/>
      <c r="CH99" s="537"/>
      <c r="CI99" s="537"/>
      <c r="CJ99" s="537"/>
      <c r="CK99" s="537"/>
      <c r="CL99" s="537"/>
      <c r="CM99" s="537"/>
      <c r="CN99" s="537"/>
      <c r="CO99" s="537"/>
      <c r="CP99" s="537"/>
      <c r="CQ99" s="537"/>
      <c r="CR99" s="537"/>
      <c r="CS99" s="537"/>
      <c r="CT99" s="537"/>
      <c r="CU99" s="537"/>
      <c r="CV99" s="537"/>
      <c r="CW99" s="537"/>
      <c r="CX99" s="537"/>
      <c r="CY99" s="537"/>
      <c r="CZ99" s="537"/>
      <c r="DA99" s="537"/>
      <c r="DB99" s="537"/>
      <c r="DC99" s="537"/>
      <c r="DD99" s="537"/>
      <c r="DE99" s="537"/>
      <c r="DF99" s="537"/>
      <c r="DG99" s="537"/>
      <c r="DH99" s="537"/>
      <c r="DI99" s="537"/>
      <c r="DJ99" s="537"/>
      <c r="DK99" s="537"/>
      <c r="DL99" s="537"/>
      <c r="DM99" s="537"/>
      <c r="DN99" s="537"/>
      <c r="DO99" s="537"/>
      <c r="DP99" s="537"/>
      <c r="DQ99" s="537"/>
      <c r="DR99" s="537"/>
      <c r="DS99" s="537"/>
      <c r="DT99" s="537"/>
      <c r="DU99" s="537"/>
      <c r="DV99" s="537"/>
      <c r="DW99" s="537"/>
      <c r="DX99" s="537"/>
      <c r="DY99" s="537"/>
      <c r="DZ99" s="537"/>
      <c r="EA99" s="537"/>
      <c r="EB99" s="537"/>
      <c r="EC99" s="537"/>
      <c r="ED99" s="537"/>
      <c r="EE99" s="537"/>
      <c r="EF99" s="537"/>
      <c r="EG99" s="537"/>
      <c r="EH99" s="537"/>
      <c r="EI99" s="537"/>
      <c r="EJ99" s="537"/>
      <c r="EK99" s="537"/>
      <c r="EL99" s="537"/>
      <c r="EM99" s="537"/>
      <c r="EN99" s="537"/>
      <c r="EO99" s="537"/>
      <c r="EP99" s="537"/>
      <c r="EQ99" s="537"/>
      <c r="ER99" s="537"/>
      <c r="ES99" s="537"/>
      <c r="ET99" s="537"/>
      <c r="EU99" s="537"/>
      <c r="EV99" s="537"/>
      <c r="EW99" s="537"/>
      <c r="EX99" s="537"/>
      <c r="EY99" s="537"/>
      <c r="EZ99" s="537"/>
      <c r="FA99" s="537"/>
      <c r="FB99" s="537"/>
      <c r="FC99" s="537"/>
      <c r="FD99" s="537"/>
      <c r="FE99" s="537"/>
      <c r="FF99" s="537"/>
      <c r="FG99" s="537"/>
      <c r="FH99" s="537"/>
      <c r="FI99" s="537"/>
      <c r="FJ99" s="537"/>
      <c r="FK99" s="537"/>
      <c r="FL99" s="537"/>
      <c r="FM99" s="537"/>
      <c r="FN99" s="537"/>
      <c r="FO99" s="537"/>
      <c r="FP99" s="537"/>
      <c r="FQ99" s="537"/>
      <c r="FR99" s="537"/>
      <c r="FS99" s="537"/>
      <c r="FT99" s="537"/>
      <c r="FU99" s="537"/>
      <c r="FV99" s="537"/>
      <c r="FW99" s="537"/>
      <c r="FX99" s="537"/>
      <c r="FY99" s="537"/>
      <c r="FZ99" s="537"/>
      <c r="GA99" s="537"/>
      <c r="GB99" s="537"/>
      <c r="GC99" s="537"/>
      <c r="GD99" s="537"/>
      <c r="GE99" s="537"/>
      <c r="GF99" s="537"/>
      <c r="GG99" s="537"/>
      <c r="GH99" s="537"/>
      <c r="GI99" s="537"/>
      <c r="GJ99" s="537"/>
      <c r="GK99" s="537"/>
      <c r="GL99" s="537"/>
      <c r="GM99" s="537"/>
      <c r="GN99" s="537"/>
      <c r="GO99" s="537"/>
      <c r="GP99" s="537"/>
      <c r="GQ99" s="537"/>
      <c r="GR99" s="537"/>
      <c r="GS99" s="537"/>
      <c r="GT99" s="537"/>
      <c r="GU99" s="537"/>
      <c r="GV99" s="537"/>
      <c r="GW99" s="537"/>
      <c r="GX99" s="537"/>
      <c r="GY99" s="537"/>
      <c r="GZ99" s="537"/>
      <c r="HA99" s="537"/>
      <c r="HB99" s="537"/>
      <c r="HC99" s="537"/>
      <c r="HD99" s="537"/>
      <c r="HE99" s="537"/>
      <c r="HF99" s="537"/>
      <c r="HG99" s="537"/>
      <c r="HH99" s="537"/>
      <c r="HI99" s="537"/>
      <c r="HJ99" s="537"/>
      <c r="HK99" s="537"/>
      <c r="HL99" s="537"/>
      <c r="HM99" s="537"/>
      <c r="HN99" s="537"/>
      <c r="HO99" s="537"/>
      <c r="HP99" s="537"/>
      <c r="HQ99" s="537"/>
      <c r="HR99" s="537"/>
      <c r="HS99" s="537"/>
      <c r="HT99" s="537"/>
      <c r="HU99" s="537"/>
      <c r="HV99" s="537"/>
      <c r="HW99" s="537"/>
      <c r="HX99" s="537"/>
      <c r="HY99" s="537"/>
      <c r="HZ99" s="537"/>
      <c r="IA99" s="537"/>
      <c r="IB99" s="537"/>
      <c r="IC99" s="537"/>
      <c r="ID99" s="537"/>
      <c r="IE99" s="537"/>
      <c r="IF99" s="537"/>
      <c r="IG99" s="537"/>
      <c r="IH99" s="537"/>
      <c r="II99" s="537"/>
      <c r="IJ99" s="537"/>
      <c r="IK99" s="537"/>
      <c r="IL99" s="537"/>
      <c r="IM99" s="537"/>
      <c r="IN99" s="537"/>
      <c r="IO99" s="537"/>
      <c r="IP99" s="537"/>
      <c r="IQ99" s="537"/>
      <c r="IR99" s="537"/>
      <c r="IS99" s="537"/>
      <c r="IT99" s="537"/>
      <c r="IU99" s="537"/>
    </row>
    <row r="100" spans="1:255" x14ac:dyDescent="0.25">
      <c r="A100" s="537"/>
      <c r="D100" s="537"/>
      <c r="E100" s="537"/>
      <c r="F100" s="537"/>
      <c r="G100" s="537"/>
      <c r="H100" s="284" t="s">
        <v>153</v>
      </c>
      <c r="I100" s="537"/>
      <c r="J100" s="537"/>
      <c r="K100" s="537"/>
      <c r="L100" s="537"/>
      <c r="M100" s="537"/>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7"/>
      <c r="AM100" s="537"/>
      <c r="AN100" s="537"/>
      <c r="AO100" s="537"/>
      <c r="AP100" s="537"/>
      <c r="AQ100" s="537"/>
      <c r="AR100" s="537"/>
      <c r="AS100" s="537"/>
      <c r="AT100" s="537"/>
      <c r="AU100" s="537"/>
      <c r="AV100" s="537"/>
      <c r="AW100" s="537"/>
      <c r="AX100" s="537"/>
      <c r="AY100" s="537"/>
      <c r="AZ100" s="537"/>
      <c r="BA100" s="537"/>
      <c r="BB100" s="537"/>
      <c r="BC100" s="537"/>
      <c r="BD100" s="537"/>
      <c r="BE100" s="537"/>
      <c r="BF100" s="537"/>
      <c r="BG100" s="537"/>
      <c r="BH100" s="537"/>
      <c r="BI100" s="537"/>
      <c r="BJ100" s="537"/>
      <c r="BK100" s="537"/>
      <c r="BL100" s="537"/>
      <c r="BM100" s="537"/>
      <c r="BN100" s="537"/>
      <c r="BO100" s="537"/>
      <c r="BP100" s="537"/>
      <c r="BQ100" s="537"/>
      <c r="BR100" s="537"/>
      <c r="BS100" s="537"/>
      <c r="BT100" s="537"/>
      <c r="BU100" s="537"/>
      <c r="BV100" s="537"/>
      <c r="BW100" s="537"/>
      <c r="BX100" s="537"/>
      <c r="BY100" s="537"/>
      <c r="BZ100" s="537"/>
      <c r="CA100" s="537"/>
      <c r="CB100" s="537"/>
      <c r="CC100" s="537"/>
      <c r="CD100" s="537"/>
      <c r="CE100" s="537"/>
      <c r="CF100" s="537"/>
      <c r="CG100" s="537"/>
      <c r="CH100" s="537"/>
      <c r="CI100" s="537"/>
      <c r="CJ100" s="537"/>
      <c r="CK100" s="537"/>
      <c r="CL100" s="537"/>
      <c r="CM100" s="537"/>
      <c r="CN100" s="537"/>
      <c r="CO100" s="537"/>
      <c r="CP100" s="537"/>
      <c r="CQ100" s="537"/>
      <c r="CR100" s="537"/>
      <c r="CS100" s="537"/>
      <c r="CT100" s="537"/>
      <c r="CU100" s="537"/>
      <c r="CV100" s="537"/>
      <c r="CW100" s="537"/>
      <c r="CX100" s="537"/>
      <c r="CY100" s="537"/>
      <c r="CZ100" s="537"/>
      <c r="DA100" s="537"/>
      <c r="DB100" s="537"/>
      <c r="DC100" s="537"/>
      <c r="DD100" s="537"/>
      <c r="DE100" s="537"/>
      <c r="DF100" s="537"/>
      <c r="DG100" s="537"/>
      <c r="DH100" s="537"/>
      <c r="DI100" s="537"/>
      <c r="DJ100" s="537"/>
      <c r="DK100" s="537"/>
      <c r="DL100" s="537"/>
      <c r="DM100" s="537"/>
      <c r="DN100" s="537"/>
      <c r="DO100" s="537"/>
      <c r="DP100" s="537"/>
      <c r="DQ100" s="537"/>
      <c r="DR100" s="537"/>
      <c r="DS100" s="537"/>
      <c r="DT100" s="537"/>
      <c r="DU100" s="537"/>
      <c r="DV100" s="537"/>
      <c r="DW100" s="537"/>
      <c r="DX100" s="537"/>
      <c r="DY100" s="537"/>
      <c r="DZ100" s="537"/>
      <c r="EA100" s="537"/>
      <c r="EB100" s="537"/>
      <c r="EC100" s="537"/>
      <c r="ED100" s="537"/>
      <c r="EE100" s="537"/>
      <c r="EF100" s="537"/>
      <c r="EG100" s="537"/>
      <c r="EH100" s="537"/>
      <c r="EI100" s="537"/>
      <c r="EJ100" s="537"/>
      <c r="EK100" s="537"/>
      <c r="EL100" s="537"/>
      <c r="EM100" s="537"/>
      <c r="EN100" s="537"/>
      <c r="EO100" s="537"/>
      <c r="EP100" s="537"/>
      <c r="EQ100" s="537"/>
      <c r="ER100" s="537"/>
      <c r="ES100" s="537"/>
      <c r="ET100" s="537"/>
      <c r="EU100" s="537"/>
      <c r="EV100" s="537"/>
      <c r="EW100" s="537"/>
      <c r="EX100" s="537"/>
      <c r="EY100" s="537"/>
      <c r="EZ100" s="537"/>
      <c r="FA100" s="537"/>
      <c r="FB100" s="537"/>
      <c r="FC100" s="537"/>
      <c r="FD100" s="537"/>
      <c r="FE100" s="537"/>
      <c r="FF100" s="537"/>
      <c r="FG100" s="537"/>
      <c r="FH100" s="537"/>
      <c r="FI100" s="537"/>
      <c r="FJ100" s="537"/>
      <c r="FK100" s="537"/>
      <c r="FL100" s="537"/>
      <c r="FM100" s="537"/>
      <c r="FN100" s="537"/>
      <c r="FO100" s="537"/>
      <c r="FP100" s="537"/>
      <c r="FQ100" s="537"/>
      <c r="FR100" s="537"/>
      <c r="FS100" s="537"/>
      <c r="FT100" s="537"/>
      <c r="FU100" s="537"/>
      <c r="FV100" s="537"/>
      <c r="FW100" s="537"/>
      <c r="FX100" s="537"/>
      <c r="FY100" s="537"/>
      <c r="FZ100" s="537"/>
      <c r="GA100" s="537"/>
      <c r="GB100" s="537"/>
      <c r="GC100" s="537"/>
      <c r="GD100" s="537"/>
      <c r="GE100" s="537"/>
      <c r="GF100" s="537"/>
      <c r="GG100" s="537"/>
      <c r="GH100" s="537"/>
      <c r="GI100" s="537"/>
      <c r="GJ100" s="537"/>
      <c r="GK100" s="537"/>
      <c r="GL100" s="537"/>
      <c r="GM100" s="537"/>
      <c r="GN100" s="537"/>
      <c r="GO100" s="537"/>
      <c r="GP100" s="537"/>
      <c r="GQ100" s="537"/>
      <c r="GR100" s="537"/>
      <c r="GS100" s="537"/>
      <c r="GT100" s="537"/>
      <c r="GU100" s="537"/>
      <c r="GV100" s="537"/>
      <c r="GW100" s="537"/>
      <c r="GX100" s="537"/>
      <c r="GY100" s="537"/>
      <c r="GZ100" s="537"/>
      <c r="HA100" s="537"/>
      <c r="HB100" s="537"/>
      <c r="HC100" s="537"/>
      <c r="HD100" s="537"/>
      <c r="HE100" s="537"/>
      <c r="HF100" s="537"/>
      <c r="HG100" s="537"/>
      <c r="HH100" s="537"/>
      <c r="HI100" s="537"/>
      <c r="HJ100" s="537"/>
      <c r="HK100" s="537"/>
      <c r="HL100" s="537"/>
      <c r="HM100" s="537"/>
      <c r="HN100" s="537"/>
      <c r="HO100" s="537"/>
      <c r="HP100" s="537"/>
      <c r="HQ100" s="537"/>
      <c r="HR100" s="537"/>
      <c r="HS100" s="537"/>
      <c r="HT100" s="537"/>
      <c r="HU100" s="537"/>
      <c r="HV100" s="537"/>
      <c r="HW100" s="537"/>
      <c r="HX100" s="537"/>
      <c r="HY100" s="537"/>
      <c r="HZ100" s="537"/>
      <c r="IA100" s="537"/>
      <c r="IB100" s="537"/>
      <c r="IC100" s="537"/>
      <c r="ID100" s="537"/>
      <c r="IE100" s="537"/>
      <c r="IF100" s="537"/>
      <c r="IG100" s="537"/>
      <c r="IH100" s="537"/>
      <c r="II100" s="537"/>
      <c r="IJ100" s="537"/>
      <c r="IK100" s="537"/>
      <c r="IL100" s="537"/>
      <c r="IM100" s="537"/>
      <c r="IN100" s="537"/>
      <c r="IO100" s="537"/>
      <c r="IP100" s="537"/>
      <c r="IQ100" s="537"/>
      <c r="IR100" s="537"/>
      <c r="IS100" s="537"/>
      <c r="IT100" s="537"/>
      <c r="IU100" s="537"/>
    </row>
    <row r="101" spans="1:255" x14ac:dyDescent="0.25">
      <c r="A101" s="537"/>
      <c r="D101" s="537"/>
      <c r="E101" s="537"/>
      <c r="F101" s="537"/>
      <c r="G101" s="537"/>
      <c r="H101" s="284" t="s">
        <v>154</v>
      </c>
      <c r="I101" s="537"/>
      <c r="J101" s="537"/>
      <c r="K101" s="537"/>
      <c r="L101" s="537"/>
      <c r="M101" s="537"/>
      <c r="N101" s="537"/>
      <c r="O101" s="537"/>
      <c r="P101" s="537"/>
      <c r="Q101" s="537"/>
      <c r="R101" s="537"/>
      <c r="S101" s="537"/>
      <c r="T101" s="537"/>
      <c r="U101" s="537"/>
      <c r="V101" s="537"/>
      <c r="W101" s="537"/>
      <c r="X101" s="537"/>
      <c r="Y101" s="537"/>
      <c r="Z101" s="537"/>
      <c r="AA101" s="537"/>
      <c r="AB101" s="537"/>
      <c r="AC101" s="537"/>
      <c r="AD101" s="537"/>
      <c r="AE101" s="537"/>
      <c r="AF101" s="537"/>
      <c r="AG101" s="537"/>
      <c r="AH101" s="537"/>
      <c r="AI101" s="537"/>
      <c r="AJ101" s="537"/>
      <c r="AK101" s="537"/>
      <c r="AL101" s="537"/>
      <c r="AM101" s="537"/>
      <c r="AN101" s="537"/>
      <c r="AO101" s="537"/>
      <c r="AP101" s="537"/>
      <c r="AQ101" s="537"/>
      <c r="AR101" s="537"/>
      <c r="AS101" s="537"/>
      <c r="AT101" s="537"/>
      <c r="AU101" s="537"/>
      <c r="AV101" s="537"/>
      <c r="AW101" s="537"/>
      <c r="AX101" s="537"/>
      <c r="AY101" s="537"/>
      <c r="AZ101" s="537"/>
      <c r="BA101" s="537"/>
      <c r="BB101" s="537"/>
      <c r="BC101" s="537"/>
      <c r="BD101" s="537"/>
      <c r="BE101" s="537"/>
      <c r="BF101" s="537"/>
      <c r="BG101" s="537"/>
      <c r="BH101" s="537"/>
      <c r="BI101" s="537"/>
      <c r="BJ101" s="537"/>
      <c r="BK101" s="537"/>
      <c r="BL101" s="537"/>
      <c r="BM101" s="537"/>
      <c r="BN101" s="537"/>
      <c r="BO101" s="537"/>
      <c r="BP101" s="537"/>
      <c r="BQ101" s="537"/>
      <c r="BR101" s="537"/>
      <c r="BS101" s="537"/>
      <c r="BT101" s="537"/>
      <c r="BU101" s="537"/>
      <c r="BV101" s="537"/>
      <c r="BW101" s="537"/>
      <c r="BX101" s="537"/>
      <c r="BY101" s="537"/>
      <c r="BZ101" s="537"/>
      <c r="CA101" s="537"/>
      <c r="CB101" s="537"/>
      <c r="CC101" s="537"/>
      <c r="CD101" s="537"/>
      <c r="CE101" s="537"/>
      <c r="CF101" s="537"/>
      <c r="CG101" s="537"/>
      <c r="CH101" s="537"/>
      <c r="CI101" s="537"/>
      <c r="CJ101" s="537"/>
      <c r="CK101" s="537"/>
      <c r="CL101" s="537"/>
      <c r="CM101" s="537"/>
      <c r="CN101" s="537"/>
      <c r="CO101" s="537"/>
      <c r="CP101" s="537"/>
      <c r="CQ101" s="537"/>
      <c r="CR101" s="537"/>
      <c r="CS101" s="537"/>
      <c r="CT101" s="537"/>
      <c r="CU101" s="537"/>
      <c r="CV101" s="537"/>
      <c r="CW101" s="537"/>
      <c r="CX101" s="537"/>
      <c r="CY101" s="537"/>
      <c r="CZ101" s="537"/>
      <c r="DA101" s="537"/>
      <c r="DB101" s="537"/>
      <c r="DC101" s="537"/>
      <c r="DD101" s="537"/>
      <c r="DE101" s="537"/>
      <c r="DF101" s="537"/>
      <c r="DG101" s="537"/>
      <c r="DH101" s="537"/>
      <c r="DI101" s="537"/>
      <c r="DJ101" s="537"/>
      <c r="DK101" s="537"/>
      <c r="DL101" s="537"/>
      <c r="DM101" s="537"/>
      <c r="DN101" s="537"/>
      <c r="DO101" s="537"/>
      <c r="DP101" s="537"/>
      <c r="DQ101" s="537"/>
      <c r="DR101" s="537"/>
      <c r="DS101" s="537"/>
      <c r="DT101" s="537"/>
      <c r="DU101" s="537"/>
      <c r="DV101" s="537"/>
      <c r="DW101" s="537"/>
      <c r="DX101" s="537"/>
      <c r="DY101" s="537"/>
      <c r="DZ101" s="537"/>
      <c r="EA101" s="537"/>
      <c r="EB101" s="537"/>
      <c r="EC101" s="537"/>
      <c r="ED101" s="537"/>
      <c r="EE101" s="537"/>
      <c r="EF101" s="537"/>
      <c r="EG101" s="537"/>
      <c r="EH101" s="537"/>
      <c r="EI101" s="537"/>
      <c r="EJ101" s="537"/>
      <c r="EK101" s="537"/>
      <c r="EL101" s="537"/>
      <c r="EM101" s="537"/>
      <c r="EN101" s="537"/>
      <c r="EO101" s="537"/>
      <c r="EP101" s="537"/>
      <c r="EQ101" s="537"/>
      <c r="ER101" s="537"/>
      <c r="ES101" s="537"/>
      <c r="ET101" s="537"/>
      <c r="EU101" s="537"/>
      <c r="EV101" s="537"/>
      <c r="EW101" s="537"/>
      <c r="EX101" s="537"/>
      <c r="EY101" s="537"/>
      <c r="EZ101" s="537"/>
      <c r="FA101" s="537"/>
      <c r="FB101" s="537"/>
      <c r="FC101" s="537"/>
      <c r="FD101" s="537"/>
      <c r="FE101" s="537"/>
      <c r="FF101" s="537"/>
      <c r="FG101" s="537"/>
      <c r="FH101" s="537"/>
      <c r="FI101" s="537"/>
      <c r="FJ101" s="537"/>
      <c r="FK101" s="537"/>
      <c r="FL101" s="537"/>
      <c r="FM101" s="537"/>
      <c r="FN101" s="537"/>
      <c r="FO101" s="537"/>
      <c r="FP101" s="537"/>
      <c r="FQ101" s="537"/>
      <c r="FR101" s="537"/>
      <c r="FS101" s="537"/>
      <c r="FT101" s="537"/>
      <c r="FU101" s="537"/>
      <c r="FV101" s="537"/>
      <c r="FW101" s="537"/>
      <c r="FX101" s="537"/>
      <c r="FY101" s="537"/>
      <c r="FZ101" s="537"/>
      <c r="GA101" s="537"/>
      <c r="GB101" s="537"/>
      <c r="GC101" s="537"/>
      <c r="GD101" s="537"/>
      <c r="GE101" s="537"/>
      <c r="GF101" s="537"/>
      <c r="GG101" s="537"/>
      <c r="GH101" s="537"/>
      <c r="GI101" s="537"/>
      <c r="GJ101" s="537"/>
      <c r="GK101" s="537"/>
      <c r="GL101" s="537"/>
      <c r="GM101" s="537"/>
      <c r="GN101" s="537"/>
      <c r="GO101" s="537"/>
      <c r="GP101" s="537"/>
      <c r="GQ101" s="537"/>
      <c r="GR101" s="537"/>
      <c r="GS101" s="537"/>
      <c r="GT101" s="537"/>
      <c r="GU101" s="537"/>
      <c r="GV101" s="537"/>
      <c r="GW101" s="537"/>
      <c r="GX101" s="537"/>
      <c r="GY101" s="537"/>
      <c r="GZ101" s="537"/>
      <c r="HA101" s="537"/>
      <c r="HB101" s="537"/>
      <c r="HC101" s="537"/>
      <c r="HD101" s="537"/>
      <c r="HE101" s="537"/>
      <c r="HF101" s="537"/>
      <c r="HG101" s="537"/>
      <c r="HH101" s="537"/>
      <c r="HI101" s="537"/>
      <c r="HJ101" s="537"/>
      <c r="HK101" s="537"/>
      <c r="HL101" s="537"/>
      <c r="HM101" s="537"/>
      <c r="HN101" s="537"/>
      <c r="HO101" s="537"/>
      <c r="HP101" s="537"/>
      <c r="HQ101" s="537"/>
      <c r="HR101" s="537"/>
      <c r="HS101" s="537"/>
      <c r="HT101" s="537"/>
      <c r="HU101" s="537"/>
      <c r="HV101" s="537"/>
      <c r="HW101" s="537"/>
      <c r="HX101" s="537"/>
      <c r="HY101" s="537"/>
      <c r="HZ101" s="537"/>
      <c r="IA101" s="537"/>
      <c r="IB101" s="537"/>
      <c r="IC101" s="537"/>
      <c r="ID101" s="537"/>
      <c r="IE101" s="537"/>
      <c r="IF101" s="537"/>
      <c r="IG101" s="537"/>
      <c r="IH101" s="537"/>
      <c r="II101" s="537"/>
      <c r="IJ101" s="537"/>
      <c r="IK101" s="537"/>
      <c r="IL101" s="537"/>
      <c r="IM101" s="537"/>
      <c r="IN101" s="537"/>
      <c r="IO101" s="537"/>
      <c r="IP101" s="537"/>
      <c r="IQ101" s="537"/>
      <c r="IR101" s="537"/>
      <c r="IS101" s="537"/>
      <c r="IT101" s="537"/>
      <c r="IU101" s="537"/>
    </row>
    <row r="102" spans="1:255" ht="13.9" customHeight="1" x14ac:dyDescent="0.25">
      <c r="A102" s="537"/>
      <c r="D102" s="537"/>
      <c r="E102" s="537"/>
      <c r="F102" s="537"/>
      <c r="G102" s="537"/>
      <c r="H102" s="284" t="s">
        <v>155</v>
      </c>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c r="BJ102" s="537"/>
      <c r="BK102" s="537"/>
      <c r="BL102" s="537"/>
      <c r="BM102" s="537"/>
      <c r="BN102" s="537"/>
      <c r="BO102" s="537"/>
      <c r="BP102" s="537"/>
      <c r="BQ102" s="537"/>
      <c r="BR102" s="537"/>
      <c r="BS102" s="537"/>
      <c r="BT102" s="537"/>
      <c r="BU102" s="537"/>
      <c r="BV102" s="537"/>
      <c r="BW102" s="537"/>
      <c r="BX102" s="537"/>
      <c r="BY102" s="537"/>
      <c r="BZ102" s="537"/>
      <c r="CA102" s="537"/>
      <c r="CB102" s="537"/>
      <c r="CC102" s="537"/>
      <c r="CD102" s="537"/>
      <c r="CE102" s="537"/>
      <c r="CF102" s="537"/>
      <c r="CG102" s="537"/>
      <c r="CH102" s="537"/>
      <c r="CI102" s="537"/>
      <c r="CJ102" s="537"/>
      <c r="CK102" s="537"/>
      <c r="CL102" s="537"/>
      <c r="CM102" s="537"/>
      <c r="CN102" s="537"/>
      <c r="CO102" s="537"/>
      <c r="CP102" s="537"/>
      <c r="CQ102" s="537"/>
      <c r="CR102" s="537"/>
      <c r="CS102" s="537"/>
      <c r="CT102" s="537"/>
      <c r="CU102" s="537"/>
      <c r="CV102" s="537"/>
      <c r="CW102" s="537"/>
      <c r="CX102" s="537"/>
      <c r="CY102" s="537"/>
      <c r="CZ102" s="537"/>
      <c r="DA102" s="537"/>
      <c r="DB102" s="537"/>
      <c r="DC102" s="537"/>
      <c r="DD102" s="537"/>
      <c r="DE102" s="537"/>
      <c r="DF102" s="537"/>
      <c r="DG102" s="537"/>
      <c r="DH102" s="537"/>
      <c r="DI102" s="537"/>
      <c r="DJ102" s="537"/>
      <c r="DK102" s="537"/>
      <c r="DL102" s="537"/>
      <c r="DM102" s="537"/>
      <c r="DN102" s="537"/>
      <c r="DO102" s="537"/>
      <c r="DP102" s="537"/>
      <c r="DQ102" s="537"/>
      <c r="DR102" s="537"/>
      <c r="DS102" s="537"/>
      <c r="DT102" s="537"/>
      <c r="DU102" s="537"/>
      <c r="DV102" s="537"/>
      <c r="DW102" s="537"/>
      <c r="DX102" s="537"/>
      <c r="DY102" s="537"/>
      <c r="DZ102" s="537"/>
      <c r="EA102" s="537"/>
      <c r="EB102" s="537"/>
      <c r="EC102" s="537"/>
      <c r="ED102" s="537"/>
      <c r="EE102" s="537"/>
      <c r="EF102" s="537"/>
      <c r="EG102" s="537"/>
      <c r="EH102" s="537"/>
      <c r="EI102" s="537"/>
      <c r="EJ102" s="537"/>
      <c r="EK102" s="537"/>
      <c r="EL102" s="537"/>
      <c r="EM102" s="537"/>
      <c r="EN102" s="537"/>
      <c r="EO102" s="537"/>
      <c r="EP102" s="537"/>
      <c r="EQ102" s="537"/>
      <c r="ER102" s="537"/>
      <c r="ES102" s="537"/>
      <c r="ET102" s="537"/>
      <c r="EU102" s="537"/>
      <c r="EV102" s="537"/>
      <c r="EW102" s="537"/>
      <c r="EX102" s="537"/>
      <c r="EY102" s="537"/>
      <c r="EZ102" s="537"/>
      <c r="FA102" s="537"/>
      <c r="FB102" s="537"/>
      <c r="FC102" s="537"/>
      <c r="FD102" s="537"/>
      <c r="FE102" s="537"/>
      <c r="FF102" s="537"/>
      <c r="FG102" s="537"/>
      <c r="FH102" s="537"/>
      <c r="FI102" s="537"/>
      <c r="FJ102" s="537"/>
      <c r="FK102" s="537"/>
      <c r="FL102" s="537"/>
      <c r="FM102" s="537"/>
      <c r="FN102" s="537"/>
      <c r="FO102" s="537"/>
      <c r="FP102" s="537"/>
      <c r="FQ102" s="537"/>
      <c r="FR102" s="537"/>
      <c r="FS102" s="537"/>
      <c r="FT102" s="537"/>
      <c r="FU102" s="537"/>
      <c r="FV102" s="537"/>
      <c r="FW102" s="537"/>
      <c r="FX102" s="537"/>
      <c r="FY102" s="537"/>
      <c r="FZ102" s="537"/>
      <c r="GA102" s="537"/>
      <c r="GB102" s="537"/>
      <c r="GC102" s="537"/>
      <c r="GD102" s="537"/>
      <c r="GE102" s="537"/>
      <c r="GF102" s="537"/>
      <c r="GG102" s="537"/>
      <c r="GH102" s="537"/>
      <c r="GI102" s="537"/>
      <c r="GJ102" s="537"/>
      <c r="GK102" s="537"/>
      <c r="GL102" s="537"/>
      <c r="GM102" s="537"/>
      <c r="GN102" s="537"/>
      <c r="GO102" s="537"/>
      <c r="GP102" s="537"/>
      <c r="GQ102" s="537"/>
      <c r="GR102" s="537"/>
      <c r="GS102" s="537"/>
      <c r="GT102" s="537"/>
      <c r="GU102" s="537"/>
      <c r="GV102" s="537"/>
      <c r="GW102" s="537"/>
      <c r="GX102" s="537"/>
      <c r="GY102" s="537"/>
      <c r="GZ102" s="537"/>
      <c r="HA102" s="537"/>
      <c r="HB102" s="537"/>
      <c r="HC102" s="537"/>
      <c r="HD102" s="537"/>
      <c r="HE102" s="537"/>
      <c r="HF102" s="537"/>
      <c r="HG102" s="537"/>
      <c r="HH102" s="537"/>
      <c r="HI102" s="537"/>
      <c r="HJ102" s="537"/>
      <c r="HK102" s="537"/>
      <c r="HL102" s="537"/>
      <c r="HM102" s="537"/>
      <c r="HN102" s="537"/>
      <c r="HO102" s="537"/>
      <c r="HP102" s="537"/>
      <c r="HQ102" s="537"/>
      <c r="HR102" s="537"/>
      <c r="HS102" s="537"/>
      <c r="HT102" s="537"/>
      <c r="HU102" s="537"/>
      <c r="HV102" s="537"/>
      <c r="HW102" s="537"/>
      <c r="HX102" s="537"/>
      <c r="HY102" s="537"/>
      <c r="HZ102" s="537"/>
      <c r="IA102" s="537"/>
      <c r="IB102" s="537"/>
      <c r="IC102" s="537"/>
      <c r="ID102" s="537"/>
      <c r="IE102" s="537"/>
      <c r="IF102" s="537"/>
      <c r="IG102" s="537"/>
      <c r="IH102" s="537"/>
      <c r="II102" s="537"/>
      <c r="IJ102" s="537"/>
      <c r="IK102" s="537"/>
      <c r="IL102" s="537"/>
      <c r="IM102" s="537"/>
      <c r="IN102" s="537"/>
      <c r="IO102" s="537"/>
      <c r="IP102" s="537"/>
      <c r="IQ102" s="537"/>
      <c r="IR102" s="537"/>
      <c r="IS102" s="537"/>
      <c r="IT102" s="537"/>
      <c r="IU102" s="537"/>
    </row>
    <row r="103" spans="1:255" x14ac:dyDescent="0.25">
      <c r="A103" s="537"/>
      <c r="D103" s="537"/>
      <c r="E103" s="537"/>
      <c r="F103" s="537"/>
      <c r="G103" s="537"/>
      <c r="H103" s="284" t="s">
        <v>156</v>
      </c>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7"/>
      <c r="AZ103" s="537"/>
      <c r="BA103" s="537"/>
      <c r="BB103" s="537"/>
      <c r="BC103" s="537"/>
      <c r="BD103" s="537"/>
      <c r="BE103" s="537"/>
      <c r="BF103" s="537"/>
      <c r="BG103" s="537"/>
      <c r="BH103" s="537"/>
      <c r="BI103" s="537"/>
      <c r="BJ103" s="537"/>
      <c r="BK103" s="537"/>
      <c r="BL103" s="537"/>
      <c r="BM103" s="537"/>
      <c r="BN103" s="537"/>
      <c r="BO103" s="537"/>
      <c r="BP103" s="537"/>
      <c r="BQ103" s="537"/>
      <c r="BR103" s="537"/>
      <c r="BS103" s="537"/>
      <c r="BT103" s="537"/>
      <c r="BU103" s="537"/>
      <c r="BV103" s="537"/>
      <c r="BW103" s="537"/>
      <c r="BX103" s="537"/>
      <c r="BY103" s="537"/>
      <c r="BZ103" s="537"/>
      <c r="CA103" s="537"/>
      <c r="CB103" s="537"/>
      <c r="CC103" s="537"/>
      <c r="CD103" s="537"/>
      <c r="CE103" s="537"/>
      <c r="CF103" s="537"/>
      <c r="CG103" s="537"/>
      <c r="CH103" s="537"/>
      <c r="CI103" s="537"/>
      <c r="CJ103" s="537"/>
      <c r="CK103" s="537"/>
      <c r="CL103" s="537"/>
      <c r="CM103" s="537"/>
      <c r="CN103" s="537"/>
      <c r="CO103" s="537"/>
      <c r="CP103" s="537"/>
      <c r="CQ103" s="537"/>
      <c r="CR103" s="537"/>
      <c r="CS103" s="537"/>
      <c r="CT103" s="537"/>
      <c r="CU103" s="537"/>
      <c r="CV103" s="537"/>
      <c r="CW103" s="537"/>
      <c r="CX103" s="537"/>
      <c r="CY103" s="537"/>
      <c r="CZ103" s="537"/>
      <c r="DA103" s="537"/>
      <c r="DB103" s="537"/>
      <c r="DC103" s="537"/>
      <c r="DD103" s="537"/>
      <c r="DE103" s="537"/>
      <c r="DF103" s="537"/>
      <c r="DG103" s="537"/>
      <c r="DH103" s="537"/>
      <c r="DI103" s="537"/>
      <c r="DJ103" s="537"/>
      <c r="DK103" s="537"/>
      <c r="DL103" s="537"/>
      <c r="DM103" s="537"/>
      <c r="DN103" s="537"/>
      <c r="DO103" s="537"/>
      <c r="DP103" s="537"/>
      <c r="DQ103" s="537"/>
      <c r="DR103" s="537"/>
      <c r="DS103" s="537"/>
      <c r="DT103" s="537"/>
      <c r="DU103" s="537"/>
      <c r="DV103" s="537"/>
      <c r="DW103" s="537"/>
      <c r="DX103" s="537"/>
      <c r="DY103" s="537"/>
      <c r="DZ103" s="537"/>
      <c r="EA103" s="537"/>
      <c r="EB103" s="537"/>
      <c r="EC103" s="537"/>
      <c r="ED103" s="537"/>
      <c r="EE103" s="537"/>
      <c r="EF103" s="537"/>
      <c r="EG103" s="537"/>
      <c r="EH103" s="537"/>
      <c r="EI103" s="537"/>
      <c r="EJ103" s="537"/>
      <c r="EK103" s="537"/>
      <c r="EL103" s="537"/>
      <c r="EM103" s="537"/>
      <c r="EN103" s="537"/>
      <c r="EO103" s="537"/>
      <c r="EP103" s="537"/>
      <c r="EQ103" s="537"/>
      <c r="ER103" s="537"/>
      <c r="ES103" s="537"/>
      <c r="ET103" s="537"/>
      <c r="EU103" s="537"/>
      <c r="EV103" s="537"/>
      <c r="EW103" s="537"/>
      <c r="EX103" s="537"/>
      <c r="EY103" s="537"/>
      <c r="EZ103" s="537"/>
      <c r="FA103" s="537"/>
      <c r="FB103" s="537"/>
      <c r="FC103" s="537"/>
      <c r="FD103" s="537"/>
      <c r="FE103" s="537"/>
      <c r="FF103" s="537"/>
      <c r="FG103" s="537"/>
      <c r="FH103" s="537"/>
      <c r="FI103" s="537"/>
      <c r="FJ103" s="537"/>
      <c r="FK103" s="537"/>
      <c r="FL103" s="537"/>
      <c r="FM103" s="537"/>
      <c r="FN103" s="537"/>
      <c r="FO103" s="537"/>
      <c r="FP103" s="537"/>
      <c r="FQ103" s="537"/>
      <c r="FR103" s="537"/>
      <c r="FS103" s="537"/>
      <c r="FT103" s="537"/>
      <c r="FU103" s="537"/>
      <c r="FV103" s="537"/>
      <c r="FW103" s="537"/>
      <c r="FX103" s="537"/>
      <c r="FY103" s="537"/>
      <c r="FZ103" s="537"/>
      <c r="GA103" s="537"/>
      <c r="GB103" s="537"/>
      <c r="GC103" s="537"/>
      <c r="GD103" s="537"/>
      <c r="GE103" s="537"/>
      <c r="GF103" s="537"/>
      <c r="GG103" s="537"/>
      <c r="GH103" s="537"/>
      <c r="GI103" s="537"/>
      <c r="GJ103" s="537"/>
      <c r="GK103" s="537"/>
      <c r="GL103" s="537"/>
      <c r="GM103" s="537"/>
      <c r="GN103" s="537"/>
      <c r="GO103" s="537"/>
      <c r="GP103" s="537"/>
      <c r="GQ103" s="537"/>
      <c r="GR103" s="537"/>
      <c r="GS103" s="537"/>
      <c r="GT103" s="537"/>
      <c r="GU103" s="537"/>
      <c r="GV103" s="537"/>
      <c r="GW103" s="537"/>
      <c r="GX103" s="537"/>
      <c r="GY103" s="537"/>
      <c r="GZ103" s="537"/>
      <c r="HA103" s="537"/>
      <c r="HB103" s="537"/>
      <c r="HC103" s="537"/>
      <c r="HD103" s="537"/>
      <c r="HE103" s="537"/>
      <c r="HF103" s="537"/>
      <c r="HG103" s="537"/>
      <c r="HH103" s="537"/>
      <c r="HI103" s="537"/>
      <c r="HJ103" s="537"/>
      <c r="HK103" s="537"/>
      <c r="HL103" s="537"/>
      <c r="HM103" s="537"/>
      <c r="HN103" s="537"/>
      <c r="HO103" s="537"/>
      <c r="HP103" s="537"/>
      <c r="HQ103" s="537"/>
      <c r="HR103" s="537"/>
      <c r="HS103" s="537"/>
      <c r="HT103" s="537"/>
      <c r="HU103" s="537"/>
      <c r="HV103" s="537"/>
      <c r="HW103" s="537"/>
      <c r="HX103" s="537"/>
      <c r="HY103" s="537"/>
      <c r="HZ103" s="537"/>
      <c r="IA103" s="537"/>
      <c r="IB103" s="537"/>
      <c r="IC103" s="537"/>
      <c r="ID103" s="537"/>
      <c r="IE103" s="537"/>
      <c r="IF103" s="537"/>
      <c r="IG103" s="537"/>
      <c r="IH103" s="537"/>
      <c r="II103" s="537"/>
      <c r="IJ103" s="537"/>
      <c r="IK103" s="537"/>
      <c r="IL103" s="537"/>
      <c r="IM103" s="537"/>
      <c r="IN103" s="537"/>
      <c r="IO103" s="537"/>
      <c r="IP103" s="537"/>
      <c r="IQ103" s="537"/>
      <c r="IR103" s="537"/>
      <c r="IS103" s="537"/>
      <c r="IT103" s="537"/>
      <c r="IU103" s="537"/>
    </row>
    <row r="104" spans="1:255" x14ac:dyDescent="0.25">
      <c r="A104" s="537"/>
      <c r="D104" s="537"/>
      <c r="E104" s="537"/>
      <c r="F104" s="537"/>
      <c r="G104" s="537"/>
      <c r="H104" s="284" t="s">
        <v>157</v>
      </c>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c r="BJ104" s="537"/>
      <c r="BK104" s="537"/>
      <c r="BL104" s="537"/>
      <c r="BM104" s="537"/>
      <c r="BN104" s="537"/>
      <c r="BO104" s="537"/>
      <c r="BP104" s="537"/>
      <c r="BQ104" s="537"/>
      <c r="BR104" s="537"/>
      <c r="BS104" s="537"/>
      <c r="BT104" s="537"/>
      <c r="BU104" s="537"/>
      <c r="BV104" s="537"/>
      <c r="BW104" s="537"/>
      <c r="BX104" s="537"/>
      <c r="BY104" s="537"/>
      <c r="BZ104" s="537"/>
      <c r="CA104" s="537"/>
      <c r="CB104" s="537"/>
      <c r="CC104" s="537"/>
      <c r="CD104" s="537"/>
      <c r="CE104" s="537"/>
      <c r="CF104" s="537"/>
      <c r="CG104" s="537"/>
      <c r="CH104" s="537"/>
      <c r="CI104" s="537"/>
      <c r="CJ104" s="537"/>
      <c r="CK104" s="537"/>
      <c r="CL104" s="537"/>
      <c r="CM104" s="537"/>
      <c r="CN104" s="537"/>
      <c r="CO104" s="537"/>
      <c r="CP104" s="537"/>
      <c r="CQ104" s="537"/>
      <c r="CR104" s="537"/>
      <c r="CS104" s="537"/>
      <c r="CT104" s="537"/>
      <c r="CU104" s="537"/>
      <c r="CV104" s="537"/>
      <c r="CW104" s="537"/>
      <c r="CX104" s="537"/>
      <c r="CY104" s="537"/>
      <c r="CZ104" s="537"/>
      <c r="DA104" s="537"/>
      <c r="DB104" s="537"/>
      <c r="DC104" s="537"/>
      <c r="DD104" s="537"/>
      <c r="DE104" s="537"/>
      <c r="DF104" s="537"/>
      <c r="DG104" s="537"/>
      <c r="DH104" s="537"/>
      <c r="DI104" s="537"/>
      <c r="DJ104" s="537"/>
      <c r="DK104" s="537"/>
      <c r="DL104" s="537"/>
      <c r="DM104" s="537"/>
      <c r="DN104" s="537"/>
      <c r="DO104" s="537"/>
      <c r="DP104" s="537"/>
      <c r="DQ104" s="537"/>
      <c r="DR104" s="537"/>
      <c r="DS104" s="537"/>
      <c r="DT104" s="537"/>
      <c r="DU104" s="537"/>
      <c r="DV104" s="537"/>
      <c r="DW104" s="537"/>
      <c r="DX104" s="537"/>
      <c r="DY104" s="537"/>
      <c r="DZ104" s="537"/>
      <c r="EA104" s="537"/>
      <c r="EB104" s="537"/>
      <c r="EC104" s="537"/>
      <c r="ED104" s="537"/>
      <c r="EE104" s="537"/>
      <c r="EF104" s="537"/>
      <c r="EG104" s="537"/>
      <c r="EH104" s="537"/>
      <c r="EI104" s="537"/>
      <c r="EJ104" s="537"/>
      <c r="EK104" s="537"/>
      <c r="EL104" s="537"/>
      <c r="EM104" s="537"/>
      <c r="EN104" s="537"/>
      <c r="EO104" s="537"/>
      <c r="EP104" s="537"/>
      <c r="EQ104" s="537"/>
      <c r="ER104" s="537"/>
      <c r="ES104" s="537"/>
      <c r="ET104" s="537"/>
      <c r="EU104" s="537"/>
      <c r="EV104" s="537"/>
      <c r="EW104" s="537"/>
      <c r="EX104" s="537"/>
      <c r="EY104" s="537"/>
      <c r="EZ104" s="537"/>
      <c r="FA104" s="537"/>
      <c r="FB104" s="537"/>
      <c r="FC104" s="537"/>
      <c r="FD104" s="537"/>
      <c r="FE104" s="537"/>
      <c r="FF104" s="537"/>
      <c r="FG104" s="537"/>
      <c r="FH104" s="537"/>
      <c r="FI104" s="537"/>
      <c r="FJ104" s="537"/>
      <c r="FK104" s="537"/>
      <c r="FL104" s="537"/>
      <c r="FM104" s="537"/>
      <c r="FN104" s="537"/>
      <c r="FO104" s="537"/>
      <c r="FP104" s="537"/>
      <c r="FQ104" s="537"/>
      <c r="FR104" s="537"/>
      <c r="FS104" s="537"/>
      <c r="FT104" s="537"/>
      <c r="FU104" s="537"/>
      <c r="FV104" s="537"/>
      <c r="FW104" s="537"/>
      <c r="FX104" s="537"/>
      <c r="FY104" s="537"/>
      <c r="FZ104" s="537"/>
      <c r="GA104" s="537"/>
      <c r="GB104" s="537"/>
      <c r="GC104" s="537"/>
      <c r="GD104" s="537"/>
      <c r="GE104" s="537"/>
      <c r="GF104" s="537"/>
      <c r="GG104" s="537"/>
      <c r="GH104" s="537"/>
      <c r="GI104" s="537"/>
      <c r="GJ104" s="537"/>
      <c r="GK104" s="537"/>
      <c r="GL104" s="537"/>
      <c r="GM104" s="537"/>
      <c r="GN104" s="537"/>
      <c r="GO104" s="537"/>
      <c r="GP104" s="537"/>
      <c r="GQ104" s="537"/>
      <c r="GR104" s="537"/>
      <c r="GS104" s="537"/>
      <c r="GT104" s="537"/>
      <c r="GU104" s="537"/>
      <c r="GV104" s="537"/>
      <c r="GW104" s="537"/>
      <c r="GX104" s="537"/>
      <c r="GY104" s="537"/>
      <c r="GZ104" s="537"/>
      <c r="HA104" s="537"/>
      <c r="HB104" s="537"/>
      <c r="HC104" s="537"/>
      <c r="HD104" s="537"/>
      <c r="HE104" s="537"/>
      <c r="HF104" s="537"/>
      <c r="HG104" s="537"/>
      <c r="HH104" s="537"/>
      <c r="HI104" s="537"/>
      <c r="HJ104" s="537"/>
      <c r="HK104" s="537"/>
      <c r="HL104" s="537"/>
      <c r="HM104" s="537"/>
      <c r="HN104" s="537"/>
      <c r="HO104" s="537"/>
      <c r="HP104" s="537"/>
      <c r="HQ104" s="537"/>
      <c r="HR104" s="537"/>
      <c r="HS104" s="537"/>
      <c r="HT104" s="537"/>
      <c r="HU104" s="537"/>
      <c r="HV104" s="537"/>
      <c r="HW104" s="537"/>
      <c r="HX104" s="537"/>
      <c r="HY104" s="537"/>
      <c r="HZ104" s="537"/>
      <c r="IA104" s="537"/>
      <c r="IB104" s="537"/>
      <c r="IC104" s="537"/>
      <c r="ID104" s="537"/>
      <c r="IE104" s="537"/>
      <c r="IF104" s="537"/>
      <c r="IG104" s="537"/>
      <c r="IH104" s="537"/>
      <c r="II104" s="537"/>
      <c r="IJ104" s="537"/>
      <c r="IK104" s="537"/>
      <c r="IL104" s="537"/>
      <c r="IM104" s="537"/>
      <c r="IN104" s="537"/>
      <c r="IO104" s="537"/>
      <c r="IP104" s="537"/>
      <c r="IQ104" s="537"/>
      <c r="IR104" s="537"/>
      <c r="IS104" s="537"/>
      <c r="IT104" s="537"/>
      <c r="IU104" s="537"/>
    </row>
    <row r="105" spans="1:255" x14ac:dyDescent="0.25">
      <c r="A105" s="537"/>
      <c r="D105" s="537"/>
      <c r="E105" s="537"/>
      <c r="F105" s="537"/>
      <c r="G105" s="537"/>
      <c r="H105" s="284" t="s">
        <v>158</v>
      </c>
      <c r="I105" s="537"/>
      <c r="J105" s="537"/>
      <c r="K105" s="537"/>
      <c r="L105" s="537"/>
      <c r="M105" s="537"/>
      <c r="N105" s="537"/>
      <c r="O105" s="537"/>
      <c r="P105" s="537"/>
      <c r="Q105" s="537"/>
      <c r="R105" s="537"/>
      <c r="S105" s="537"/>
      <c r="T105" s="537"/>
      <c r="U105" s="537"/>
      <c r="V105" s="537"/>
      <c r="W105" s="537"/>
      <c r="X105" s="537"/>
      <c r="Y105" s="537"/>
      <c r="Z105" s="537"/>
      <c r="AA105" s="537"/>
      <c r="AB105" s="537"/>
      <c r="AC105" s="537"/>
      <c r="AD105" s="537"/>
      <c r="AE105" s="537"/>
      <c r="AF105" s="537"/>
      <c r="AG105" s="537"/>
      <c r="AH105" s="537"/>
      <c r="AI105" s="537"/>
      <c r="AJ105" s="537"/>
      <c r="AK105" s="537"/>
      <c r="AL105" s="537"/>
      <c r="AM105" s="537"/>
      <c r="AN105" s="537"/>
      <c r="AO105" s="537"/>
      <c r="AP105" s="537"/>
      <c r="AQ105" s="537"/>
      <c r="AR105" s="537"/>
      <c r="AS105" s="537"/>
      <c r="AT105" s="537"/>
      <c r="AU105" s="537"/>
      <c r="AV105" s="537"/>
      <c r="AW105" s="537"/>
      <c r="AX105" s="537"/>
      <c r="AY105" s="537"/>
      <c r="AZ105" s="537"/>
      <c r="BA105" s="537"/>
      <c r="BB105" s="537"/>
      <c r="BC105" s="537"/>
      <c r="BD105" s="537"/>
      <c r="BE105" s="537"/>
      <c r="BF105" s="537"/>
      <c r="BG105" s="537"/>
      <c r="BH105" s="537"/>
      <c r="BI105" s="537"/>
      <c r="BJ105" s="537"/>
      <c r="BK105" s="537"/>
      <c r="BL105" s="537"/>
      <c r="BM105" s="537"/>
      <c r="BN105" s="537"/>
      <c r="BO105" s="537"/>
      <c r="BP105" s="537"/>
      <c r="BQ105" s="537"/>
      <c r="BR105" s="537"/>
      <c r="BS105" s="537"/>
      <c r="BT105" s="537"/>
      <c r="BU105" s="537"/>
      <c r="BV105" s="537"/>
      <c r="BW105" s="537"/>
      <c r="BX105" s="537"/>
      <c r="BY105" s="537"/>
      <c r="BZ105" s="537"/>
      <c r="CA105" s="537"/>
      <c r="CB105" s="537"/>
      <c r="CC105" s="537"/>
      <c r="CD105" s="537"/>
      <c r="CE105" s="537"/>
      <c r="CF105" s="537"/>
      <c r="CG105" s="537"/>
      <c r="CH105" s="537"/>
      <c r="CI105" s="537"/>
      <c r="CJ105" s="537"/>
      <c r="CK105" s="537"/>
      <c r="CL105" s="537"/>
      <c r="CM105" s="537"/>
      <c r="CN105" s="537"/>
      <c r="CO105" s="537"/>
      <c r="CP105" s="537"/>
      <c r="CQ105" s="537"/>
      <c r="CR105" s="537"/>
      <c r="CS105" s="537"/>
      <c r="CT105" s="537"/>
      <c r="CU105" s="537"/>
      <c r="CV105" s="537"/>
      <c r="CW105" s="537"/>
      <c r="CX105" s="537"/>
      <c r="CY105" s="537"/>
      <c r="CZ105" s="537"/>
      <c r="DA105" s="537"/>
      <c r="DB105" s="537"/>
      <c r="DC105" s="537"/>
      <c r="DD105" s="537"/>
      <c r="DE105" s="537"/>
      <c r="DF105" s="537"/>
      <c r="DG105" s="537"/>
      <c r="DH105" s="537"/>
      <c r="DI105" s="537"/>
      <c r="DJ105" s="537"/>
      <c r="DK105" s="537"/>
      <c r="DL105" s="537"/>
      <c r="DM105" s="537"/>
      <c r="DN105" s="537"/>
      <c r="DO105" s="537"/>
      <c r="DP105" s="537"/>
      <c r="DQ105" s="537"/>
      <c r="DR105" s="537"/>
      <c r="DS105" s="537"/>
      <c r="DT105" s="537"/>
      <c r="DU105" s="537"/>
      <c r="DV105" s="537"/>
      <c r="DW105" s="537"/>
      <c r="DX105" s="537"/>
      <c r="DY105" s="537"/>
      <c r="DZ105" s="537"/>
      <c r="EA105" s="537"/>
      <c r="EB105" s="537"/>
      <c r="EC105" s="537"/>
      <c r="ED105" s="537"/>
      <c r="EE105" s="537"/>
      <c r="EF105" s="537"/>
      <c r="EG105" s="537"/>
      <c r="EH105" s="537"/>
      <c r="EI105" s="537"/>
      <c r="EJ105" s="537"/>
      <c r="EK105" s="537"/>
      <c r="EL105" s="537"/>
      <c r="EM105" s="537"/>
      <c r="EN105" s="537"/>
      <c r="EO105" s="537"/>
      <c r="EP105" s="537"/>
      <c r="EQ105" s="537"/>
      <c r="ER105" s="537"/>
      <c r="ES105" s="537"/>
      <c r="ET105" s="537"/>
      <c r="EU105" s="537"/>
      <c r="EV105" s="537"/>
      <c r="EW105" s="537"/>
      <c r="EX105" s="537"/>
      <c r="EY105" s="537"/>
      <c r="EZ105" s="537"/>
      <c r="FA105" s="537"/>
      <c r="FB105" s="537"/>
      <c r="FC105" s="537"/>
      <c r="FD105" s="537"/>
      <c r="FE105" s="537"/>
      <c r="FF105" s="537"/>
      <c r="FG105" s="537"/>
      <c r="FH105" s="537"/>
      <c r="FI105" s="537"/>
      <c r="FJ105" s="537"/>
      <c r="FK105" s="537"/>
      <c r="FL105" s="537"/>
      <c r="FM105" s="537"/>
      <c r="FN105" s="537"/>
      <c r="FO105" s="537"/>
      <c r="FP105" s="537"/>
      <c r="FQ105" s="537"/>
      <c r="FR105" s="537"/>
      <c r="FS105" s="537"/>
      <c r="FT105" s="537"/>
      <c r="FU105" s="537"/>
      <c r="FV105" s="537"/>
      <c r="FW105" s="537"/>
      <c r="FX105" s="537"/>
      <c r="FY105" s="537"/>
      <c r="FZ105" s="537"/>
      <c r="GA105" s="537"/>
      <c r="GB105" s="537"/>
      <c r="GC105" s="537"/>
      <c r="GD105" s="537"/>
      <c r="GE105" s="537"/>
      <c r="GF105" s="537"/>
      <c r="GG105" s="537"/>
      <c r="GH105" s="537"/>
      <c r="GI105" s="537"/>
      <c r="GJ105" s="537"/>
      <c r="GK105" s="537"/>
      <c r="GL105" s="537"/>
      <c r="GM105" s="537"/>
      <c r="GN105" s="537"/>
      <c r="GO105" s="537"/>
      <c r="GP105" s="537"/>
      <c r="GQ105" s="537"/>
      <c r="GR105" s="537"/>
      <c r="GS105" s="537"/>
      <c r="GT105" s="537"/>
      <c r="GU105" s="537"/>
      <c r="GV105" s="537"/>
      <c r="GW105" s="537"/>
      <c r="GX105" s="537"/>
      <c r="GY105" s="537"/>
      <c r="GZ105" s="537"/>
      <c r="HA105" s="537"/>
      <c r="HB105" s="537"/>
      <c r="HC105" s="537"/>
      <c r="HD105" s="537"/>
      <c r="HE105" s="537"/>
      <c r="HF105" s="537"/>
      <c r="HG105" s="537"/>
      <c r="HH105" s="537"/>
      <c r="HI105" s="537"/>
      <c r="HJ105" s="537"/>
      <c r="HK105" s="537"/>
      <c r="HL105" s="537"/>
      <c r="HM105" s="537"/>
      <c r="HN105" s="537"/>
      <c r="HO105" s="537"/>
      <c r="HP105" s="537"/>
      <c r="HQ105" s="537"/>
      <c r="HR105" s="537"/>
      <c r="HS105" s="537"/>
      <c r="HT105" s="537"/>
      <c r="HU105" s="537"/>
      <c r="HV105" s="537"/>
      <c r="HW105" s="537"/>
      <c r="HX105" s="537"/>
      <c r="HY105" s="537"/>
      <c r="HZ105" s="537"/>
      <c r="IA105" s="537"/>
      <c r="IB105" s="537"/>
      <c r="IC105" s="537"/>
      <c r="ID105" s="537"/>
      <c r="IE105" s="537"/>
      <c r="IF105" s="537"/>
      <c r="IG105" s="537"/>
      <c r="IH105" s="537"/>
      <c r="II105" s="537"/>
      <c r="IJ105" s="537"/>
      <c r="IK105" s="537"/>
      <c r="IL105" s="537"/>
      <c r="IM105" s="537"/>
      <c r="IN105" s="537"/>
      <c r="IO105" s="537"/>
      <c r="IP105" s="537"/>
      <c r="IQ105" s="537"/>
      <c r="IR105" s="537"/>
      <c r="IS105" s="537"/>
      <c r="IT105" s="537"/>
      <c r="IU105" s="537"/>
    </row>
    <row r="106" spans="1:255" x14ac:dyDescent="0.25">
      <c r="A106" s="537"/>
      <c r="D106" s="537"/>
      <c r="E106" s="537"/>
      <c r="F106" s="537"/>
      <c r="G106" s="537"/>
      <c r="H106" s="284" t="s">
        <v>159</v>
      </c>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c r="BJ106" s="537"/>
      <c r="BK106" s="537"/>
      <c r="BL106" s="537"/>
      <c r="BM106" s="537"/>
      <c r="BN106" s="537"/>
      <c r="BO106" s="537"/>
      <c r="BP106" s="537"/>
      <c r="BQ106" s="537"/>
      <c r="BR106" s="537"/>
      <c r="BS106" s="537"/>
      <c r="BT106" s="537"/>
      <c r="BU106" s="537"/>
      <c r="BV106" s="537"/>
      <c r="BW106" s="537"/>
      <c r="BX106" s="537"/>
      <c r="BY106" s="537"/>
      <c r="BZ106" s="537"/>
      <c r="CA106" s="537"/>
      <c r="CB106" s="537"/>
      <c r="CC106" s="537"/>
      <c r="CD106" s="537"/>
      <c r="CE106" s="537"/>
      <c r="CF106" s="537"/>
      <c r="CG106" s="537"/>
      <c r="CH106" s="537"/>
      <c r="CI106" s="537"/>
      <c r="CJ106" s="537"/>
      <c r="CK106" s="537"/>
      <c r="CL106" s="537"/>
      <c r="CM106" s="537"/>
      <c r="CN106" s="537"/>
      <c r="CO106" s="537"/>
      <c r="CP106" s="537"/>
      <c r="CQ106" s="537"/>
      <c r="CR106" s="537"/>
      <c r="CS106" s="537"/>
      <c r="CT106" s="537"/>
      <c r="CU106" s="537"/>
      <c r="CV106" s="537"/>
      <c r="CW106" s="537"/>
      <c r="CX106" s="537"/>
      <c r="CY106" s="537"/>
      <c r="CZ106" s="537"/>
      <c r="DA106" s="537"/>
      <c r="DB106" s="537"/>
      <c r="DC106" s="537"/>
      <c r="DD106" s="537"/>
      <c r="DE106" s="537"/>
      <c r="DF106" s="537"/>
      <c r="DG106" s="537"/>
      <c r="DH106" s="537"/>
      <c r="DI106" s="537"/>
      <c r="DJ106" s="537"/>
      <c r="DK106" s="537"/>
      <c r="DL106" s="537"/>
      <c r="DM106" s="537"/>
      <c r="DN106" s="537"/>
      <c r="DO106" s="537"/>
      <c r="DP106" s="537"/>
      <c r="DQ106" s="537"/>
      <c r="DR106" s="537"/>
      <c r="DS106" s="537"/>
      <c r="DT106" s="537"/>
      <c r="DU106" s="537"/>
      <c r="DV106" s="537"/>
      <c r="DW106" s="537"/>
      <c r="DX106" s="537"/>
      <c r="DY106" s="537"/>
      <c r="DZ106" s="537"/>
      <c r="EA106" s="537"/>
      <c r="EB106" s="537"/>
      <c r="EC106" s="537"/>
      <c r="ED106" s="537"/>
      <c r="EE106" s="537"/>
      <c r="EF106" s="537"/>
      <c r="EG106" s="537"/>
      <c r="EH106" s="537"/>
      <c r="EI106" s="537"/>
      <c r="EJ106" s="537"/>
      <c r="EK106" s="537"/>
      <c r="EL106" s="537"/>
      <c r="EM106" s="537"/>
      <c r="EN106" s="537"/>
      <c r="EO106" s="537"/>
      <c r="EP106" s="537"/>
      <c r="EQ106" s="537"/>
      <c r="ER106" s="537"/>
      <c r="ES106" s="537"/>
      <c r="ET106" s="537"/>
      <c r="EU106" s="537"/>
      <c r="EV106" s="537"/>
      <c r="EW106" s="537"/>
      <c r="EX106" s="537"/>
      <c r="EY106" s="537"/>
      <c r="EZ106" s="537"/>
      <c r="FA106" s="537"/>
      <c r="FB106" s="537"/>
      <c r="FC106" s="537"/>
      <c r="FD106" s="537"/>
      <c r="FE106" s="537"/>
      <c r="FF106" s="537"/>
      <c r="FG106" s="537"/>
      <c r="FH106" s="537"/>
      <c r="FI106" s="537"/>
      <c r="FJ106" s="537"/>
      <c r="FK106" s="537"/>
      <c r="FL106" s="537"/>
      <c r="FM106" s="537"/>
      <c r="FN106" s="537"/>
      <c r="FO106" s="537"/>
      <c r="FP106" s="537"/>
      <c r="FQ106" s="537"/>
      <c r="FR106" s="537"/>
      <c r="FS106" s="537"/>
      <c r="FT106" s="537"/>
      <c r="FU106" s="537"/>
      <c r="FV106" s="537"/>
      <c r="FW106" s="537"/>
      <c r="FX106" s="537"/>
      <c r="FY106" s="537"/>
      <c r="FZ106" s="537"/>
      <c r="GA106" s="537"/>
      <c r="GB106" s="537"/>
      <c r="GC106" s="537"/>
      <c r="GD106" s="537"/>
      <c r="GE106" s="537"/>
      <c r="GF106" s="537"/>
      <c r="GG106" s="537"/>
      <c r="GH106" s="537"/>
      <c r="GI106" s="537"/>
      <c r="GJ106" s="537"/>
      <c r="GK106" s="537"/>
      <c r="GL106" s="537"/>
      <c r="GM106" s="537"/>
      <c r="GN106" s="537"/>
      <c r="GO106" s="537"/>
      <c r="GP106" s="537"/>
      <c r="GQ106" s="537"/>
      <c r="GR106" s="537"/>
      <c r="GS106" s="537"/>
      <c r="GT106" s="537"/>
      <c r="GU106" s="537"/>
      <c r="GV106" s="537"/>
      <c r="GW106" s="537"/>
      <c r="GX106" s="537"/>
      <c r="GY106" s="537"/>
      <c r="GZ106" s="537"/>
      <c r="HA106" s="537"/>
      <c r="HB106" s="537"/>
      <c r="HC106" s="537"/>
      <c r="HD106" s="537"/>
      <c r="HE106" s="537"/>
      <c r="HF106" s="537"/>
      <c r="HG106" s="537"/>
      <c r="HH106" s="537"/>
      <c r="HI106" s="537"/>
      <c r="HJ106" s="537"/>
      <c r="HK106" s="537"/>
      <c r="HL106" s="537"/>
      <c r="HM106" s="537"/>
      <c r="HN106" s="537"/>
      <c r="HO106" s="537"/>
      <c r="HP106" s="537"/>
      <c r="HQ106" s="537"/>
      <c r="HR106" s="537"/>
      <c r="HS106" s="537"/>
      <c r="HT106" s="537"/>
      <c r="HU106" s="537"/>
      <c r="HV106" s="537"/>
      <c r="HW106" s="537"/>
      <c r="HX106" s="537"/>
      <c r="HY106" s="537"/>
      <c r="HZ106" s="537"/>
      <c r="IA106" s="537"/>
      <c r="IB106" s="537"/>
      <c r="IC106" s="537"/>
      <c r="ID106" s="537"/>
      <c r="IE106" s="537"/>
      <c r="IF106" s="537"/>
      <c r="IG106" s="537"/>
      <c r="IH106" s="537"/>
      <c r="II106" s="537"/>
      <c r="IJ106" s="537"/>
      <c r="IK106" s="537"/>
      <c r="IL106" s="537"/>
      <c r="IM106" s="537"/>
      <c r="IN106" s="537"/>
      <c r="IO106" s="537"/>
      <c r="IP106" s="537"/>
      <c r="IQ106" s="537"/>
      <c r="IR106" s="537"/>
      <c r="IS106" s="537"/>
      <c r="IT106" s="537"/>
      <c r="IU106" s="537"/>
    </row>
    <row r="107" spans="1:255" x14ac:dyDescent="0.25">
      <c r="A107" s="537"/>
      <c r="D107" s="537"/>
      <c r="E107" s="537"/>
      <c r="F107" s="537"/>
      <c r="G107" s="537"/>
      <c r="H107" s="284" t="s">
        <v>160</v>
      </c>
      <c r="I107" s="537"/>
      <c r="J107" s="537"/>
      <c r="K107" s="537"/>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c r="AV107" s="537"/>
      <c r="AW107" s="537"/>
      <c r="AX107" s="537"/>
      <c r="AY107" s="537"/>
      <c r="AZ107" s="537"/>
      <c r="BA107" s="537"/>
      <c r="BB107" s="537"/>
      <c r="BC107" s="537"/>
      <c r="BD107" s="537"/>
      <c r="BE107" s="537"/>
      <c r="BF107" s="537"/>
      <c r="BG107" s="537"/>
      <c r="BH107" s="537"/>
      <c r="BI107" s="537"/>
      <c r="BJ107" s="537"/>
      <c r="BK107" s="537"/>
      <c r="BL107" s="537"/>
      <c r="BM107" s="537"/>
      <c r="BN107" s="537"/>
      <c r="BO107" s="537"/>
      <c r="BP107" s="537"/>
      <c r="BQ107" s="537"/>
      <c r="BR107" s="537"/>
      <c r="BS107" s="537"/>
      <c r="BT107" s="537"/>
      <c r="BU107" s="537"/>
      <c r="BV107" s="537"/>
      <c r="BW107" s="537"/>
      <c r="BX107" s="537"/>
      <c r="BY107" s="537"/>
      <c r="BZ107" s="537"/>
      <c r="CA107" s="537"/>
      <c r="CB107" s="537"/>
      <c r="CC107" s="537"/>
      <c r="CD107" s="537"/>
      <c r="CE107" s="537"/>
      <c r="CF107" s="537"/>
      <c r="CG107" s="537"/>
      <c r="CH107" s="537"/>
      <c r="CI107" s="537"/>
      <c r="CJ107" s="537"/>
      <c r="CK107" s="537"/>
      <c r="CL107" s="537"/>
      <c r="CM107" s="537"/>
      <c r="CN107" s="537"/>
      <c r="CO107" s="537"/>
      <c r="CP107" s="537"/>
      <c r="CQ107" s="537"/>
      <c r="CR107" s="537"/>
      <c r="CS107" s="537"/>
      <c r="CT107" s="537"/>
      <c r="CU107" s="537"/>
      <c r="CV107" s="537"/>
      <c r="CW107" s="537"/>
      <c r="CX107" s="537"/>
      <c r="CY107" s="537"/>
      <c r="CZ107" s="537"/>
      <c r="DA107" s="537"/>
      <c r="DB107" s="537"/>
      <c r="DC107" s="537"/>
      <c r="DD107" s="537"/>
      <c r="DE107" s="537"/>
      <c r="DF107" s="537"/>
      <c r="DG107" s="537"/>
      <c r="DH107" s="537"/>
      <c r="DI107" s="537"/>
      <c r="DJ107" s="537"/>
      <c r="DK107" s="537"/>
      <c r="DL107" s="537"/>
      <c r="DM107" s="537"/>
      <c r="DN107" s="537"/>
      <c r="DO107" s="537"/>
      <c r="DP107" s="537"/>
      <c r="DQ107" s="537"/>
      <c r="DR107" s="537"/>
      <c r="DS107" s="537"/>
      <c r="DT107" s="537"/>
      <c r="DU107" s="537"/>
      <c r="DV107" s="537"/>
      <c r="DW107" s="537"/>
      <c r="DX107" s="537"/>
      <c r="DY107" s="537"/>
      <c r="DZ107" s="537"/>
      <c r="EA107" s="537"/>
      <c r="EB107" s="537"/>
      <c r="EC107" s="537"/>
      <c r="ED107" s="537"/>
      <c r="EE107" s="537"/>
      <c r="EF107" s="537"/>
      <c r="EG107" s="537"/>
      <c r="EH107" s="537"/>
      <c r="EI107" s="537"/>
      <c r="EJ107" s="537"/>
      <c r="EK107" s="537"/>
      <c r="EL107" s="537"/>
      <c r="EM107" s="537"/>
      <c r="EN107" s="537"/>
      <c r="EO107" s="537"/>
      <c r="EP107" s="537"/>
      <c r="EQ107" s="537"/>
      <c r="ER107" s="537"/>
      <c r="ES107" s="537"/>
      <c r="ET107" s="537"/>
      <c r="EU107" s="537"/>
      <c r="EV107" s="537"/>
      <c r="EW107" s="537"/>
      <c r="EX107" s="537"/>
      <c r="EY107" s="537"/>
      <c r="EZ107" s="537"/>
      <c r="FA107" s="537"/>
      <c r="FB107" s="537"/>
      <c r="FC107" s="537"/>
      <c r="FD107" s="537"/>
      <c r="FE107" s="537"/>
      <c r="FF107" s="537"/>
      <c r="FG107" s="537"/>
      <c r="FH107" s="537"/>
      <c r="FI107" s="537"/>
      <c r="FJ107" s="537"/>
      <c r="FK107" s="537"/>
      <c r="FL107" s="537"/>
      <c r="FM107" s="537"/>
      <c r="FN107" s="537"/>
      <c r="FO107" s="537"/>
      <c r="FP107" s="537"/>
      <c r="FQ107" s="537"/>
      <c r="FR107" s="537"/>
      <c r="FS107" s="537"/>
      <c r="FT107" s="537"/>
      <c r="FU107" s="537"/>
      <c r="FV107" s="537"/>
      <c r="FW107" s="537"/>
      <c r="FX107" s="537"/>
      <c r="FY107" s="537"/>
      <c r="FZ107" s="537"/>
      <c r="GA107" s="537"/>
      <c r="GB107" s="537"/>
      <c r="GC107" s="537"/>
      <c r="GD107" s="537"/>
      <c r="GE107" s="537"/>
      <c r="GF107" s="537"/>
      <c r="GG107" s="537"/>
      <c r="GH107" s="537"/>
      <c r="GI107" s="537"/>
      <c r="GJ107" s="537"/>
      <c r="GK107" s="537"/>
      <c r="GL107" s="537"/>
      <c r="GM107" s="537"/>
      <c r="GN107" s="537"/>
      <c r="GO107" s="537"/>
      <c r="GP107" s="537"/>
      <c r="GQ107" s="537"/>
      <c r="GR107" s="537"/>
      <c r="GS107" s="537"/>
      <c r="GT107" s="537"/>
      <c r="GU107" s="537"/>
      <c r="GV107" s="537"/>
      <c r="GW107" s="537"/>
      <c r="GX107" s="537"/>
      <c r="GY107" s="537"/>
      <c r="GZ107" s="537"/>
      <c r="HA107" s="537"/>
      <c r="HB107" s="537"/>
      <c r="HC107" s="537"/>
      <c r="HD107" s="537"/>
      <c r="HE107" s="537"/>
      <c r="HF107" s="537"/>
      <c r="HG107" s="537"/>
      <c r="HH107" s="537"/>
      <c r="HI107" s="537"/>
      <c r="HJ107" s="537"/>
      <c r="HK107" s="537"/>
      <c r="HL107" s="537"/>
      <c r="HM107" s="537"/>
      <c r="HN107" s="537"/>
      <c r="HO107" s="537"/>
      <c r="HP107" s="537"/>
      <c r="HQ107" s="537"/>
      <c r="HR107" s="537"/>
      <c r="HS107" s="537"/>
      <c r="HT107" s="537"/>
      <c r="HU107" s="537"/>
      <c r="HV107" s="537"/>
      <c r="HW107" s="537"/>
      <c r="HX107" s="537"/>
      <c r="HY107" s="537"/>
      <c r="HZ107" s="537"/>
      <c r="IA107" s="537"/>
      <c r="IB107" s="537"/>
      <c r="IC107" s="537"/>
      <c r="ID107" s="537"/>
      <c r="IE107" s="537"/>
      <c r="IF107" s="537"/>
      <c r="IG107" s="537"/>
      <c r="IH107" s="537"/>
      <c r="II107" s="537"/>
      <c r="IJ107" s="537"/>
      <c r="IK107" s="537"/>
      <c r="IL107" s="537"/>
      <c r="IM107" s="537"/>
      <c r="IN107" s="537"/>
      <c r="IO107" s="537"/>
      <c r="IP107" s="537"/>
      <c r="IQ107" s="537"/>
      <c r="IR107" s="537"/>
      <c r="IS107" s="537"/>
      <c r="IT107" s="537"/>
      <c r="IU107" s="537"/>
    </row>
    <row r="108" spans="1:255" x14ac:dyDescent="0.25">
      <c r="A108" s="537"/>
      <c r="D108" s="537"/>
      <c r="E108" s="537"/>
      <c r="F108" s="537"/>
      <c r="G108" s="537"/>
      <c r="H108" s="284" t="s">
        <v>161</v>
      </c>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c r="BJ108" s="537"/>
      <c r="BK108" s="537"/>
      <c r="BL108" s="537"/>
      <c r="BM108" s="537"/>
      <c r="BN108" s="537"/>
      <c r="BO108" s="537"/>
      <c r="BP108" s="537"/>
      <c r="BQ108" s="537"/>
      <c r="BR108" s="537"/>
      <c r="BS108" s="537"/>
      <c r="BT108" s="537"/>
      <c r="BU108" s="537"/>
      <c r="BV108" s="537"/>
      <c r="BW108" s="537"/>
      <c r="BX108" s="537"/>
      <c r="BY108" s="537"/>
      <c r="BZ108" s="537"/>
      <c r="CA108" s="537"/>
      <c r="CB108" s="537"/>
      <c r="CC108" s="537"/>
      <c r="CD108" s="537"/>
      <c r="CE108" s="537"/>
      <c r="CF108" s="537"/>
      <c r="CG108" s="537"/>
      <c r="CH108" s="537"/>
      <c r="CI108" s="537"/>
      <c r="CJ108" s="537"/>
      <c r="CK108" s="537"/>
      <c r="CL108" s="537"/>
      <c r="CM108" s="537"/>
      <c r="CN108" s="537"/>
      <c r="CO108" s="537"/>
      <c r="CP108" s="537"/>
      <c r="CQ108" s="537"/>
      <c r="CR108" s="537"/>
      <c r="CS108" s="537"/>
      <c r="CT108" s="537"/>
      <c r="CU108" s="537"/>
      <c r="CV108" s="537"/>
      <c r="CW108" s="537"/>
      <c r="CX108" s="537"/>
      <c r="CY108" s="537"/>
      <c r="CZ108" s="537"/>
      <c r="DA108" s="537"/>
      <c r="DB108" s="537"/>
      <c r="DC108" s="537"/>
      <c r="DD108" s="537"/>
      <c r="DE108" s="537"/>
      <c r="DF108" s="537"/>
      <c r="DG108" s="537"/>
      <c r="DH108" s="537"/>
      <c r="DI108" s="537"/>
      <c r="DJ108" s="537"/>
      <c r="DK108" s="537"/>
      <c r="DL108" s="537"/>
      <c r="DM108" s="537"/>
      <c r="DN108" s="537"/>
      <c r="DO108" s="537"/>
      <c r="DP108" s="537"/>
      <c r="DQ108" s="537"/>
      <c r="DR108" s="537"/>
      <c r="DS108" s="537"/>
      <c r="DT108" s="537"/>
      <c r="DU108" s="537"/>
      <c r="DV108" s="537"/>
      <c r="DW108" s="537"/>
      <c r="DX108" s="537"/>
      <c r="DY108" s="537"/>
      <c r="DZ108" s="537"/>
      <c r="EA108" s="537"/>
      <c r="EB108" s="537"/>
      <c r="EC108" s="537"/>
      <c r="ED108" s="537"/>
      <c r="EE108" s="537"/>
      <c r="EF108" s="537"/>
      <c r="EG108" s="537"/>
      <c r="EH108" s="537"/>
      <c r="EI108" s="537"/>
      <c r="EJ108" s="537"/>
      <c r="EK108" s="537"/>
      <c r="EL108" s="537"/>
      <c r="EM108" s="537"/>
      <c r="EN108" s="537"/>
      <c r="EO108" s="537"/>
      <c r="EP108" s="537"/>
      <c r="EQ108" s="537"/>
      <c r="ER108" s="537"/>
      <c r="ES108" s="537"/>
      <c r="ET108" s="537"/>
      <c r="EU108" s="537"/>
      <c r="EV108" s="537"/>
      <c r="EW108" s="537"/>
      <c r="EX108" s="537"/>
      <c r="EY108" s="537"/>
      <c r="EZ108" s="537"/>
      <c r="FA108" s="537"/>
      <c r="FB108" s="537"/>
      <c r="FC108" s="537"/>
      <c r="FD108" s="537"/>
      <c r="FE108" s="537"/>
      <c r="FF108" s="537"/>
      <c r="FG108" s="537"/>
      <c r="FH108" s="537"/>
      <c r="FI108" s="537"/>
      <c r="FJ108" s="537"/>
      <c r="FK108" s="537"/>
      <c r="FL108" s="537"/>
      <c r="FM108" s="537"/>
      <c r="FN108" s="537"/>
      <c r="FO108" s="537"/>
      <c r="FP108" s="537"/>
      <c r="FQ108" s="537"/>
      <c r="FR108" s="537"/>
      <c r="FS108" s="537"/>
      <c r="FT108" s="537"/>
      <c r="FU108" s="537"/>
      <c r="FV108" s="537"/>
      <c r="FW108" s="537"/>
      <c r="FX108" s="537"/>
      <c r="FY108" s="537"/>
      <c r="FZ108" s="537"/>
      <c r="GA108" s="537"/>
      <c r="GB108" s="537"/>
      <c r="GC108" s="537"/>
      <c r="GD108" s="537"/>
      <c r="GE108" s="537"/>
      <c r="GF108" s="537"/>
      <c r="GG108" s="537"/>
      <c r="GH108" s="537"/>
      <c r="GI108" s="537"/>
      <c r="GJ108" s="537"/>
      <c r="GK108" s="537"/>
      <c r="GL108" s="537"/>
      <c r="GM108" s="537"/>
      <c r="GN108" s="537"/>
      <c r="GO108" s="537"/>
      <c r="GP108" s="537"/>
      <c r="GQ108" s="537"/>
      <c r="GR108" s="537"/>
      <c r="GS108" s="537"/>
      <c r="GT108" s="537"/>
      <c r="GU108" s="537"/>
      <c r="GV108" s="537"/>
      <c r="GW108" s="537"/>
      <c r="GX108" s="537"/>
      <c r="GY108" s="537"/>
      <c r="GZ108" s="537"/>
      <c r="HA108" s="537"/>
      <c r="HB108" s="537"/>
      <c r="HC108" s="537"/>
      <c r="HD108" s="537"/>
      <c r="HE108" s="537"/>
      <c r="HF108" s="537"/>
      <c r="HG108" s="537"/>
      <c r="HH108" s="537"/>
      <c r="HI108" s="537"/>
      <c r="HJ108" s="537"/>
      <c r="HK108" s="537"/>
      <c r="HL108" s="537"/>
      <c r="HM108" s="537"/>
      <c r="HN108" s="537"/>
      <c r="HO108" s="537"/>
      <c r="HP108" s="537"/>
      <c r="HQ108" s="537"/>
      <c r="HR108" s="537"/>
      <c r="HS108" s="537"/>
      <c r="HT108" s="537"/>
      <c r="HU108" s="537"/>
      <c r="HV108" s="537"/>
      <c r="HW108" s="537"/>
      <c r="HX108" s="537"/>
      <c r="HY108" s="537"/>
      <c r="HZ108" s="537"/>
      <c r="IA108" s="537"/>
      <c r="IB108" s="537"/>
      <c r="IC108" s="537"/>
      <c r="ID108" s="537"/>
      <c r="IE108" s="537"/>
      <c r="IF108" s="537"/>
      <c r="IG108" s="537"/>
      <c r="IH108" s="537"/>
      <c r="II108" s="537"/>
      <c r="IJ108" s="537"/>
      <c r="IK108" s="537"/>
      <c r="IL108" s="537"/>
      <c r="IM108" s="537"/>
      <c r="IN108" s="537"/>
      <c r="IO108" s="537"/>
      <c r="IP108" s="537"/>
      <c r="IQ108" s="537"/>
      <c r="IR108" s="537"/>
      <c r="IS108" s="537"/>
      <c r="IT108" s="537"/>
      <c r="IU108" s="537"/>
    </row>
    <row r="109" spans="1:255" x14ac:dyDescent="0.25">
      <c r="A109" s="537"/>
      <c r="D109" s="537"/>
      <c r="E109" s="537"/>
      <c r="F109" s="537"/>
      <c r="G109" s="537"/>
      <c r="H109" s="284" t="s">
        <v>162</v>
      </c>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7"/>
      <c r="AS109" s="537"/>
      <c r="AT109" s="537"/>
      <c r="AU109" s="537"/>
      <c r="AV109" s="537"/>
      <c r="AW109" s="537"/>
      <c r="AX109" s="537"/>
      <c r="AY109" s="537"/>
      <c r="AZ109" s="537"/>
      <c r="BA109" s="537"/>
      <c r="BB109" s="537"/>
      <c r="BC109" s="537"/>
      <c r="BD109" s="537"/>
      <c r="BE109" s="537"/>
      <c r="BF109" s="537"/>
      <c r="BG109" s="537"/>
      <c r="BH109" s="537"/>
      <c r="BI109" s="537"/>
      <c r="BJ109" s="537"/>
      <c r="BK109" s="537"/>
      <c r="BL109" s="537"/>
      <c r="BM109" s="537"/>
      <c r="BN109" s="537"/>
      <c r="BO109" s="537"/>
      <c r="BP109" s="537"/>
      <c r="BQ109" s="537"/>
      <c r="BR109" s="537"/>
      <c r="BS109" s="537"/>
      <c r="BT109" s="537"/>
      <c r="BU109" s="537"/>
      <c r="BV109" s="537"/>
      <c r="BW109" s="537"/>
      <c r="BX109" s="537"/>
      <c r="BY109" s="537"/>
      <c r="BZ109" s="537"/>
      <c r="CA109" s="537"/>
      <c r="CB109" s="537"/>
      <c r="CC109" s="537"/>
      <c r="CD109" s="537"/>
      <c r="CE109" s="537"/>
      <c r="CF109" s="537"/>
      <c r="CG109" s="537"/>
      <c r="CH109" s="537"/>
      <c r="CI109" s="537"/>
      <c r="CJ109" s="537"/>
      <c r="CK109" s="537"/>
      <c r="CL109" s="537"/>
      <c r="CM109" s="537"/>
      <c r="CN109" s="537"/>
      <c r="CO109" s="537"/>
      <c r="CP109" s="537"/>
      <c r="CQ109" s="537"/>
      <c r="CR109" s="537"/>
      <c r="CS109" s="537"/>
      <c r="CT109" s="537"/>
      <c r="CU109" s="537"/>
      <c r="CV109" s="537"/>
      <c r="CW109" s="537"/>
      <c r="CX109" s="537"/>
      <c r="CY109" s="537"/>
      <c r="CZ109" s="537"/>
      <c r="DA109" s="537"/>
      <c r="DB109" s="537"/>
      <c r="DC109" s="537"/>
      <c r="DD109" s="537"/>
      <c r="DE109" s="537"/>
      <c r="DF109" s="537"/>
      <c r="DG109" s="537"/>
      <c r="DH109" s="537"/>
      <c r="DI109" s="537"/>
      <c r="DJ109" s="537"/>
      <c r="DK109" s="537"/>
      <c r="DL109" s="537"/>
      <c r="DM109" s="537"/>
      <c r="DN109" s="537"/>
      <c r="DO109" s="537"/>
      <c r="DP109" s="537"/>
      <c r="DQ109" s="537"/>
      <c r="DR109" s="537"/>
      <c r="DS109" s="537"/>
      <c r="DT109" s="537"/>
      <c r="DU109" s="537"/>
      <c r="DV109" s="537"/>
      <c r="DW109" s="537"/>
      <c r="DX109" s="537"/>
      <c r="DY109" s="537"/>
      <c r="DZ109" s="537"/>
      <c r="EA109" s="537"/>
      <c r="EB109" s="537"/>
      <c r="EC109" s="537"/>
      <c r="ED109" s="537"/>
      <c r="EE109" s="537"/>
      <c r="EF109" s="537"/>
      <c r="EG109" s="537"/>
      <c r="EH109" s="537"/>
      <c r="EI109" s="537"/>
      <c r="EJ109" s="537"/>
      <c r="EK109" s="537"/>
      <c r="EL109" s="537"/>
      <c r="EM109" s="537"/>
      <c r="EN109" s="537"/>
      <c r="EO109" s="537"/>
      <c r="EP109" s="537"/>
      <c r="EQ109" s="537"/>
      <c r="ER109" s="537"/>
      <c r="ES109" s="537"/>
      <c r="ET109" s="537"/>
      <c r="EU109" s="537"/>
      <c r="EV109" s="537"/>
      <c r="EW109" s="537"/>
      <c r="EX109" s="537"/>
      <c r="EY109" s="537"/>
      <c r="EZ109" s="537"/>
      <c r="FA109" s="537"/>
      <c r="FB109" s="537"/>
      <c r="FC109" s="537"/>
      <c r="FD109" s="537"/>
      <c r="FE109" s="537"/>
      <c r="FF109" s="537"/>
      <c r="FG109" s="537"/>
      <c r="FH109" s="537"/>
      <c r="FI109" s="537"/>
      <c r="FJ109" s="537"/>
      <c r="FK109" s="537"/>
      <c r="FL109" s="537"/>
      <c r="FM109" s="537"/>
      <c r="FN109" s="537"/>
      <c r="FO109" s="537"/>
      <c r="FP109" s="537"/>
      <c r="FQ109" s="537"/>
      <c r="FR109" s="537"/>
      <c r="FS109" s="537"/>
      <c r="FT109" s="537"/>
      <c r="FU109" s="537"/>
      <c r="FV109" s="537"/>
      <c r="FW109" s="537"/>
      <c r="FX109" s="537"/>
      <c r="FY109" s="537"/>
      <c r="FZ109" s="537"/>
      <c r="GA109" s="537"/>
      <c r="GB109" s="537"/>
      <c r="GC109" s="537"/>
      <c r="GD109" s="537"/>
      <c r="GE109" s="537"/>
      <c r="GF109" s="537"/>
      <c r="GG109" s="537"/>
      <c r="GH109" s="537"/>
      <c r="GI109" s="537"/>
      <c r="GJ109" s="537"/>
      <c r="GK109" s="537"/>
      <c r="GL109" s="537"/>
      <c r="GM109" s="537"/>
      <c r="GN109" s="537"/>
      <c r="GO109" s="537"/>
      <c r="GP109" s="537"/>
      <c r="GQ109" s="537"/>
      <c r="GR109" s="537"/>
      <c r="GS109" s="537"/>
      <c r="GT109" s="537"/>
      <c r="GU109" s="537"/>
      <c r="GV109" s="537"/>
      <c r="GW109" s="537"/>
      <c r="GX109" s="537"/>
      <c r="GY109" s="537"/>
      <c r="GZ109" s="537"/>
      <c r="HA109" s="537"/>
      <c r="HB109" s="537"/>
      <c r="HC109" s="537"/>
      <c r="HD109" s="537"/>
      <c r="HE109" s="537"/>
      <c r="HF109" s="537"/>
      <c r="HG109" s="537"/>
      <c r="HH109" s="537"/>
      <c r="HI109" s="537"/>
      <c r="HJ109" s="537"/>
      <c r="HK109" s="537"/>
      <c r="HL109" s="537"/>
      <c r="HM109" s="537"/>
      <c r="HN109" s="537"/>
      <c r="HO109" s="537"/>
      <c r="HP109" s="537"/>
      <c r="HQ109" s="537"/>
      <c r="HR109" s="537"/>
      <c r="HS109" s="537"/>
      <c r="HT109" s="537"/>
      <c r="HU109" s="537"/>
      <c r="HV109" s="537"/>
      <c r="HW109" s="537"/>
      <c r="HX109" s="537"/>
      <c r="HY109" s="537"/>
      <c r="HZ109" s="537"/>
      <c r="IA109" s="537"/>
      <c r="IB109" s="537"/>
      <c r="IC109" s="537"/>
      <c r="ID109" s="537"/>
      <c r="IE109" s="537"/>
      <c r="IF109" s="537"/>
      <c r="IG109" s="537"/>
      <c r="IH109" s="537"/>
      <c r="II109" s="537"/>
      <c r="IJ109" s="537"/>
      <c r="IK109" s="537"/>
      <c r="IL109" s="537"/>
      <c r="IM109" s="537"/>
      <c r="IN109" s="537"/>
      <c r="IO109" s="537"/>
      <c r="IP109" s="537"/>
      <c r="IQ109" s="537"/>
      <c r="IR109" s="537"/>
      <c r="IS109" s="537"/>
      <c r="IT109" s="537"/>
      <c r="IU109" s="537"/>
    </row>
    <row r="110" spans="1:255" x14ac:dyDescent="0.25">
      <c r="A110" s="537"/>
      <c r="D110" s="537"/>
      <c r="E110" s="537"/>
      <c r="F110" s="537"/>
      <c r="G110" s="537"/>
      <c r="H110" s="284" t="s">
        <v>163</v>
      </c>
      <c r="I110" s="537"/>
      <c r="J110" s="537"/>
      <c r="K110" s="537"/>
      <c r="L110" s="537"/>
      <c r="M110" s="537"/>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c r="AJ110" s="537"/>
      <c r="AK110" s="537"/>
      <c r="AL110" s="537"/>
      <c r="AM110" s="537"/>
      <c r="AN110" s="537"/>
      <c r="AO110" s="537"/>
      <c r="AP110" s="537"/>
      <c r="AQ110" s="537"/>
      <c r="AR110" s="537"/>
      <c r="AS110" s="537"/>
      <c r="AT110" s="537"/>
      <c r="AU110" s="537"/>
      <c r="AV110" s="537"/>
      <c r="AW110" s="537"/>
      <c r="AX110" s="537"/>
      <c r="AY110" s="537"/>
      <c r="AZ110" s="537"/>
      <c r="BA110" s="537"/>
      <c r="BB110" s="537"/>
      <c r="BC110" s="537"/>
      <c r="BD110" s="537"/>
      <c r="BE110" s="537"/>
      <c r="BF110" s="537"/>
      <c r="BG110" s="537"/>
      <c r="BH110" s="537"/>
      <c r="BI110" s="537"/>
      <c r="BJ110" s="537"/>
      <c r="BK110" s="537"/>
      <c r="BL110" s="537"/>
      <c r="BM110" s="537"/>
      <c r="BN110" s="537"/>
      <c r="BO110" s="537"/>
      <c r="BP110" s="537"/>
      <c r="BQ110" s="537"/>
      <c r="BR110" s="537"/>
      <c r="BS110" s="537"/>
      <c r="BT110" s="537"/>
      <c r="BU110" s="537"/>
      <c r="BV110" s="537"/>
      <c r="BW110" s="537"/>
      <c r="BX110" s="537"/>
      <c r="BY110" s="537"/>
      <c r="BZ110" s="537"/>
      <c r="CA110" s="537"/>
      <c r="CB110" s="537"/>
      <c r="CC110" s="537"/>
      <c r="CD110" s="537"/>
      <c r="CE110" s="537"/>
      <c r="CF110" s="537"/>
      <c r="CG110" s="537"/>
      <c r="CH110" s="537"/>
      <c r="CI110" s="537"/>
      <c r="CJ110" s="537"/>
      <c r="CK110" s="537"/>
      <c r="CL110" s="537"/>
      <c r="CM110" s="537"/>
      <c r="CN110" s="537"/>
      <c r="CO110" s="537"/>
      <c r="CP110" s="537"/>
      <c r="CQ110" s="537"/>
      <c r="CR110" s="537"/>
      <c r="CS110" s="537"/>
      <c r="CT110" s="537"/>
      <c r="CU110" s="537"/>
      <c r="CV110" s="537"/>
      <c r="CW110" s="537"/>
      <c r="CX110" s="537"/>
      <c r="CY110" s="537"/>
      <c r="CZ110" s="537"/>
      <c r="DA110" s="537"/>
      <c r="DB110" s="537"/>
      <c r="DC110" s="537"/>
      <c r="DD110" s="537"/>
      <c r="DE110" s="537"/>
      <c r="DF110" s="537"/>
      <c r="DG110" s="537"/>
      <c r="DH110" s="537"/>
      <c r="DI110" s="537"/>
      <c r="DJ110" s="537"/>
      <c r="DK110" s="537"/>
      <c r="DL110" s="537"/>
      <c r="DM110" s="537"/>
      <c r="DN110" s="537"/>
      <c r="DO110" s="537"/>
      <c r="DP110" s="537"/>
      <c r="DQ110" s="537"/>
      <c r="DR110" s="537"/>
      <c r="DS110" s="537"/>
      <c r="DT110" s="537"/>
      <c r="DU110" s="537"/>
      <c r="DV110" s="537"/>
      <c r="DW110" s="537"/>
      <c r="DX110" s="537"/>
      <c r="DY110" s="537"/>
      <c r="DZ110" s="537"/>
      <c r="EA110" s="537"/>
      <c r="EB110" s="537"/>
      <c r="EC110" s="537"/>
      <c r="ED110" s="537"/>
      <c r="EE110" s="537"/>
      <c r="EF110" s="537"/>
      <c r="EG110" s="537"/>
      <c r="EH110" s="537"/>
      <c r="EI110" s="537"/>
      <c r="EJ110" s="537"/>
      <c r="EK110" s="537"/>
      <c r="EL110" s="537"/>
      <c r="EM110" s="537"/>
      <c r="EN110" s="537"/>
      <c r="EO110" s="537"/>
      <c r="EP110" s="537"/>
      <c r="EQ110" s="537"/>
      <c r="ER110" s="537"/>
      <c r="ES110" s="537"/>
      <c r="ET110" s="537"/>
      <c r="EU110" s="537"/>
      <c r="EV110" s="537"/>
      <c r="EW110" s="537"/>
      <c r="EX110" s="537"/>
      <c r="EY110" s="537"/>
      <c r="EZ110" s="537"/>
      <c r="FA110" s="537"/>
      <c r="FB110" s="537"/>
      <c r="FC110" s="537"/>
      <c r="FD110" s="537"/>
      <c r="FE110" s="537"/>
      <c r="FF110" s="537"/>
      <c r="FG110" s="537"/>
      <c r="FH110" s="537"/>
      <c r="FI110" s="537"/>
      <c r="FJ110" s="537"/>
      <c r="FK110" s="537"/>
      <c r="FL110" s="537"/>
      <c r="FM110" s="537"/>
      <c r="FN110" s="537"/>
      <c r="FO110" s="537"/>
      <c r="FP110" s="537"/>
      <c r="FQ110" s="537"/>
      <c r="FR110" s="537"/>
      <c r="FS110" s="537"/>
      <c r="FT110" s="537"/>
      <c r="FU110" s="537"/>
      <c r="FV110" s="537"/>
      <c r="FW110" s="537"/>
      <c r="FX110" s="537"/>
      <c r="FY110" s="537"/>
      <c r="FZ110" s="537"/>
      <c r="GA110" s="537"/>
      <c r="GB110" s="537"/>
      <c r="GC110" s="537"/>
      <c r="GD110" s="537"/>
      <c r="GE110" s="537"/>
      <c r="GF110" s="537"/>
      <c r="GG110" s="537"/>
      <c r="GH110" s="537"/>
      <c r="GI110" s="537"/>
      <c r="GJ110" s="537"/>
      <c r="GK110" s="537"/>
      <c r="GL110" s="537"/>
      <c r="GM110" s="537"/>
      <c r="GN110" s="537"/>
      <c r="GO110" s="537"/>
      <c r="GP110" s="537"/>
      <c r="GQ110" s="537"/>
      <c r="GR110" s="537"/>
      <c r="GS110" s="537"/>
      <c r="GT110" s="537"/>
      <c r="GU110" s="537"/>
      <c r="GV110" s="537"/>
      <c r="GW110" s="537"/>
      <c r="GX110" s="537"/>
      <c r="GY110" s="537"/>
      <c r="GZ110" s="537"/>
      <c r="HA110" s="537"/>
      <c r="HB110" s="537"/>
      <c r="HC110" s="537"/>
      <c r="HD110" s="537"/>
      <c r="HE110" s="537"/>
      <c r="HF110" s="537"/>
      <c r="HG110" s="537"/>
      <c r="HH110" s="537"/>
      <c r="HI110" s="537"/>
      <c r="HJ110" s="537"/>
      <c r="HK110" s="537"/>
      <c r="HL110" s="537"/>
      <c r="HM110" s="537"/>
      <c r="HN110" s="537"/>
      <c r="HO110" s="537"/>
      <c r="HP110" s="537"/>
      <c r="HQ110" s="537"/>
      <c r="HR110" s="537"/>
      <c r="HS110" s="537"/>
      <c r="HT110" s="537"/>
      <c r="HU110" s="537"/>
      <c r="HV110" s="537"/>
      <c r="HW110" s="537"/>
      <c r="HX110" s="537"/>
      <c r="HY110" s="537"/>
      <c r="HZ110" s="537"/>
      <c r="IA110" s="537"/>
      <c r="IB110" s="537"/>
      <c r="IC110" s="537"/>
      <c r="ID110" s="537"/>
      <c r="IE110" s="537"/>
      <c r="IF110" s="537"/>
      <c r="IG110" s="537"/>
      <c r="IH110" s="537"/>
      <c r="II110" s="537"/>
      <c r="IJ110" s="537"/>
      <c r="IK110" s="537"/>
      <c r="IL110" s="537"/>
      <c r="IM110" s="537"/>
      <c r="IN110" s="537"/>
      <c r="IO110" s="537"/>
      <c r="IP110" s="537"/>
      <c r="IQ110" s="537"/>
      <c r="IR110" s="537"/>
      <c r="IS110" s="537"/>
      <c r="IT110" s="537"/>
      <c r="IU110" s="537"/>
    </row>
    <row r="111" spans="1:255" x14ac:dyDescent="0.25">
      <c r="A111" s="537"/>
      <c r="D111" s="537"/>
      <c r="E111" s="537"/>
      <c r="F111" s="537"/>
      <c r="G111" s="537"/>
      <c r="H111" s="284" t="s">
        <v>164</v>
      </c>
      <c r="I111" s="537"/>
      <c r="J111" s="537"/>
      <c r="K111" s="537"/>
      <c r="L111" s="537"/>
      <c r="M111" s="537"/>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7"/>
      <c r="BZ111" s="537"/>
      <c r="CA111" s="537"/>
      <c r="CB111" s="537"/>
      <c r="CC111" s="537"/>
      <c r="CD111" s="537"/>
      <c r="CE111" s="537"/>
      <c r="CF111" s="537"/>
      <c r="CG111" s="537"/>
      <c r="CH111" s="537"/>
      <c r="CI111" s="537"/>
      <c r="CJ111" s="537"/>
      <c r="CK111" s="537"/>
      <c r="CL111" s="537"/>
      <c r="CM111" s="537"/>
      <c r="CN111" s="537"/>
      <c r="CO111" s="537"/>
      <c r="CP111" s="537"/>
      <c r="CQ111" s="537"/>
      <c r="CR111" s="537"/>
      <c r="CS111" s="537"/>
      <c r="CT111" s="537"/>
      <c r="CU111" s="537"/>
      <c r="CV111" s="537"/>
      <c r="CW111" s="537"/>
      <c r="CX111" s="537"/>
      <c r="CY111" s="537"/>
      <c r="CZ111" s="537"/>
      <c r="DA111" s="537"/>
      <c r="DB111" s="537"/>
      <c r="DC111" s="537"/>
      <c r="DD111" s="537"/>
      <c r="DE111" s="537"/>
      <c r="DF111" s="537"/>
      <c r="DG111" s="537"/>
      <c r="DH111" s="537"/>
      <c r="DI111" s="537"/>
      <c r="DJ111" s="537"/>
      <c r="DK111" s="537"/>
      <c r="DL111" s="537"/>
      <c r="DM111" s="537"/>
      <c r="DN111" s="537"/>
      <c r="DO111" s="537"/>
      <c r="DP111" s="537"/>
      <c r="DQ111" s="537"/>
      <c r="DR111" s="537"/>
      <c r="DS111" s="537"/>
      <c r="DT111" s="537"/>
      <c r="DU111" s="537"/>
      <c r="DV111" s="537"/>
      <c r="DW111" s="537"/>
      <c r="DX111" s="537"/>
      <c r="DY111" s="537"/>
      <c r="DZ111" s="537"/>
      <c r="EA111" s="537"/>
      <c r="EB111" s="537"/>
      <c r="EC111" s="537"/>
      <c r="ED111" s="537"/>
      <c r="EE111" s="537"/>
      <c r="EF111" s="537"/>
      <c r="EG111" s="537"/>
      <c r="EH111" s="537"/>
      <c r="EI111" s="537"/>
      <c r="EJ111" s="537"/>
      <c r="EK111" s="537"/>
      <c r="EL111" s="537"/>
      <c r="EM111" s="537"/>
      <c r="EN111" s="537"/>
      <c r="EO111" s="537"/>
      <c r="EP111" s="537"/>
      <c r="EQ111" s="537"/>
      <c r="ER111" s="537"/>
      <c r="ES111" s="537"/>
      <c r="ET111" s="537"/>
      <c r="EU111" s="537"/>
      <c r="EV111" s="537"/>
      <c r="EW111" s="537"/>
      <c r="EX111" s="537"/>
      <c r="EY111" s="537"/>
      <c r="EZ111" s="537"/>
      <c r="FA111" s="537"/>
      <c r="FB111" s="537"/>
      <c r="FC111" s="537"/>
      <c r="FD111" s="537"/>
      <c r="FE111" s="537"/>
      <c r="FF111" s="537"/>
      <c r="FG111" s="537"/>
      <c r="FH111" s="537"/>
      <c r="FI111" s="537"/>
      <c r="FJ111" s="537"/>
      <c r="FK111" s="537"/>
      <c r="FL111" s="537"/>
      <c r="FM111" s="537"/>
      <c r="FN111" s="537"/>
      <c r="FO111" s="537"/>
      <c r="FP111" s="537"/>
      <c r="FQ111" s="537"/>
      <c r="FR111" s="537"/>
      <c r="FS111" s="537"/>
      <c r="FT111" s="537"/>
      <c r="FU111" s="537"/>
      <c r="FV111" s="537"/>
      <c r="FW111" s="537"/>
      <c r="FX111" s="537"/>
      <c r="FY111" s="537"/>
      <c r="FZ111" s="537"/>
      <c r="GA111" s="537"/>
      <c r="GB111" s="537"/>
      <c r="GC111" s="537"/>
      <c r="GD111" s="537"/>
      <c r="GE111" s="537"/>
      <c r="GF111" s="537"/>
      <c r="GG111" s="537"/>
      <c r="GH111" s="537"/>
      <c r="GI111" s="537"/>
      <c r="GJ111" s="537"/>
      <c r="GK111" s="537"/>
      <c r="GL111" s="537"/>
      <c r="GM111" s="537"/>
      <c r="GN111" s="537"/>
      <c r="GO111" s="537"/>
      <c r="GP111" s="537"/>
      <c r="GQ111" s="537"/>
      <c r="GR111" s="537"/>
      <c r="GS111" s="537"/>
      <c r="GT111" s="537"/>
      <c r="GU111" s="537"/>
      <c r="GV111" s="537"/>
      <c r="GW111" s="537"/>
      <c r="GX111" s="537"/>
      <c r="GY111" s="537"/>
      <c r="GZ111" s="537"/>
      <c r="HA111" s="537"/>
      <c r="HB111" s="537"/>
      <c r="HC111" s="537"/>
      <c r="HD111" s="537"/>
      <c r="HE111" s="537"/>
      <c r="HF111" s="537"/>
      <c r="HG111" s="537"/>
      <c r="HH111" s="537"/>
      <c r="HI111" s="537"/>
      <c r="HJ111" s="537"/>
      <c r="HK111" s="537"/>
      <c r="HL111" s="537"/>
      <c r="HM111" s="537"/>
      <c r="HN111" s="537"/>
      <c r="HO111" s="537"/>
      <c r="HP111" s="537"/>
      <c r="HQ111" s="537"/>
      <c r="HR111" s="537"/>
      <c r="HS111" s="537"/>
      <c r="HT111" s="537"/>
      <c r="HU111" s="537"/>
      <c r="HV111" s="537"/>
      <c r="HW111" s="537"/>
      <c r="HX111" s="537"/>
      <c r="HY111" s="537"/>
      <c r="HZ111" s="537"/>
      <c r="IA111" s="537"/>
      <c r="IB111" s="537"/>
      <c r="IC111" s="537"/>
      <c r="ID111" s="537"/>
      <c r="IE111" s="537"/>
      <c r="IF111" s="537"/>
      <c r="IG111" s="537"/>
      <c r="IH111" s="537"/>
      <c r="II111" s="537"/>
      <c r="IJ111" s="537"/>
      <c r="IK111" s="537"/>
      <c r="IL111" s="537"/>
      <c r="IM111" s="537"/>
      <c r="IN111" s="537"/>
      <c r="IO111" s="537"/>
      <c r="IP111" s="537"/>
      <c r="IQ111" s="537"/>
      <c r="IR111" s="537"/>
      <c r="IS111" s="537"/>
      <c r="IT111" s="537"/>
      <c r="IU111" s="537"/>
    </row>
    <row r="112" spans="1:255" x14ac:dyDescent="0.25">
      <c r="A112" s="537"/>
      <c r="D112" s="537"/>
      <c r="E112" s="537"/>
      <c r="F112" s="537"/>
      <c r="G112" s="537"/>
      <c r="H112" s="284" t="s">
        <v>165</v>
      </c>
      <c r="I112" s="537"/>
      <c r="J112" s="537"/>
      <c r="K112" s="537"/>
      <c r="L112" s="537"/>
      <c r="M112" s="537"/>
      <c r="N112" s="537"/>
      <c r="O112" s="537"/>
      <c r="P112" s="537"/>
      <c r="Q112" s="537"/>
      <c r="R112" s="537"/>
      <c r="S112" s="537"/>
      <c r="T112" s="537"/>
      <c r="U112" s="537"/>
      <c r="V112" s="537"/>
      <c r="W112" s="537"/>
      <c r="X112" s="537"/>
      <c r="Y112" s="537"/>
      <c r="Z112" s="537"/>
      <c r="AA112" s="537"/>
      <c r="AB112" s="537"/>
      <c r="AC112" s="537"/>
      <c r="AD112" s="537"/>
      <c r="AE112" s="537"/>
      <c r="AF112" s="537"/>
      <c r="AG112" s="537"/>
      <c r="AH112" s="537"/>
      <c r="AI112" s="537"/>
      <c r="AJ112" s="537"/>
      <c r="AK112" s="537"/>
      <c r="AL112" s="537"/>
      <c r="AM112" s="537"/>
      <c r="AN112" s="537"/>
      <c r="AO112" s="537"/>
      <c r="AP112" s="537"/>
      <c r="AQ112" s="537"/>
      <c r="AR112" s="537"/>
      <c r="AS112" s="537"/>
      <c r="AT112" s="537"/>
      <c r="AU112" s="537"/>
      <c r="AV112" s="537"/>
      <c r="AW112" s="537"/>
      <c r="AX112" s="537"/>
      <c r="AY112" s="537"/>
      <c r="AZ112" s="537"/>
      <c r="BA112" s="537"/>
      <c r="BB112" s="537"/>
      <c r="BC112" s="537"/>
      <c r="BD112" s="537"/>
      <c r="BE112" s="537"/>
      <c r="BF112" s="537"/>
      <c r="BG112" s="537"/>
      <c r="BH112" s="537"/>
      <c r="BI112" s="537"/>
      <c r="BJ112" s="537"/>
      <c r="BK112" s="537"/>
      <c r="BL112" s="537"/>
      <c r="BM112" s="537"/>
      <c r="BN112" s="537"/>
      <c r="BO112" s="537"/>
      <c r="BP112" s="537"/>
      <c r="BQ112" s="537"/>
      <c r="BR112" s="537"/>
      <c r="BS112" s="537"/>
      <c r="BT112" s="537"/>
      <c r="BU112" s="537"/>
      <c r="BV112" s="537"/>
      <c r="BW112" s="537"/>
      <c r="BX112" s="537"/>
      <c r="BY112" s="537"/>
      <c r="BZ112" s="537"/>
      <c r="CA112" s="537"/>
      <c r="CB112" s="537"/>
      <c r="CC112" s="537"/>
      <c r="CD112" s="537"/>
      <c r="CE112" s="537"/>
      <c r="CF112" s="537"/>
      <c r="CG112" s="537"/>
      <c r="CH112" s="537"/>
      <c r="CI112" s="537"/>
      <c r="CJ112" s="537"/>
      <c r="CK112" s="537"/>
      <c r="CL112" s="537"/>
      <c r="CM112" s="537"/>
      <c r="CN112" s="537"/>
      <c r="CO112" s="537"/>
      <c r="CP112" s="537"/>
      <c r="CQ112" s="537"/>
      <c r="CR112" s="537"/>
      <c r="CS112" s="537"/>
      <c r="CT112" s="537"/>
      <c r="CU112" s="537"/>
      <c r="CV112" s="537"/>
      <c r="CW112" s="537"/>
      <c r="CX112" s="537"/>
      <c r="CY112" s="537"/>
      <c r="CZ112" s="537"/>
      <c r="DA112" s="537"/>
      <c r="DB112" s="537"/>
      <c r="DC112" s="537"/>
      <c r="DD112" s="537"/>
      <c r="DE112" s="537"/>
      <c r="DF112" s="537"/>
      <c r="DG112" s="537"/>
      <c r="DH112" s="537"/>
      <c r="DI112" s="537"/>
      <c r="DJ112" s="537"/>
      <c r="DK112" s="537"/>
      <c r="DL112" s="537"/>
      <c r="DM112" s="537"/>
      <c r="DN112" s="537"/>
      <c r="DO112" s="537"/>
      <c r="DP112" s="537"/>
      <c r="DQ112" s="537"/>
      <c r="DR112" s="537"/>
      <c r="DS112" s="537"/>
      <c r="DT112" s="537"/>
      <c r="DU112" s="537"/>
      <c r="DV112" s="537"/>
      <c r="DW112" s="537"/>
      <c r="DX112" s="537"/>
      <c r="DY112" s="537"/>
      <c r="DZ112" s="537"/>
      <c r="EA112" s="537"/>
      <c r="EB112" s="537"/>
      <c r="EC112" s="537"/>
      <c r="ED112" s="537"/>
      <c r="EE112" s="537"/>
      <c r="EF112" s="537"/>
      <c r="EG112" s="537"/>
      <c r="EH112" s="537"/>
      <c r="EI112" s="537"/>
      <c r="EJ112" s="537"/>
      <c r="EK112" s="537"/>
      <c r="EL112" s="537"/>
      <c r="EM112" s="537"/>
      <c r="EN112" s="537"/>
      <c r="EO112" s="537"/>
      <c r="EP112" s="537"/>
      <c r="EQ112" s="537"/>
      <c r="ER112" s="537"/>
      <c r="ES112" s="537"/>
      <c r="ET112" s="537"/>
      <c r="EU112" s="537"/>
      <c r="EV112" s="537"/>
      <c r="EW112" s="537"/>
      <c r="EX112" s="537"/>
      <c r="EY112" s="537"/>
      <c r="EZ112" s="537"/>
      <c r="FA112" s="537"/>
      <c r="FB112" s="537"/>
      <c r="FC112" s="537"/>
      <c r="FD112" s="537"/>
      <c r="FE112" s="537"/>
      <c r="FF112" s="537"/>
      <c r="FG112" s="537"/>
      <c r="FH112" s="537"/>
      <c r="FI112" s="537"/>
      <c r="FJ112" s="537"/>
      <c r="FK112" s="537"/>
      <c r="FL112" s="537"/>
      <c r="FM112" s="537"/>
      <c r="FN112" s="537"/>
      <c r="FO112" s="537"/>
      <c r="FP112" s="537"/>
      <c r="FQ112" s="537"/>
      <c r="FR112" s="537"/>
      <c r="FS112" s="537"/>
      <c r="FT112" s="537"/>
      <c r="FU112" s="537"/>
      <c r="FV112" s="537"/>
      <c r="FW112" s="537"/>
      <c r="FX112" s="537"/>
      <c r="FY112" s="537"/>
      <c r="FZ112" s="537"/>
      <c r="GA112" s="537"/>
      <c r="GB112" s="537"/>
      <c r="GC112" s="537"/>
      <c r="GD112" s="537"/>
      <c r="GE112" s="537"/>
      <c r="GF112" s="537"/>
      <c r="GG112" s="537"/>
      <c r="GH112" s="537"/>
      <c r="GI112" s="537"/>
      <c r="GJ112" s="537"/>
      <c r="GK112" s="537"/>
      <c r="GL112" s="537"/>
      <c r="GM112" s="537"/>
      <c r="GN112" s="537"/>
      <c r="GO112" s="537"/>
      <c r="GP112" s="537"/>
      <c r="GQ112" s="537"/>
      <c r="GR112" s="537"/>
      <c r="GS112" s="537"/>
      <c r="GT112" s="537"/>
      <c r="GU112" s="537"/>
      <c r="GV112" s="537"/>
      <c r="GW112" s="537"/>
      <c r="GX112" s="537"/>
      <c r="GY112" s="537"/>
      <c r="GZ112" s="537"/>
      <c r="HA112" s="537"/>
      <c r="HB112" s="537"/>
      <c r="HC112" s="537"/>
      <c r="HD112" s="537"/>
      <c r="HE112" s="537"/>
      <c r="HF112" s="537"/>
      <c r="HG112" s="537"/>
      <c r="HH112" s="537"/>
      <c r="HI112" s="537"/>
      <c r="HJ112" s="537"/>
      <c r="HK112" s="537"/>
      <c r="HL112" s="537"/>
      <c r="HM112" s="537"/>
      <c r="HN112" s="537"/>
      <c r="HO112" s="537"/>
      <c r="HP112" s="537"/>
      <c r="HQ112" s="537"/>
      <c r="HR112" s="537"/>
      <c r="HS112" s="537"/>
      <c r="HT112" s="537"/>
      <c r="HU112" s="537"/>
      <c r="HV112" s="537"/>
      <c r="HW112" s="537"/>
      <c r="HX112" s="537"/>
      <c r="HY112" s="537"/>
      <c r="HZ112" s="537"/>
      <c r="IA112" s="537"/>
      <c r="IB112" s="537"/>
      <c r="IC112" s="537"/>
      <c r="ID112" s="537"/>
      <c r="IE112" s="537"/>
      <c r="IF112" s="537"/>
      <c r="IG112" s="537"/>
      <c r="IH112" s="537"/>
      <c r="II112" s="537"/>
      <c r="IJ112" s="537"/>
      <c r="IK112" s="537"/>
      <c r="IL112" s="537"/>
      <c r="IM112" s="537"/>
      <c r="IN112" s="537"/>
      <c r="IO112" s="537"/>
      <c r="IP112" s="537"/>
      <c r="IQ112" s="537"/>
      <c r="IR112" s="537"/>
      <c r="IS112" s="537"/>
      <c r="IT112" s="537"/>
      <c r="IU112" s="537"/>
    </row>
    <row r="113" spans="1:255" x14ac:dyDescent="0.25">
      <c r="A113" s="537"/>
      <c r="D113" s="537"/>
      <c r="E113" s="537"/>
      <c r="F113" s="537"/>
      <c r="G113" s="537"/>
      <c r="H113" s="284" t="s">
        <v>166</v>
      </c>
      <c r="I113" s="537"/>
      <c r="J113" s="537"/>
      <c r="K113" s="537"/>
      <c r="L113" s="537"/>
      <c r="M113" s="537"/>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7"/>
      <c r="BZ113" s="537"/>
      <c r="CA113" s="537"/>
      <c r="CB113" s="537"/>
      <c r="CC113" s="537"/>
      <c r="CD113" s="537"/>
      <c r="CE113" s="537"/>
      <c r="CF113" s="537"/>
      <c r="CG113" s="537"/>
      <c r="CH113" s="537"/>
      <c r="CI113" s="537"/>
      <c r="CJ113" s="537"/>
      <c r="CK113" s="537"/>
      <c r="CL113" s="537"/>
      <c r="CM113" s="537"/>
      <c r="CN113" s="537"/>
      <c r="CO113" s="537"/>
      <c r="CP113" s="537"/>
      <c r="CQ113" s="537"/>
      <c r="CR113" s="537"/>
      <c r="CS113" s="537"/>
      <c r="CT113" s="537"/>
      <c r="CU113" s="537"/>
      <c r="CV113" s="537"/>
      <c r="CW113" s="537"/>
      <c r="CX113" s="537"/>
      <c r="CY113" s="537"/>
      <c r="CZ113" s="537"/>
      <c r="DA113" s="537"/>
      <c r="DB113" s="537"/>
      <c r="DC113" s="537"/>
      <c r="DD113" s="537"/>
      <c r="DE113" s="537"/>
      <c r="DF113" s="537"/>
      <c r="DG113" s="537"/>
      <c r="DH113" s="537"/>
      <c r="DI113" s="537"/>
      <c r="DJ113" s="537"/>
      <c r="DK113" s="537"/>
      <c r="DL113" s="537"/>
      <c r="DM113" s="537"/>
      <c r="DN113" s="537"/>
      <c r="DO113" s="537"/>
      <c r="DP113" s="537"/>
      <c r="DQ113" s="537"/>
      <c r="DR113" s="537"/>
      <c r="DS113" s="537"/>
      <c r="DT113" s="537"/>
      <c r="DU113" s="537"/>
      <c r="DV113" s="537"/>
      <c r="DW113" s="537"/>
      <c r="DX113" s="537"/>
      <c r="DY113" s="537"/>
      <c r="DZ113" s="537"/>
      <c r="EA113" s="537"/>
      <c r="EB113" s="537"/>
      <c r="EC113" s="537"/>
      <c r="ED113" s="537"/>
      <c r="EE113" s="537"/>
      <c r="EF113" s="537"/>
      <c r="EG113" s="537"/>
      <c r="EH113" s="537"/>
      <c r="EI113" s="537"/>
      <c r="EJ113" s="537"/>
      <c r="EK113" s="537"/>
      <c r="EL113" s="537"/>
      <c r="EM113" s="537"/>
      <c r="EN113" s="537"/>
      <c r="EO113" s="537"/>
      <c r="EP113" s="537"/>
      <c r="EQ113" s="537"/>
      <c r="ER113" s="537"/>
      <c r="ES113" s="537"/>
      <c r="ET113" s="537"/>
      <c r="EU113" s="537"/>
      <c r="EV113" s="537"/>
      <c r="EW113" s="537"/>
      <c r="EX113" s="537"/>
      <c r="EY113" s="537"/>
      <c r="EZ113" s="537"/>
      <c r="FA113" s="537"/>
      <c r="FB113" s="537"/>
      <c r="FC113" s="537"/>
      <c r="FD113" s="537"/>
      <c r="FE113" s="537"/>
      <c r="FF113" s="537"/>
      <c r="FG113" s="537"/>
      <c r="FH113" s="537"/>
      <c r="FI113" s="537"/>
      <c r="FJ113" s="537"/>
      <c r="FK113" s="537"/>
      <c r="FL113" s="537"/>
      <c r="FM113" s="537"/>
      <c r="FN113" s="537"/>
      <c r="FO113" s="537"/>
      <c r="FP113" s="537"/>
      <c r="FQ113" s="537"/>
      <c r="FR113" s="537"/>
      <c r="FS113" s="537"/>
      <c r="FT113" s="537"/>
      <c r="FU113" s="537"/>
      <c r="FV113" s="537"/>
      <c r="FW113" s="537"/>
      <c r="FX113" s="537"/>
      <c r="FY113" s="537"/>
      <c r="FZ113" s="537"/>
      <c r="GA113" s="537"/>
      <c r="GB113" s="537"/>
      <c r="GC113" s="537"/>
      <c r="GD113" s="537"/>
      <c r="GE113" s="537"/>
      <c r="GF113" s="537"/>
      <c r="GG113" s="537"/>
      <c r="GH113" s="537"/>
      <c r="GI113" s="537"/>
      <c r="GJ113" s="537"/>
      <c r="GK113" s="537"/>
      <c r="GL113" s="537"/>
      <c r="GM113" s="537"/>
      <c r="GN113" s="537"/>
      <c r="GO113" s="537"/>
      <c r="GP113" s="537"/>
      <c r="GQ113" s="537"/>
      <c r="GR113" s="537"/>
      <c r="GS113" s="537"/>
      <c r="GT113" s="537"/>
      <c r="GU113" s="537"/>
      <c r="GV113" s="537"/>
      <c r="GW113" s="537"/>
      <c r="GX113" s="537"/>
      <c r="GY113" s="537"/>
      <c r="GZ113" s="537"/>
      <c r="HA113" s="537"/>
      <c r="HB113" s="537"/>
      <c r="HC113" s="537"/>
      <c r="HD113" s="537"/>
      <c r="HE113" s="537"/>
      <c r="HF113" s="537"/>
      <c r="HG113" s="537"/>
      <c r="HH113" s="537"/>
      <c r="HI113" s="537"/>
      <c r="HJ113" s="537"/>
      <c r="HK113" s="537"/>
      <c r="HL113" s="537"/>
      <c r="HM113" s="537"/>
      <c r="HN113" s="537"/>
      <c r="HO113" s="537"/>
      <c r="HP113" s="537"/>
      <c r="HQ113" s="537"/>
      <c r="HR113" s="537"/>
      <c r="HS113" s="537"/>
      <c r="HT113" s="537"/>
      <c r="HU113" s="537"/>
      <c r="HV113" s="537"/>
      <c r="HW113" s="537"/>
      <c r="HX113" s="537"/>
      <c r="HY113" s="537"/>
      <c r="HZ113" s="537"/>
      <c r="IA113" s="537"/>
      <c r="IB113" s="537"/>
      <c r="IC113" s="537"/>
      <c r="ID113" s="537"/>
      <c r="IE113" s="537"/>
      <c r="IF113" s="537"/>
      <c r="IG113" s="537"/>
      <c r="IH113" s="537"/>
      <c r="II113" s="537"/>
      <c r="IJ113" s="537"/>
      <c r="IK113" s="537"/>
      <c r="IL113" s="537"/>
      <c r="IM113" s="537"/>
      <c r="IN113" s="537"/>
      <c r="IO113" s="537"/>
      <c r="IP113" s="537"/>
      <c r="IQ113" s="537"/>
      <c r="IR113" s="537"/>
      <c r="IS113" s="537"/>
      <c r="IT113" s="537"/>
      <c r="IU113" s="537"/>
    </row>
    <row r="114" spans="1:255" x14ac:dyDescent="0.25">
      <c r="A114" s="537"/>
      <c r="D114" s="537"/>
      <c r="E114" s="537"/>
      <c r="F114" s="537"/>
      <c r="G114" s="537"/>
      <c r="H114" s="284" t="s">
        <v>167</v>
      </c>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c r="BJ114" s="537"/>
      <c r="BK114" s="537"/>
      <c r="BL114" s="537"/>
      <c r="BM114" s="537"/>
      <c r="BN114" s="537"/>
      <c r="BO114" s="537"/>
      <c r="BP114" s="537"/>
      <c r="BQ114" s="537"/>
      <c r="BR114" s="537"/>
      <c r="BS114" s="537"/>
      <c r="BT114" s="537"/>
      <c r="BU114" s="537"/>
      <c r="BV114" s="537"/>
      <c r="BW114" s="537"/>
      <c r="BX114" s="537"/>
      <c r="BY114" s="537"/>
      <c r="BZ114" s="537"/>
      <c r="CA114" s="537"/>
      <c r="CB114" s="537"/>
      <c r="CC114" s="537"/>
      <c r="CD114" s="537"/>
      <c r="CE114" s="537"/>
      <c r="CF114" s="537"/>
      <c r="CG114" s="537"/>
      <c r="CH114" s="537"/>
      <c r="CI114" s="537"/>
      <c r="CJ114" s="537"/>
      <c r="CK114" s="537"/>
      <c r="CL114" s="537"/>
      <c r="CM114" s="537"/>
      <c r="CN114" s="537"/>
      <c r="CO114" s="537"/>
      <c r="CP114" s="537"/>
      <c r="CQ114" s="537"/>
      <c r="CR114" s="537"/>
      <c r="CS114" s="537"/>
      <c r="CT114" s="537"/>
      <c r="CU114" s="537"/>
      <c r="CV114" s="537"/>
      <c r="CW114" s="537"/>
      <c r="CX114" s="537"/>
      <c r="CY114" s="537"/>
      <c r="CZ114" s="537"/>
      <c r="DA114" s="537"/>
      <c r="DB114" s="537"/>
      <c r="DC114" s="537"/>
      <c r="DD114" s="537"/>
      <c r="DE114" s="537"/>
      <c r="DF114" s="537"/>
      <c r="DG114" s="537"/>
      <c r="DH114" s="537"/>
      <c r="DI114" s="537"/>
      <c r="DJ114" s="537"/>
      <c r="DK114" s="537"/>
      <c r="DL114" s="537"/>
      <c r="DM114" s="537"/>
      <c r="DN114" s="537"/>
      <c r="DO114" s="537"/>
      <c r="DP114" s="537"/>
      <c r="DQ114" s="537"/>
      <c r="DR114" s="537"/>
      <c r="DS114" s="537"/>
      <c r="DT114" s="537"/>
      <c r="DU114" s="537"/>
      <c r="DV114" s="537"/>
      <c r="DW114" s="537"/>
      <c r="DX114" s="537"/>
      <c r="DY114" s="537"/>
      <c r="DZ114" s="537"/>
      <c r="EA114" s="537"/>
      <c r="EB114" s="537"/>
      <c r="EC114" s="537"/>
      <c r="ED114" s="537"/>
      <c r="EE114" s="537"/>
      <c r="EF114" s="537"/>
      <c r="EG114" s="537"/>
      <c r="EH114" s="537"/>
      <c r="EI114" s="537"/>
      <c r="EJ114" s="537"/>
      <c r="EK114" s="537"/>
      <c r="EL114" s="537"/>
      <c r="EM114" s="537"/>
      <c r="EN114" s="537"/>
      <c r="EO114" s="537"/>
      <c r="EP114" s="537"/>
      <c r="EQ114" s="537"/>
      <c r="ER114" s="537"/>
      <c r="ES114" s="537"/>
      <c r="ET114" s="537"/>
      <c r="EU114" s="537"/>
      <c r="EV114" s="537"/>
      <c r="EW114" s="537"/>
      <c r="EX114" s="537"/>
      <c r="EY114" s="537"/>
      <c r="EZ114" s="537"/>
      <c r="FA114" s="537"/>
      <c r="FB114" s="537"/>
      <c r="FC114" s="537"/>
      <c r="FD114" s="537"/>
      <c r="FE114" s="537"/>
      <c r="FF114" s="537"/>
      <c r="FG114" s="537"/>
      <c r="FH114" s="537"/>
      <c r="FI114" s="537"/>
      <c r="FJ114" s="537"/>
      <c r="FK114" s="537"/>
      <c r="FL114" s="537"/>
      <c r="FM114" s="537"/>
      <c r="FN114" s="537"/>
      <c r="FO114" s="537"/>
      <c r="FP114" s="537"/>
      <c r="FQ114" s="537"/>
      <c r="FR114" s="537"/>
      <c r="FS114" s="537"/>
      <c r="FT114" s="537"/>
      <c r="FU114" s="537"/>
      <c r="FV114" s="537"/>
      <c r="FW114" s="537"/>
      <c r="FX114" s="537"/>
      <c r="FY114" s="537"/>
      <c r="FZ114" s="537"/>
      <c r="GA114" s="537"/>
      <c r="GB114" s="537"/>
      <c r="GC114" s="537"/>
      <c r="GD114" s="537"/>
      <c r="GE114" s="537"/>
      <c r="GF114" s="537"/>
      <c r="GG114" s="537"/>
      <c r="GH114" s="537"/>
      <c r="GI114" s="537"/>
      <c r="GJ114" s="537"/>
      <c r="GK114" s="537"/>
      <c r="GL114" s="537"/>
      <c r="GM114" s="537"/>
      <c r="GN114" s="537"/>
      <c r="GO114" s="537"/>
      <c r="GP114" s="537"/>
      <c r="GQ114" s="537"/>
      <c r="GR114" s="537"/>
      <c r="GS114" s="537"/>
      <c r="GT114" s="537"/>
      <c r="GU114" s="537"/>
      <c r="GV114" s="537"/>
      <c r="GW114" s="537"/>
      <c r="GX114" s="537"/>
      <c r="GY114" s="537"/>
      <c r="GZ114" s="537"/>
      <c r="HA114" s="537"/>
      <c r="HB114" s="537"/>
      <c r="HC114" s="537"/>
      <c r="HD114" s="537"/>
      <c r="HE114" s="537"/>
      <c r="HF114" s="537"/>
      <c r="HG114" s="537"/>
      <c r="HH114" s="537"/>
      <c r="HI114" s="537"/>
      <c r="HJ114" s="537"/>
      <c r="HK114" s="537"/>
      <c r="HL114" s="537"/>
      <c r="HM114" s="537"/>
      <c r="HN114" s="537"/>
      <c r="HO114" s="537"/>
      <c r="HP114" s="537"/>
      <c r="HQ114" s="537"/>
      <c r="HR114" s="537"/>
      <c r="HS114" s="537"/>
      <c r="HT114" s="537"/>
      <c r="HU114" s="537"/>
      <c r="HV114" s="537"/>
      <c r="HW114" s="537"/>
      <c r="HX114" s="537"/>
      <c r="HY114" s="537"/>
      <c r="HZ114" s="537"/>
      <c r="IA114" s="537"/>
      <c r="IB114" s="537"/>
      <c r="IC114" s="537"/>
      <c r="ID114" s="537"/>
      <c r="IE114" s="537"/>
      <c r="IF114" s="537"/>
      <c r="IG114" s="537"/>
      <c r="IH114" s="537"/>
      <c r="II114" s="537"/>
      <c r="IJ114" s="537"/>
      <c r="IK114" s="537"/>
      <c r="IL114" s="537"/>
      <c r="IM114" s="537"/>
      <c r="IN114" s="537"/>
      <c r="IO114" s="537"/>
      <c r="IP114" s="537"/>
      <c r="IQ114" s="537"/>
      <c r="IR114" s="537"/>
      <c r="IS114" s="537"/>
      <c r="IT114" s="537"/>
      <c r="IU114" s="537"/>
    </row>
    <row r="115" spans="1:255" x14ac:dyDescent="0.25">
      <c r="A115" s="537"/>
      <c r="D115" s="537"/>
      <c r="E115" s="537"/>
      <c r="F115" s="537"/>
      <c r="G115" s="537"/>
      <c r="H115" s="284" t="s">
        <v>168</v>
      </c>
      <c r="I115" s="537"/>
      <c r="J115" s="537"/>
      <c r="K115" s="537"/>
      <c r="L115" s="537"/>
      <c r="M115" s="537"/>
      <c r="N115" s="537"/>
      <c r="O115" s="537"/>
      <c r="P115" s="537"/>
      <c r="Q115" s="537"/>
      <c r="R115" s="537"/>
      <c r="S115" s="537"/>
      <c r="T115" s="537"/>
      <c r="U115" s="537"/>
      <c r="V115" s="537"/>
      <c r="W115" s="537"/>
      <c r="X115" s="537"/>
      <c r="Y115" s="537"/>
      <c r="Z115" s="537"/>
      <c r="AA115" s="537"/>
      <c r="AB115" s="537"/>
      <c r="AC115" s="537"/>
      <c r="AD115" s="537"/>
      <c r="AE115" s="537"/>
      <c r="AF115" s="537"/>
      <c r="AG115" s="537"/>
      <c r="AH115" s="537"/>
      <c r="AI115" s="537"/>
      <c r="AJ115" s="537"/>
      <c r="AK115" s="537"/>
      <c r="AL115" s="537"/>
      <c r="AM115" s="537"/>
      <c r="AN115" s="537"/>
      <c r="AO115" s="537"/>
      <c r="AP115" s="537"/>
      <c r="AQ115" s="537"/>
      <c r="AR115" s="537"/>
      <c r="AS115" s="537"/>
      <c r="AT115" s="537"/>
      <c r="AU115" s="537"/>
      <c r="AV115" s="537"/>
      <c r="AW115" s="537"/>
      <c r="AX115" s="537"/>
      <c r="AY115" s="537"/>
      <c r="AZ115" s="537"/>
      <c r="BA115" s="537"/>
      <c r="BB115" s="537"/>
      <c r="BC115" s="537"/>
      <c r="BD115" s="537"/>
      <c r="BE115" s="537"/>
      <c r="BF115" s="537"/>
      <c r="BG115" s="537"/>
      <c r="BH115" s="537"/>
      <c r="BI115" s="537"/>
      <c r="BJ115" s="537"/>
      <c r="BK115" s="537"/>
      <c r="BL115" s="537"/>
      <c r="BM115" s="537"/>
      <c r="BN115" s="537"/>
      <c r="BO115" s="537"/>
      <c r="BP115" s="537"/>
      <c r="BQ115" s="537"/>
      <c r="BR115" s="537"/>
      <c r="BS115" s="537"/>
      <c r="BT115" s="537"/>
      <c r="BU115" s="537"/>
      <c r="BV115" s="537"/>
      <c r="BW115" s="537"/>
      <c r="BX115" s="537"/>
      <c r="BY115" s="537"/>
      <c r="BZ115" s="537"/>
      <c r="CA115" s="537"/>
      <c r="CB115" s="537"/>
      <c r="CC115" s="537"/>
      <c r="CD115" s="537"/>
      <c r="CE115" s="537"/>
      <c r="CF115" s="537"/>
      <c r="CG115" s="537"/>
      <c r="CH115" s="537"/>
      <c r="CI115" s="537"/>
      <c r="CJ115" s="537"/>
      <c r="CK115" s="537"/>
      <c r="CL115" s="537"/>
      <c r="CM115" s="537"/>
      <c r="CN115" s="537"/>
      <c r="CO115" s="537"/>
      <c r="CP115" s="537"/>
      <c r="CQ115" s="537"/>
      <c r="CR115" s="537"/>
      <c r="CS115" s="537"/>
      <c r="CT115" s="537"/>
      <c r="CU115" s="537"/>
      <c r="CV115" s="537"/>
      <c r="CW115" s="537"/>
      <c r="CX115" s="537"/>
      <c r="CY115" s="537"/>
      <c r="CZ115" s="537"/>
      <c r="DA115" s="537"/>
      <c r="DB115" s="537"/>
      <c r="DC115" s="537"/>
      <c r="DD115" s="537"/>
      <c r="DE115" s="537"/>
      <c r="DF115" s="537"/>
      <c r="DG115" s="537"/>
      <c r="DH115" s="537"/>
      <c r="DI115" s="537"/>
      <c r="DJ115" s="537"/>
      <c r="DK115" s="537"/>
      <c r="DL115" s="537"/>
      <c r="DM115" s="537"/>
      <c r="DN115" s="537"/>
      <c r="DO115" s="537"/>
      <c r="DP115" s="537"/>
      <c r="DQ115" s="537"/>
      <c r="DR115" s="537"/>
      <c r="DS115" s="537"/>
      <c r="DT115" s="537"/>
      <c r="DU115" s="537"/>
      <c r="DV115" s="537"/>
      <c r="DW115" s="537"/>
      <c r="DX115" s="537"/>
      <c r="DY115" s="537"/>
      <c r="DZ115" s="537"/>
      <c r="EA115" s="537"/>
      <c r="EB115" s="537"/>
      <c r="EC115" s="537"/>
      <c r="ED115" s="537"/>
      <c r="EE115" s="537"/>
      <c r="EF115" s="537"/>
      <c r="EG115" s="537"/>
      <c r="EH115" s="537"/>
      <c r="EI115" s="537"/>
      <c r="EJ115" s="537"/>
      <c r="EK115" s="537"/>
      <c r="EL115" s="537"/>
      <c r="EM115" s="537"/>
      <c r="EN115" s="537"/>
      <c r="EO115" s="537"/>
      <c r="EP115" s="537"/>
      <c r="EQ115" s="537"/>
      <c r="ER115" s="537"/>
      <c r="ES115" s="537"/>
      <c r="ET115" s="537"/>
      <c r="EU115" s="537"/>
      <c r="EV115" s="537"/>
      <c r="EW115" s="537"/>
      <c r="EX115" s="537"/>
      <c r="EY115" s="537"/>
      <c r="EZ115" s="537"/>
      <c r="FA115" s="537"/>
      <c r="FB115" s="537"/>
      <c r="FC115" s="537"/>
      <c r="FD115" s="537"/>
      <c r="FE115" s="537"/>
      <c r="FF115" s="537"/>
      <c r="FG115" s="537"/>
      <c r="FH115" s="537"/>
      <c r="FI115" s="537"/>
      <c r="FJ115" s="537"/>
      <c r="FK115" s="537"/>
      <c r="FL115" s="537"/>
      <c r="FM115" s="537"/>
      <c r="FN115" s="537"/>
      <c r="FO115" s="537"/>
      <c r="FP115" s="537"/>
      <c r="FQ115" s="537"/>
      <c r="FR115" s="537"/>
      <c r="FS115" s="537"/>
      <c r="FT115" s="537"/>
      <c r="FU115" s="537"/>
      <c r="FV115" s="537"/>
      <c r="FW115" s="537"/>
      <c r="FX115" s="537"/>
      <c r="FY115" s="537"/>
      <c r="FZ115" s="537"/>
      <c r="GA115" s="537"/>
      <c r="GB115" s="537"/>
      <c r="GC115" s="537"/>
      <c r="GD115" s="537"/>
      <c r="GE115" s="537"/>
      <c r="GF115" s="537"/>
      <c r="GG115" s="537"/>
      <c r="GH115" s="537"/>
      <c r="GI115" s="537"/>
      <c r="GJ115" s="537"/>
      <c r="GK115" s="537"/>
      <c r="GL115" s="537"/>
      <c r="GM115" s="537"/>
      <c r="GN115" s="537"/>
      <c r="GO115" s="537"/>
      <c r="GP115" s="537"/>
      <c r="GQ115" s="537"/>
      <c r="GR115" s="537"/>
      <c r="GS115" s="537"/>
      <c r="GT115" s="537"/>
      <c r="GU115" s="537"/>
      <c r="GV115" s="537"/>
      <c r="GW115" s="537"/>
      <c r="GX115" s="537"/>
      <c r="GY115" s="537"/>
      <c r="GZ115" s="537"/>
      <c r="HA115" s="537"/>
      <c r="HB115" s="537"/>
      <c r="HC115" s="537"/>
      <c r="HD115" s="537"/>
      <c r="HE115" s="537"/>
      <c r="HF115" s="537"/>
      <c r="HG115" s="537"/>
      <c r="HH115" s="537"/>
      <c r="HI115" s="537"/>
      <c r="HJ115" s="537"/>
      <c r="HK115" s="537"/>
      <c r="HL115" s="537"/>
      <c r="HM115" s="537"/>
      <c r="HN115" s="537"/>
      <c r="HO115" s="537"/>
      <c r="HP115" s="537"/>
      <c r="HQ115" s="537"/>
      <c r="HR115" s="537"/>
      <c r="HS115" s="537"/>
      <c r="HT115" s="537"/>
      <c r="HU115" s="537"/>
      <c r="HV115" s="537"/>
      <c r="HW115" s="537"/>
      <c r="HX115" s="537"/>
      <c r="HY115" s="537"/>
      <c r="HZ115" s="537"/>
      <c r="IA115" s="537"/>
      <c r="IB115" s="537"/>
      <c r="IC115" s="537"/>
      <c r="ID115" s="537"/>
      <c r="IE115" s="537"/>
      <c r="IF115" s="537"/>
      <c r="IG115" s="537"/>
      <c r="IH115" s="537"/>
      <c r="II115" s="537"/>
      <c r="IJ115" s="537"/>
      <c r="IK115" s="537"/>
      <c r="IL115" s="537"/>
      <c r="IM115" s="537"/>
      <c r="IN115" s="537"/>
      <c r="IO115" s="537"/>
      <c r="IP115" s="537"/>
      <c r="IQ115" s="537"/>
      <c r="IR115" s="537"/>
      <c r="IS115" s="537"/>
      <c r="IT115" s="537"/>
      <c r="IU115" s="537"/>
    </row>
    <row r="116" spans="1:255" x14ac:dyDescent="0.25">
      <c r="A116" s="537"/>
      <c r="D116" s="537"/>
      <c r="E116" s="537"/>
      <c r="F116" s="537"/>
      <c r="G116" s="537"/>
      <c r="H116" s="284" t="s">
        <v>169</v>
      </c>
      <c r="I116" s="537"/>
      <c r="J116" s="537"/>
      <c r="K116" s="537"/>
      <c r="L116" s="537"/>
      <c r="M116" s="537"/>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c r="AJ116" s="537"/>
      <c r="AK116" s="537"/>
      <c r="AL116" s="537"/>
      <c r="AM116" s="537"/>
      <c r="AN116" s="537"/>
      <c r="AO116" s="537"/>
      <c r="AP116" s="537"/>
      <c r="AQ116" s="537"/>
      <c r="AR116" s="537"/>
      <c r="AS116" s="537"/>
      <c r="AT116" s="537"/>
      <c r="AU116" s="537"/>
      <c r="AV116" s="537"/>
      <c r="AW116" s="537"/>
      <c r="AX116" s="537"/>
      <c r="AY116" s="537"/>
      <c r="AZ116" s="537"/>
      <c r="BA116" s="537"/>
      <c r="BB116" s="537"/>
      <c r="BC116" s="537"/>
      <c r="BD116" s="537"/>
      <c r="BE116" s="537"/>
      <c r="BF116" s="537"/>
      <c r="BG116" s="537"/>
      <c r="BH116" s="537"/>
      <c r="BI116" s="537"/>
      <c r="BJ116" s="537"/>
      <c r="BK116" s="537"/>
      <c r="BL116" s="537"/>
      <c r="BM116" s="537"/>
      <c r="BN116" s="537"/>
      <c r="BO116" s="537"/>
      <c r="BP116" s="537"/>
      <c r="BQ116" s="537"/>
      <c r="BR116" s="537"/>
      <c r="BS116" s="537"/>
      <c r="BT116" s="537"/>
      <c r="BU116" s="537"/>
      <c r="BV116" s="537"/>
      <c r="BW116" s="537"/>
      <c r="BX116" s="537"/>
      <c r="BY116" s="537"/>
      <c r="BZ116" s="537"/>
      <c r="CA116" s="537"/>
      <c r="CB116" s="537"/>
      <c r="CC116" s="537"/>
      <c r="CD116" s="537"/>
      <c r="CE116" s="537"/>
      <c r="CF116" s="537"/>
      <c r="CG116" s="537"/>
      <c r="CH116" s="537"/>
      <c r="CI116" s="537"/>
      <c r="CJ116" s="537"/>
      <c r="CK116" s="537"/>
      <c r="CL116" s="537"/>
      <c r="CM116" s="537"/>
      <c r="CN116" s="537"/>
      <c r="CO116" s="537"/>
      <c r="CP116" s="537"/>
      <c r="CQ116" s="537"/>
      <c r="CR116" s="537"/>
      <c r="CS116" s="537"/>
      <c r="CT116" s="537"/>
      <c r="CU116" s="537"/>
      <c r="CV116" s="537"/>
      <c r="CW116" s="537"/>
      <c r="CX116" s="537"/>
      <c r="CY116" s="537"/>
      <c r="CZ116" s="537"/>
      <c r="DA116" s="537"/>
      <c r="DB116" s="537"/>
      <c r="DC116" s="537"/>
      <c r="DD116" s="537"/>
      <c r="DE116" s="537"/>
      <c r="DF116" s="537"/>
      <c r="DG116" s="537"/>
      <c r="DH116" s="537"/>
      <c r="DI116" s="537"/>
      <c r="DJ116" s="537"/>
      <c r="DK116" s="537"/>
      <c r="DL116" s="537"/>
      <c r="DM116" s="537"/>
      <c r="DN116" s="537"/>
      <c r="DO116" s="537"/>
      <c r="DP116" s="537"/>
      <c r="DQ116" s="537"/>
      <c r="DR116" s="537"/>
      <c r="DS116" s="537"/>
      <c r="DT116" s="537"/>
      <c r="DU116" s="537"/>
      <c r="DV116" s="537"/>
      <c r="DW116" s="537"/>
      <c r="DX116" s="537"/>
      <c r="DY116" s="537"/>
      <c r="DZ116" s="537"/>
      <c r="EA116" s="537"/>
      <c r="EB116" s="537"/>
      <c r="EC116" s="537"/>
      <c r="ED116" s="537"/>
      <c r="EE116" s="537"/>
      <c r="EF116" s="537"/>
      <c r="EG116" s="537"/>
      <c r="EH116" s="537"/>
      <c r="EI116" s="537"/>
      <c r="EJ116" s="537"/>
      <c r="EK116" s="537"/>
      <c r="EL116" s="537"/>
      <c r="EM116" s="537"/>
      <c r="EN116" s="537"/>
      <c r="EO116" s="537"/>
      <c r="EP116" s="537"/>
      <c r="EQ116" s="537"/>
      <c r="ER116" s="537"/>
      <c r="ES116" s="537"/>
      <c r="ET116" s="537"/>
      <c r="EU116" s="537"/>
      <c r="EV116" s="537"/>
      <c r="EW116" s="537"/>
      <c r="EX116" s="537"/>
      <c r="EY116" s="537"/>
      <c r="EZ116" s="537"/>
      <c r="FA116" s="537"/>
      <c r="FB116" s="537"/>
      <c r="FC116" s="537"/>
      <c r="FD116" s="537"/>
      <c r="FE116" s="537"/>
      <c r="FF116" s="537"/>
      <c r="FG116" s="537"/>
      <c r="FH116" s="537"/>
      <c r="FI116" s="537"/>
      <c r="FJ116" s="537"/>
      <c r="FK116" s="537"/>
      <c r="FL116" s="537"/>
      <c r="FM116" s="537"/>
      <c r="FN116" s="537"/>
      <c r="FO116" s="537"/>
      <c r="FP116" s="537"/>
      <c r="FQ116" s="537"/>
      <c r="FR116" s="537"/>
      <c r="FS116" s="537"/>
      <c r="FT116" s="537"/>
      <c r="FU116" s="537"/>
      <c r="FV116" s="537"/>
      <c r="FW116" s="537"/>
      <c r="FX116" s="537"/>
      <c r="FY116" s="537"/>
      <c r="FZ116" s="537"/>
      <c r="GA116" s="537"/>
      <c r="GB116" s="537"/>
      <c r="GC116" s="537"/>
      <c r="GD116" s="537"/>
      <c r="GE116" s="537"/>
      <c r="GF116" s="537"/>
      <c r="GG116" s="537"/>
      <c r="GH116" s="537"/>
      <c r="GI116" s="537"/>
      <c r="GJ116" s="537"/>
      <c r="GK116" s="537"/>
      <c r="GL116" s="537"/>
      <c r="GM116" s="537"/>
      <c r="GN116" s="537"/>
      <c r="GO116" s="537"/>
      <c r="GP116" s="537"/>
      <c r="GQ116" s="537"/>
      <c r="GR116" s="537"/>
      <c r="GS116" s="537"/>
      <c r="GT116" s="537"/>
      <c r="GU116" s="537"/>
      <c r="GV116" s="537"/>
      <c r="GW116" s="537"/>
      <c r="GX116" s="537"/>
      <c r="GY116" s="537"/>
      <c r="GZ116" s="537"/>
      <c r="HA116" s="537"/>
      <c r="HB116" s="537"/>
      <c r="HC116" s="537"/>
      <c r="HD116" s="537"/>
      <c r="HE116" s="537"/>
      <c r="HF116" s="537"/>
      <c r="HG116" s="537"/>
      <c r="HH116" s="537"/>
      <c r="HI116" s="537"/>
      <c r="HJ116" s="537"/>
      <c r="HK116" s="537"/>
      <c r="HL116" s="537"/>
      <c r="HM116" s="537"/>
      <c r="HN116" s="537"/>
      <c r="HO116" s="537"/>
      <c r="HP116" s="537"/>
      <c r="HQ116" s="537"/>
      <c r="HR116" s="537"/>
      <c r="HS116" s="537"/>
      <c r="HT116" s="537"/>
      <c r="HU116" s="537"/>
      <c r="HV116" s="537"/>
      <c r="HW116" s="537"/>
      <c r="HX116" s="537"/>
      <c r="HY116" s="537"/>
      <c r="HZ116" s="537"/>
      <c r="IA116" s="537"/>
      <c r="IB116" s="537"/>
      <c r="IC116" s="537"/>
      <c r="ID116" s="537"/>
      <c r="IE116" s="537"/>
      <c r="IF116" s="537"/>
      <c r="IG116" s="537"/>
      <c r="IH116" s="537"/>
      <c r="II116" s="537"/>
      <c r="IJ116" s="537"/>
      <c r="IK116" s="537"/>
      <c r="IL116" s="537"/>
      <c r="IM116" s="537"/>
      <c r="IN116" s="537"/>
      <c r="IO116" s="537"/>
      <c r="IP116" s="537"/>
      <c r="IQ116" s="537"/>
      <c r="IR116" s="537"/>
      <c r="IS116" s="537"/>
      <c r="IT116" s="537"/>
      <c r="IU116" s="537"/>
    </row>
    <row r="117" spans="1:255" x14ac:dyDescent="0.25">
      <c r="A117" s="537"/>
      <c r="D117" s="537"/>
      <c r="E117" s="537"/>
      <c r="F117" s="537"/>
      <c r="G117" s="537"/>
      <c r="H117" s="284" t="s">
        <v>170</v>
      </c>
      <c r="I117" s="537"/>
      <c r="J117" s="537"/>
      <c r="K117" s="537"/>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537"/>
      <c r="AO117" s="537"/>
      <c r="AP117" s="537"/>
      <c r="AQ117" s="537"/>
      <c r="AR117" s="537"/>
      <c r="AS117" s="537"/>
      <c r="AT117" s="537"/>
      <c r="AU117" s="537"/>
      <c r="AV117" s="537"/>
      <c r="AW117" s="537"/>
      <c r="AX117" s="537"/>
      <c r="AY117" s="537"/>
      <c r="AZ117" s="537"/>
      <c r="BA117" s="537"/>
      <c r="BB117" s="537"/>
      <c r="BC117" s="537"/>
      <c r="BD117" s="537"/>
      <c r="BE117" s="537"/>
      <c r="BF117" s="537"/>
      <c r="BG117" s="537"/>
      <c r="BH117" s="537"/>
      <c r="BI117" s="537"/>
      <c r="BJ117" s="537"/>
      <c r="BK117" s="537"/>
      <c r="BL117" s="537"/>
      <c r="BM117" s="537"/>
      <c r="BN117" s="537"/>
      <c r="BO117" s="537"/>
      <c r="BP117" s="537"/>
      <c r="BQ117" s="537"/>
      <c r="BR117" s="537"/>
      <c r="BS117" s="537"/>
      <c r="BT117" s="537"/>
      <c r="BU117" s="537"/>
      <c r="BV117" s="537"/>
      <c r="BW117" s="537"/>
      <c r="BX117" s="537"/>
      <c r="BY117" s="537"/>
      <c r="BZ117" s="537"/>
      <c r="CA117" s="537"/>
      <c r="CB117" s="537"/>
      <c r="CC117" s="537"/>
      <c r="CD117" s="537"/>
      <c r="CE117" s="537"/>
      <c r="CF117" s="537"/>
      <c r="CG117" s="537"/>
      <c r="CH117" s="537"/>
      <c r="CI117" s="537"/>
      <c r="CJ117" s="537"/>
      <c r="CK117" s="537"/>
      <c r="CL117" s="537"/>
      <c r="CM117" s="537"/>
      <c r="CN117" s="537"/>
      <c r="CO117" s="537"/>
      <c r="CP117" s="537"/>
      <c r="CQ117" s="537"/>
      <c r="CR117" s="537"/>
      <c r="CS117" s="537"/>
      <c r="CT117" s="537"/>
      <c r="CU117" s="537"/>
      <c r="CV117" s="537"/>
      <c r="CW117" s="537"/>
      <c r="CX117" s="537"/>
      <c r="CY117" s="537"/>
      <c r="CZ117" s="537"/>
      <c r="DA117" s="537"/>
      <c r="DB117" s="537"/>
      <c r="DC117" s="537"/>
      <c r="DD117" s="537"/>
      <c r="DE117" s="537"/>
      <c r="DF117" s="537"/>
      <c r="DG117" s="537"/>
      <c r="DH117" s="537"/>
      <c r="DI117" s="537"/>
      <c r="DJ117" s="537"/>
      <c r="DK117" s="537"/>
      <c r="DL117" s="537"/>
      <c r="DM117" s="537"/>
      <c r="DN117" s="537"/>
      <c r="DO117" s="537"/>
      <c r="DP117" s="537"/>
      <c r="DQ117" s="537"/>
      <c r="DR117" s="537"/>
      <c r="DS117" s="537"/>
      <c r="DT117" s="537"/>
      <c r="DU117" s="537"/>
      <c r="DV117" s="537"/>
      <c r="DW117" s="537"/>
      <c r="DX117" s="537"/>
      <c r="DY117" s="537"/>
      <c r="DZ117" s="537"/>
      <c r="EA117" s="537"/>
      <c r="EB117" s="537"/>
      <c r="EC117" s="537"/>
      <c r="ED117" s="537"/>
      <c r="EE117" s="537"/>
      <c r="EF117" s="537"/>
      <c r="EG117" s="537"/>
      <c r="EH117" s="537"/>
      <c r="EI117" s="537"/>
      <c r="EJ117" s="537"/>
      <c r="EK117" s="537"/>
      <c r="EL117" s="537"/>
      <c r="EM117" s="537"/>
      <c r="EN117" s="537"/>
      <c r="EO117" s="537"/>
      <c r="EP117" s="537"/>
      <c r="EQ117" s="537"/>
      <c r="ER117" s="537"/>
      <c r="ES117" s="537"/>
      <c r="ET117" s="537"/>
      <c r="EU117" s="537"/>
      <c r="EV117" s="537"/>
      <c r="EW117" s="537"/>
      <c r="EX117" s="537"/>
      <c r="EY117" s="537"/>
      <c r="EZ117" s="537"/>
      <c r="FA117" s="537"/>
      <c r="FB117" s="537"/>
      <c r="FC117" s="537"/>
      <c r="FD117" s="537"/>
      <c r="FE117" s="537"/>
      <c r="FF117" s="537"/>
      <c r="FG117" s="537"/>
      <c r="FH117" s="537"/>
      <c r="FI117" s="537"/>
      <c r="FJ117" s="537"/>
      <c r="FK117" s="537"/>
      <c r="FL117" s="537"/>
      <c r="FM117" s="537"/>
      <c r="FN117" s="537"/>
      <c r="FO117" s="537"/>
      <c r="FP117" s="537"/>
      <c r="FQ117" s="537"/>
      <c r="FR117" s="537"/>
      <c r="FS117" s="537"/>
      <c r="FT117" s="537"/>
      <c r="FU117" s="537"/>
      <c r="FV117" s="537"/>
      <c r="FW117" s="537"/>
      <c r="FX117" s="537"/>
      <c r="FY117" s="537"/>
      <c r="FZ117" s="537"/>
      <c r="GA117" s="537"/>
      <c r="GB117" s="537"/>
      <c r="GC117" s="537"/>
      <c r="GD117" s="537"/>
      <c r="GE117" s="537"/>
      <c r="GF117" s="537"/>
      <c r="GG117" s="537"/>
      <c r="GH117" s="537"/>
      <c r="GI117" s="537"/>
      <c r="GJ117" s="537"/>
      <c r="GK117" s="537"/>
      <c r="GL117" s="537"/>
      <c r="GM117" s="537"/>
      <c r="GN117" s="537"/>
      <c r="GO117" s="537"/>
      <c r="GP117" s="537"/>
      <c r="GQ117" s="537"/>
      <c r="GR117" s="537"/>
      <c r="GS117" s="537"/>
      <c r="GT117" s="537"/>
      <c r="GU117" s="537"/>
      <c r="GV117" s="537"/>
      <c r="GW117" s="537"/>
      <c r="GX117" s="537"/>
      <c r="GY117" s="537"/>
      <c r="GZ117" s="537"/>
      <c r="HA117" s="537"/>
      <c r="HB117" s="537"/>
      <c r="HC117" s="537"/>
      <c r="HD117" s="537"/>
      <c r="HE117" s="537"/>
      <c r="HF117" s="537"/>
      <c r="HG117" s="537"/>
      <c r="HH117" s="537"/>
      <c r="HI117" s="537"/>
      <c r="HJ117" s="537"/>
      <c r="HK117" s="537"/>
      <c r="HL117" s="537"/>
      <c r="HM117" s="537"/>
      <c r="HN117" s="537"/>
      <c r="HO117" s="537"/>
      <c r="HP117" s="537"/>
      <c r="HQ117" s="537"/>
      <c r="HR117" s="537"/>
      <c r="HS117" s="537"/>
      <c r="HT117" s="537"/>
      <c r="HU117" s="537"/>
      <c r="HV117" s="537"/>
      <c r="HW117" s="537"/>
      <c r="HX117" s="537"/>
      <c r="HY117" s="537"/>
      <c r="HZ117" s="537"/>
      <c r="IA117" s="537"/>
      <c r="IB117" s="537"/>
      <c r="IC117" s="537"/>
      <c r="ID117" s="537"/>
      <c r="IE117" s="537"/>
      <c r="IF117" s="537"/>
      <c r="IG117" s="537"/>
      <c r="IH117" s="537"/>
      <c r="II117" s="537"/>
      <c r="IJ117" s="537"/>
      <c r="IK117" s="537"/>
      <c r="IL117" s="537"/>
      <c r="IM117" s="537"/>
      <c r="IN117" s="537"/>
      <c r="IO117" s="537"/>
      <c r="IP117" s="537"/>
      <c r="IQ117" s="537"/>
      <c r="IR117" s="537"/>
      <c r="IS117" s="537"/>
      <c r="IT117" s="537"/>
      <c r="IU117" s="537"/>
    </row>
    <row r="118" spans="1:255" x14ac:dyDescent="0.25">
      <c r="A118" s="537"/>
      <c r="D118" s="537"/>
      <c r="E118" s="537"/>
      <c r="F118" s="537"/>
      <c r="G118" s="537"/>
      <c r="H118" s="284" t="s">
        <v>171</v>
      </c>
      <c r="I118" s="537"/>
      <c r="J118" s="537"/>
      <c r="K118" s="537"/>
      <c r="L118" s="537"/>
      <c r="M118" s="537"/>
      <c r="N118" s="537"/>
      <c r="O118" s="537"/>
      <c r="P118" s="537"/>
      <c r="Q118" s="537"/>
      <c r="R118" s="537"/>
      <c r="S118" s="537"/>
      <c r="T118" s="537"/>
      <c r="U118" s="537"/>
      <c r="V118" s="537"/>
      <c r="W118" s="537"/>
      <c r="X118" s="537"/>
      <c r="Y118" s="537"/>
      <c r="Z118" s="537"/>
      <c r="AA118" s="537"/>
      <c r="AB118" s="537"/>
      <c r="AC118" s="537"/>
      <c r="AD118" s="537"/>
      <c r="AE118" s="537"/>
      <c r="AF118" s="537"/>
      <c r="AG118" s="537"/>
      <c r="AH118" s="537"/>
      <c r="AI118" s="537"/>
      <c r="AJ118" s="537"/>
      <c r="AK118" s="537"/>
      <c r="AL118" s="537"/>
      <c r="AM118" s="537"/>
      <c r="AN118" s="537"/>
      <c r="AO118" s="537"/>
      <c r="AP118" s="537"/>
      <c r="AQ118" s="537"/>
      <c r="AR118" s="537"/>
      <c r="AS118" s="537"/>
      <c r="AT118" s="537"/>
      <c r="AU118" s="537"/>
      <c r="AV118" s="537"/>
      <c r="AW118" s="537"/>
      <c r="AX118" s="537"/>
      <c r="AY118" s="537"/>
      <c r="AZ118" s="537"/>
      <c r="BA118" s="537"/>
      <c r="BB118" s="537"/>
      <c r="BC118" s="537"/>
      <c r="BD118" s="537"/>
      <c r="BE118" s="537"/>
      <c r="BF118" s="537"/>
      <c r="BG118" s="537"/>
      <c r="BH118" s="537"/>
      <c r="BI118" s="537"/>
      <c r="BJ118" s="537"/>
      <c r="BK118" s="537"/>
      <c r="BL118" s="537"/>
      <c r="BM118" s="537"/>
      <c r="BN118" s="537"/>
      <c r="BO118" s="537"/>
      <c r="BP118" s="537"/>
      <c r="BQ118" s="537"/>
      <c r="BR118" s="537"/>
      <c r="BS118" s="537"/>
      <c r="BT118" s="537"/>
      <c r="BU118" s="537"/>
      <c r="BV118" s="537"/>
      <c r="BW118" s="537"/>
      <c r="BX118" s="537"/>
      <c r="BY118" s="537"/>
      <c r="BZ118" s="537"/>
      <c r="CA118" s="537"/>
      <c r="CB118" s="537"/>
      <c r="CC118" s="537"/>
      <c r="CD118" s="537"/>
      <c r="CE118" s="537"/>
      <c r="CF118" s="537"/>
      <c r="CG118" s="537"/>
      <c r="CH118" s="537"/>
      <c r="CI118" s="537"/>
      <c r="CJ118" s="537"/>
      <c r="CK118" s="537"/>
      <c r="CL118" s="537"/>
      <c r="CM118" s="537"/>
      <c r="CN118" s="537"/>
      <c r="CO118" s="537"/>
      <c r="CP118" s="537"/>
      <c r="CQ118" s="537"/>
      <c r="CR118" s="537"/>
      <c r="CS118" s="537"/>
      <c r="CT118" s="537"/>
      <c r="CU118" s="537"/>
      <c r="CV118" s="537"/>
      <c r="CW118" s="537"/>
      <c r="CX118" s="537"/>
      <c r="CY118" s="537"/>
      <c r="CZ118" s="537"/>
      <c r="DA118" s="537"/>
      <c r="DB118" s="537"/>
      <c r="DC118" s="537"/>
      <c r="DD118" s="537"/>
      <c r="DE118" s="537"/>
      <c r="DF118" s="537"/>
      <c r="DG118" s="537"/>
      <c r="DH118" s="537"/>
      <c r="DI118" s="537"/>
      <c r="DJ118" s="537"/>
      <c r="DK118" s="537"/>
      <c r="DL118" s="537"/>
      <c r="DM118" s="537"/>
      <c r="DN118" s="537"/>
      <c r="DO118" s="537"/>
      <c r="DP118" s="537"/>
      <c r="DQ118" s="537"/>
      <c r="DR118" s="537"/>
      <c r="DS118" s="537"/>
      <c r="DT118" s="537"/>
      <c r="DU118" s="537"/>
      <c r="DV118" s="537"/>
      <c r="DW118" s="537"/>
      <c r="DX118" s="537"/>
      <c r="DY118" s="537"/>
      <c r="DZ118" s="537"/>
      <c r="EA118" s="537"/>
      <c r="EB118" s="537"/>
      <c r="EC118" s="537"/>
      <c r="ED118" s="537"/>
      <c r="EE118" s="537"/>
      <c r="EF118" s="537"/>
      <c r="EG118" s="537"/>
      <c r="EH118" s="537"/>
      <c r="EI118" s="537"/>
      <c r="EJ118" s="537"/>
      <c r="EK118" s="537"/>
      <c r="EL118" s="537"/>
      <c r="EM118" s="537"/>
      <c r="EN118" s="537"/>
      <c r="EO118" s="537"/>
      <c r="EP118" s="537"/>
      <c r="EQ118" s="537"/>
      <c r="ER118" s="537"/>
      <c r="ES118" s="537"/>
      <c r="ET118" s="537"/>
      <c r="EU118" s="537"/>
      <c r="EV118" s="537"/>
      <c r="EW118" s="537"/>
      <c r="EX118" s="537"/>
      <c r="EY118" s="537"/>
      <c r="EZ118" s="537"/>
      <c r="FA118" s="537"/>
      <c r="FB118" s="537"/>
      <c r="FC118" s="537"/>
      <c r="FD118" s="537"/>
      <c r="FE118" s="537"/>
      <c r="FF118" s="537"/>
      <c r="FG118" s="537"/>
      <c r="FH118" s="537"/>
      <c r="FI118" s="537"/>
      <c r="FJ118" s="537"/>
      <c r="FK118" s="537"/>
      <c r="FL118" s="537"/>
      <c r="FM118" s="537"/>
      <c r="FN118" s="537"/>
      <c r="FO118" s="537"/>
      <c r="FP118" s="537"/>
      <c r="FQ118" s="537"/>
      <c r="FR118" s="537"/>
      <c r="FS118" s="537"/>
      <c r="FT118" s="537"/>
      <c r="FU118" s="537"/>
      <c r="FV118" s="537"/>
      <c r="FW118" s="537"/>
      <c r="FX118" s="537"/>
      <c r="FY118" s="537"/>
      <c r="FZ118" s="537"/>
      <c r="GA118" s="537"/>
      <c r="GB118" s="537"/>
      <c r="GC118" s="537"/>
      <c r="GD118" s="537"/>
      <c r="GE118" s="537"/>
      <c r="GF118" s="537"/>
      <c r="GG118" s="537"/>
      <c r="GH118" s="537"/>
      <c r="GI118" s="537"/>
      <c r="GJ118" s="537"/>
      <c r="GK118" s="537"/>
      <c r="GL118" s="537"/>
      <c r="GM118" s="537"/>
      <c r="GN118" s="537"/>
      <c r="GO118" s="537"/>
      <c r="GP118" s="537"/>
      <c r="GQ118" s="537"/>
      <c r="GR118" s="537"/>
      <c r="GS118" s="537"/>
      <c r="GT118" s="537"/>
      <c r="GU118" s="537"/>
      <c r="GV118" s="537"/>
      <c r="GW118" s="537"/>
      <c r="GX118" s="537"/>
      <c r="GY118" s="537"/>
      <c r="GZ118" s="537"/>
      <c r="HA118" s="537"/>
      <c r="HB118" s="537"/>
      <c r="HC118" s="537"/>
      <c r="HD118" s="537"/>
      <c r="HE118" s="537"/>
      <c r="HF118" s="537"/>
      <c r="HG118" s="537"/>
      <c r="HH118" s="537"/>
      <c r="HI118" s="537"/>
      <c r="HJ118" s="537"/>
      <c r="HK118" s="537"/>
      <c r="HL118" s="537"/>
      <c r="HM118" s="537"/>
      <c r="HN118" s="537"/>
      <c r="HO118" s="537"/>
      <c r="HP118" s="537"/>
      <c r="HQ118" s="537"/>
      <c r="HR118" s="537"/>
      <c r="HS118" s="537"/>
      <c r="HT118" s="537"/>
      <c r="HU118" s="537"/>
      <c r="HV118" s="537"/>
      <c r="HW118" s="537"/>
      <c r="HX118" s="537"/>
      <c r="HY118" s="537"/>
      <c r="HZ118" s="537"/>
      <c r="IA118" s="537"/>
      <c r="IB118" s="537"/>
      <c r="IC118" s="537"/>
      <c r="ID118" s="537"/>
      <c r="IE118" s="537"/>
      <c r="IF118" s="537"/>
      <c r="IG118" s="537"/>
      <c r="IH118" s="537"/>
      <c r="II118" s="537"/>
      <c r="IJ118" s="537"/>
      <c r="IK118" s="537"/>
      <c r="IL118" s="537"/>
      <c r="IM118" s="537"/>
      <c r="IN118" s="537"/>
      <c r="IO118" s="537"/>
      <c r="IP118" s="537"/>
      <c r="IQ118" s="537"/>
      <c r="IR118" s="537"/>
      <c r="IS118" s="537"/>
      <c r="IT118" s="537"/>
      <c r="IU118" s="537"/>
    </row>
    <row r="119" spans="1:255" x14ac:dyDescent="0.25">
      <c r="A119" s="537"/>
      <c r="D119" s="537"/>
      <c r="E119" s="537"/>
      <c r="F119" s="537"/>
      <c r="G119" s="537"/>
      <c r="H119" s="284" t="s">
        <v>172</v>
      </c>
      <c r="I119" s="537"/>
      <c r="J119" s="537"/>
      <c r="K119" s="537"/>
      <c r="L119" s="537"/>
      <c r="M119" s="537"/>
      <c r="N119" s="537"/>
      <c r="O119" s="537"/>
      <c r="P119" s="537"/>
      <c r="Q119" s="537"/>
      <c r="R119" s="537"/>
      <c r="S119" s="537"/>
      <c r="T119" s="537"/>
      <c r="U119" s="537"/>
      <c r="V119" s="537"/>
      <c r="W119" s="537"/>
      <c r="X119" s="537"/>
      <c r="Y119" s="537"/>
      <c r="Z119" s="537"/>
      <c r="AA119" s="537"/>
      <c r="AB119" s="537"/>
      <c r="AC119" s="537"/>
      <c r="AD119" s="537"/>
      <c r="AE119" s="537"/>
      <c r="AF119" s="537"/>
      <c r="AG119" s="537"/>
      <c r="AH119" s="537"/>
      <c r="AI119" s="537"/>
      <c r="AJ119" s="537"/>
      <c r="AK119" s="537"/>
      <c r="AL119" s="537"/>
      <c r="AM119" s="537"/>
      <c r="AN119" s="537"/>
      <c r="AO119" s="537"/>
      <c r="AP119" s="537"/>
      <c r="AQ119" s="537"/>
      <c r="AR119" s="537"/>
      <c r="AS119" s="537"/>
      <c r="AT119" s="537"/>
      <c r="AU119" s="537"/>
      <c r="AV119" s="537"/>
      <c r="AW119" s="537"/>
      <c r="AX119" s="537"/>
      <c r="AY119" s="537"/>
      <c r="AZ119" s="537"/>
      <c r="BA119" s="537"/>
      <c r="BB119" s="537"/>
      <c r="BC119" s="537"/>
      <c r="BD119" s="537"/>
      <c r="BE119" s="537"/>
      <c r="BF119" s="537"/>
      <c r="BG119" s="537"/>
      <c r="BH119" s="537"/>
      <c r="BI119" s="537"/>
      <c r="BJ119" s="537"/>
      <c r="BK119" s="537"/>
      <c r="BL119" s="537"/>
      <c r="BM119" s="537"/>
      <c r="BN119" s="537"/>
      <c r="BO119" s="537"/>
      <c r="BP119" s="537"/>
      <c r="BQ119" s="537"/>
      <c r="BR119" s="537"/>
      <c r="BS119" s="537"/>
      <c r="BT119" s="537"/>
      <c r="BU119" s="537"/>
      <c r="BV119" s="537"/>
      <c r="BW119" s="537"/>
      <c r="BX119" s="537"/>
      <c r="BY119" s="537"/>
      <c r="BZ119" s="537"/>
      <c r="CA119" s="537"/>
      <c r="CB119" s="537"/>
      <c r="CC119" s="537"/>
      <c r="CD119" s="537"/>
      <c r="CE119" s="537"/>
      <c r="CF119" s="537"/>
      <c r="CG119" s="537"/>
      <c r="CH119" s="537"/>
      <c r="CI119" s="537"/>
      <c r="CJ119" s="537"/>
      <c r="CK119" s="537"/>
      <c r="CL119" s="537"/>
      <c r="CM119" s="537"/>
      <c r="CN119" s="537"/>
      <c r="CO119" s="537"/>
      <c r="CP119" s="537"/>
      <c r="CQ119" s="537"/>
      <c r="CR119" s="537"/>
      <c r="CS119" s="537"/>
      <c r="CT119" s="537"/>
      <c r="CU119" s="537"/>
      <c r="CV119" s="537"/>
      <c r="CW119" s="537"/>
      <c r="CX119" s="537"/>
      <c r="CY119" s="537"/>
      <c r="CZ119" s="537"/>
      <c r="DA119" s="537"/>
      <c r="DB119" s="537"/>
      <c r="DC119" s="537"/>
      <c r="DD119" s="537"/>
      <c r="DE119" s="537"/>
      <c r="DF119" s="537"/>
      <c r="DG119" s="537"/>
      <c r="DH119" s="537"/>
      <c r="DI119" s="537"/>
      <c r="DJ119" s="537"/>
      <c r="DK119" s="537"/>
      <c r="DL119" s="537"/>
      <c r="DM119" s="537"/>
      <c r="DN119" s="537"/>
      <c r="DO119" s="537"/>
      <c r="DP119" s="537"/>
      <c r="DQ119" s="537"/>
      <c r="DR119" s="537"/>
      <c r="DS119" s="537"/>
      <c r="DT119" s="537"/>
      <c r="DU119" s="537"/>
      <c r="DV119" s="537"/>
      <c r="DW119" s="537"/>
      <c r="DX119" s="537"/>
      <c r="DY119" s="537"/>
      <c r="DZ119" s="537"/>
      <c r="EA119" s="537"/>
      <c r="EB119" s="537"/>
      <c r="EC119" s="537"/>
      <c r="ED119" s="537"/>
      <c r="EE119" s="537"/>
      <c r="EF119" s="537"/>
      <c r="EG119" s="537"/>
      <c r="EH119" s="537"/>
      <c r="EI119" s="537"/>
      <c r="EJ119" s="537"/>
      <c r="EK119" s="537"/>
      <c r="EL119" s="537"/>
      <c r="EM119" s="537"/>
      <c r="EN119" s="537"/>
      <c r="EO119" s="537"/>
      <c r="EP119" s="537"/>
      <c r="EQ119" s="537"/>
      <c r="ER119" s="537"/>
      <c r="ES119" s="537"/>
      <c r="ET119" s="537"/>
      <c r="EU119" s="537"/>
      <c r="EV119" s="537"/>
      <c r="EW119" s="537"/>
      <c r="EX119" s="537"/>
      <c r="EY119" s="537"/>
      <c r="EZ119" s="537"/>
      <c r="FA119" s="537"/>
      <c r="FB119" s="537"/>
      <c r="FC119" s="537"/>
      <c r="FD119" s="537"/>
      <c r="FE119" s="537"/>
      <c r="FF119" s="537"/>
      <c r="FG119" s="537"/>
      <c r="FH119" s="537"/>
      <c r="FI119" s="537"/>
      <c r="FJ119" s="537"/>
      <c r="FK119" s="537"/>
      <c r="FL119" s="537"/>
      <c r="FM119" s="537"/>
      <c r="FN119" s="537"/>
      <c r="FO119" s="537"/>
      <c r="FP119" s="537"/>
      <c r="FQ119" s="537"/>
      <c r="FR119" s="537"/>
      <c r="FS119" s="537"/>
      <c r="FT119" s="537"/>
      <c r="FU119" s="537"/>
      <c r="FV119" s="537"/>
      <c r="FW119" s="537"/>
      <c r="FX119" s="537"/>
      <c r="FY119" s="537"/>
      <c r="FZ119" s="537"/>
      <c r="GA119" s="537"/>
      <c r="GB119" s="537"/>
      <c r="GC119" s="537"/>
      <c r="GD119" s="537"/>
      <c r="GE119" s="537"/>
      <c r="GF119" s="537"/>
      <c r="GG119" s="537"/>
      <c r="GH119" s="537"/>
      <c r="GI119" s="537"/>
      <c r="GJ119" s="537"/>
      <c r="GK119" s="537"/>
      <c r="GL119" s="537"/>
      <c r="GM119" s="537"/>
      <c r="GN119" s="537"/>
      <c r="GO119" s="537"/>
      <c r="GP119" s="537"/>
      <c r="GQ119" s="537"/>
      <c r="GR119" s="537"/>
      <c r="GS119" s="537"/>
      <c r="GT119" s="537"/>
      <c r="GU119" s="537"/>
      <c r="GV119" s="537"/>
      <c r="GW119" s="537"/>
      <c r="GX119" s="537"/>
      <c r="GY119" s="537"/>
      <c r="GZ119" s="537"/>
      <c r="HA119" s="537"/>
      <c r="HB119" s="537"/>
      <c r="HC119" s="537"/>
      <c r="HD119" s="537"/>
      <c r="HE119" s="537"/>
      <c r="HF119" s="537"/>
      <c r="HG119" s="537"/>
      <c r="HH119" s="537"/>
      <c r="HI119" s="537"/>
      <c r="HJ119" s="537"/>
      <c r="HK119" s="537"/>
      <c r="HL119" s="537"/>
      <c r="HM119" s="537"/>
      <c r="HN119" s="537"/>
      <c r="HO119" s="537"/>
      <c r="HP119" s="537"/>
      <c r="HQ119" s="537"/>
      <c r="HR119" s="537"/>
      <c r="HS119" s="537"/>
      <c r="HT119" s="537"/>
      <c r="HU119" s="537"/>
      <c r="HV119" s="537"/>
      <c r="HW119" s="537"/>
      <c r="HX119" s="537"/>
      <c r="HY119" s="537"/>
      <c r="HZ119" s="537"/>
      <c r="IA119" s="537"/>
      <c r="IB119" s="537"/>
      <c r="IC119" s="537"/>
      <c r="ID119" s="537"/>
      <c r="IE119" s="537"/>
      <c r="IF119" s="537"/>
      <c r="IG119" s="537"/>
      <c r="IH119" s="537"/>
      <c r="II119" s="537"/>
      <c r="IJ119" s="537"/>
      <c r="IK119" s="537"/>
      <c r="IL119" s="537"/>
      <c r="IM119" s="537"/>
      <c r="IN119" s="537"/>
      <c r="IO119" s="537"/>
      <c r="IP119" s="537"/>
      <c r="IQ119" s="537"/>
      <c r="IR119" s="537"/>
      <c r="IS119" s="537"/>
      <c r="IT119" s="537"/>
      <c r="IU119" s="537"/>
    </row>
    <row r="120" spans="1:255" x14ac:dyDescent="0.25">
      <c r="A120" s="537"/>
      <c r="D120" s="537"/>
      <c r="E120" s="537"/>
      <c r="F120" s="537"/>
      <c r="G120" s="537"/>
      <c r="H120" s="284" t="s">
        <v>173</v>
      </c>
      <c r="I120" s="537"/>
      <c r="J120" s="537"/>
      <c r="K120" s="537"/>
      <c r="L120" s="537"/>
      <c r="M120" s="537"/>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c r="AJ120" s="537"/>
      <c r="AK120" s="537"/>
      <c r="AL120" s="537"/>
      <c r="AM120" s="537"/>
      <c r="AN120" s="537"/>
      <c r="AO120" s="537"/>
      <c r="AP120" s="537"/>
      <c r="AQ120" s="537"/>
      <c r="AR120" s="537"/>
      <c r="AS120" s="537"/>
      <c r="AT120" s="537"/>
      <c r="AU120" s="537"/>
      <c r="AV120" s="537"/>
      <c r="AW120" s="537"/>
      <c r="AX120" s="537"/>
      <c r="AY120" s="537"/>
      <c r="AZ120" s="537"/>
      <c r="BA120" s="537"/>
      <c r="BB120" s="537"/>
      <c r="BC120" s="537"/>
      <c r="BD120" s="537"/>
      <c r="BE120" s="537"/>
      <c r="BF120" s="537"/>
      <c r="BG120" s="537"/>
      <c r="BH120" s="537"/>
      <c r="BI120" s="537"/>
      <c r="BJ120" s="537"/>
      <c r="BK120" s="537"/>
      <c r="BL120" s="537"/>
      <c r="BM120" s="537"/>
      <c r="BN120" s="537"/>
      <c r="BO120" s="537"/>
      <c r="BP120" s="537"/>
      <c r="BQ120" s="537"/>
      <c r="BR120" s="537"/>
      <c r="BS120" s="537"/>
      <c r="BT120" s="537"/>
      <c r="BU120" s="537"/>
      <c r="BV120" s="537"/>
      <c r="BW120" s="537"/>
      <c r="BX120" s="537"/>
      <c r="BY120" s="537"/>
      <c r="BZ120" s="537"/>
      <c r="CA120" s="537"/>
      <c r="CB120" s="537"/>
      <c r="CC120" s="537"/>
      <c r="CD120" s="537"/>
      <c r="CE120" s="537"/>
      <c r="CF120" s="537"/>
      <c r="CG120" s="537"/>
      <c r="CH120" s="537"/>
      <c r="CI120" s="537"/>
      <c r="CJ120" s="537"/>
      <c r="CK120" s="537"/>
      <c r="CL120" s="537"/>
      <c r="CM120" s="537"/>
      <c r="CN120" s="537"/>
      <c r="CO120" s="537"/>
      <c r="CP120" s="537"/>
      <c r="CQ120" s="537"/>
      <c r="CR120" s="537"/>
      <c r="CS120" s="537"/>
      <c r="CT120" s="537"/>
      <c r="CU120" s="537"/>
      <c r="CV120" s="537"/>
      <c r="CW120" s="537"/>
      <c r="CX120" s="537"/>
      <c r="CY120" s="537"/>
      <c r="CZ120" s="537"/>
      <c r="DA120" s="537"/>
      <c r="DB120" s="537"/>
      <c r="DC120" s="537"/>
      <c r="DD120" s="537"/>
      <c r="DE120" s="537"/>
      <c r="DF120" s="537"/>
      <c r="DG120" s="537"/>
      <c r="DH120" s="537"/>
      <c r="DI120" s="537"/>
      <c r="DJ120" s="537"/>
      <c r="DK120" s="537"/>
      <c r="DL120" s="537"/>
      <c r="DM120" s="537"/>
      <c r="DN120" s="537"/>
      <c r="DO120" s="537"/>
      <c r="DP120" s="537"/>
      <c r="DQ120" s="537"/>
      <c r="DR120" s="537"/>
      <c r="DS120" s="537"/>
      <c r="DT120" s="537"/>
      <c r="DU120" s="537"/>
      <c r="DV120" s="537"/>
      <c r="DW120" s="537"/>
      <c r="DX120" s="537"/>
      <c r="DY120" s="537"/>
      <c r="DZ120" s="537"/>
      <c r="EA120" s="537"/>
      <c r="EB120" s="537"/>
      <c r="EC120" s="537"/>
      <c r="ED120" s="537"/>
      <c r="EE120" s="537"/>
      <c r="EF120" s="537"/>
      <c r="EG120" s="537"/>
      <c r="EH120" s="537"/>
      <c r="EI120" s="537"/>
      <c r="EJ120" s="537"/>
      <c r="EK120" s="537"/>
      <c r="EL120" s="537"/>
      <c r="EM120" s="537"/>
      <c r="EN120" s="537"/>
      <c r="EO120" s="537"/>
      <c r="EP120" s="537"/>
      <c r="EQ120" s="537"/>
      <c r="ER120" s="537"/>
      <c r="ES120" s="537"/>
      <c r="ET120" s="537"/>
      <c r="EU120" s="537"/>
      <c r="EV120" s="537"/>
      <c r="EW120" s="537"/>
      <c r="EX120" s="537"/>
      <c r="EY120" s="537"/>
      <c r="EZ120" s="537"/>
      <c r="FA120" s="537"/>
      <c r="FB120" s="537"/>
      <c r="FC120" s="537"/>
      <c r="FD120" s="537"/>
      <c r="FE120" s="537"/>
      <c r="FF120" s="537"/>
      <c r="FG120" s="537"/>
      <c r="FH120" s="537"/>
      <c r="FI120" s="537"/>
      <c r="FJ120" s="537"/>
      <c r="FK120" s="537"/>
      <c r="FL120" s="537"/>
      <c r="FM120" s="537"/>
      <c r="FN120" s="537"/>
      <c r="FO120" s="537"/>
      <c r="FP120" s="537"/>
      <c r="FQ120" s="537"/>
      <c r="FR120" s="537"/>
      <c r="FS120" s="537"/>
      <c r="FT120" s="537"/>
      <c r="FU120" s="537"/>
      <c r="FV120" s="537"/>
      <c r="FW120" s="537"/>
      <c r="FX120" s="537"/>
      <c r="FY120" s="537"/>
      <c r="FZ120" s="537"/>
      <c r="GA120" s="537"/>
      <c r="GB120" s="537"/>
      <c r="GC120" s="537"/>
      <c r="GD120" s="537"/>
      <c r="GE120" s="537"/>
      <c r="GF120" s="537"/>
      <c r="GG120" s="537"/>
      <c r="GH120" s="537"/>
      <c r="GI120" s="537"/>
      <c r="GJ120" s="537"/>
      <c r="GK120" s="537"/>
      <c r="GL120" s="537"/>
      <c r="GM120" s="537"/>
      <c r="GN120" s="537"/>
      <c r="GO120" s="537"/>
      <c r="GP120" s="537"/>
      <c r="GQ120" s="537"/>
      <c r="GR120" s="537"/>
      <c r="GS120" s="537"/>
      <c r="GT120" s="537"/>
      <c r="GU120" s="537"/>
      <c r="GV120" s="537"/>
      <c r="GW120" s="537"/>
      <c r="GX120" s="537"/>
      <c r="GY120" s="537"/>
      <c r="GZ120" s="537"/>
      <c r="HA120" s="537"/>
      <c r="HB120" s="537"/>
      <c r="HC120" s="537"/>
      <c r="HD120" s="537"/>
      <c r="HE120" s="537"/>
      <c r="HF120" s="537"/>
      <c r="HG120" s="537"/>
      <c r="HH120" s="537"/>
      <c r="HI120" s="537"/>
      <c r="HJ120" s="537"/>
      <c r="HK120" s="537"/>
      <c r="HL120" s="537"/>
      <c r="HM120" s="537"/>
      <c r="HN120" s="537"/>
      <c r="HO120" s="537"/>
      <c r="HP120" s="537"/>
      <c r="HQ120" s="537"/>
      <c r="HR120" s="537"/>
      <c r="HS120" s="537"/>
      <c r="HT120" s="537"/>
      <c r="HU120" s="537"/>
      <c r="HV120" s="537"/>
      <c r="HW120" s="537"/>
      <c r="HX120" s="537"/>
      <c r="HY120" s="537"/>
      <c r="HZ120" s="537"/>
      <c r="IA120" s="537"/>
      <c r="IB120" s="537"/>
      <c r="IC120" s="537"/>
      <c r="ID120" s="537"/>
      <c r="IE120" s="537"/>
      <c r="IF120" s="537"/>
      <c r="IG120" s="537"/>
      <c r="IH120" s="537"/>
      <c r="II120" s="537"/>
      <c r="IJ120" s="537"/>
      <c r="IK120" s="537"/>
      <c r="IL120" s="537"/>
      <c r="IM120" s="537"/>
      <c r="IN120" s="537"/>
      <c r="IO120" s="537"/>
      <c r="IP120" s="537"/>
      <c r="IQ120" s="537"/>
      <c r="IR120" s="537"/>
      <c r="IS120" s="537"/>
      <c r="IT120" s="537"/>
      <c r="IU120" s="537"/>
    </row>
    <row r="121" spans="1:255" x14ac:dyDescent="0.25">
      <c r="A121" s="537"/>
      <c r="D121" s="537"/>
      <c r="E121" s="537"/>
      <c r="F121" s="537"/>
      <c r="G121" s="537"/>
      <c r="H121" s="284" t="s">
        <v>174</v>
      </c>
      <c r="I121" s="537"/>
      <c r="J121" s="537"/>
      <c r="K121" s="537"/>
      <c r="L121" s="537"/>
      <c r="M121" s="537"/>
      <c r="N121" s="537"/>
      <c r="O121" s="537"/>
      <c r="P121" s="537"/>
      <c r="Q121" s="537"/>
      <c r="R121" s="537"/>
      <c r="S121" s="537"/>
      <c r="T121" s="537"/>
      <c r="U121" s="537"/>
      <c r="V121" s="537"/>
      <c r="W121" s="537"/>
      <c r="X121" s="537"/>
      <c r="Y121" s="537"/>
      <c r="Z121" s="537"/>
      <c r="AA121" s="537"/>
      <c r="AB121" s="537"/>
      <c r="AC121" s="537"/>
      <c r="AD121" s="537"/>
      <c r="AE121" s="537"/>
      <c r="AF121" s="537"/>
      <c r="AG121" s="537"/>
      <c r="AH121" s="537"/>
      <c r="AI121" s="537"/>
      <c r="AJ121" s="537"/>
      <c r="AK121" s="537"/>
      <c r="AL121" s="537"/>
      <c r="AM121" s="537"/>
      <c r="AN121" s="537"/>
      <c r="AO121" s="537"/>
      <c r="AP121" s="537"/>
      <c r="AQ121" s="537"/>
      <c r="AR121" s="537"/>
      <c r="AS121" s="537"/>
      <c r="AT121" s="537"/>
      <c r="AU121" s="537"/>
      <c r="AV121" s="537"/>
      <c r="AW121" s="537"/>
      <c r="AX121" s="537"/>
      <c r="AY121" s="537"/>
      <c r="AZ121" s="537"/>
      <c r="BA121" s="537"/>
      <c r="BB121" s="537"/>
      <c r="BC121" s="537"/>
      <c r="BD121" s="537"/>
      <c r="BE121" s="537"/>
      <c r="BF121" s="537"/>
      <c r="BG121" s="537"/>
      <c r="BH121" s="537"/>
      <c r="BI121" s="537"/>
      <c r="BJ121" s="537"/>
      <c r="BK121" s="537"/>
      <c r="BL121" s="537"/>
      <c r="BM121" s="537"/>
      <c r="BN121" s="537"/>
      <c r="BO121" s="537"/>
      <c r="BP121" s="537"/>
      <c r="BQ121" s="537"/>
      <c r="BR121" s="537"/>
      <c r="BS121" s="537"/>
      <c r="BT121" s="537"/>
      <c r="BU121" s="537"/>
      <c r="BV121" s="537"/>
      <c r="BW121" s="537"/>
      <c r="BX121" s="537"/>
      <c r="BY121" s="537"/>
      <c r="BZ121" s="537"/>
      <c r="CA121" s="537"/>
      <c r="CB121" s="537"/>
      <c r="CC121" s="537"/>
      <c r="CD121" s="537"/>
      <c r="CE121" s="537"/>
      <c r="CF121" s="537"/>
      <c r="CG121" s="537"/>
      <c r="CH121" s="537"/>
      <c r="CI121" s="537"/>
      <c r="CJ121" s="537"/>
      <c r="CK121" s="537"/>
      <c r="CL121" s="537"/>
      <c r="CM121" s="537"/>
      <c r="CN121" s="537"/>
      <c r="CO121" s="537"/>
      <c r="CP121" s="537"/>
      <c r="CQ121" s="537"/>
      <c r="CR121" s="537"/>
      <c r="CS121" s="537"/>
      <c r="CT121" s="537"/>
      <c r="CU121" s="537"/>
      <c r="CV121" s="537"/>
      <c r="CW121" s="537"/>
      <c r="CX121" s="537"/>
      <c r="CY121" s="537"/>
      <c r="CZ121" s="537"/>
      <c r="DA121" s="537"/>
      <c r="DB121" s="537"/>
      <c r="DC121" s="537"/>
      <c r="DD121" s="537"/>
      <c r="DE121" s="537"/>
      <c r="DF121" s="537"/>
      <c r="DG121" s="537"/>
      <c r="DH121" s="537"/>
      <c r="DI121" s="537"/>
      <c r="DJ121" s="537"/>
      <c r="DK121" s="537"/>
      <c r="DL121" s="537"/>
      <c r="DM121" s="537"/>
      <c r="DN121" s="537"/>
      <c r="DO121" s="537"/>
      <c r="DP121" s="537"/>
      <c r="DQ121" s="537"/>
      <c r="DR121" s="537"/>
      <c r="DS121" s="537"/>
      <c r="DT121" s="537"/>
      <c r="DU121" s="537"/>
      <c r="DV121" s="537"/>
      <c r="DW121" s="537"/>
      <c r="DX121" s="537"/>
      <c r="DY121" s="537"/>
      <c r="DZ121" s="537"/>
      <c r="EA121" s="537"/>
      <c r="EB121" s="537"/>
      <c r="EC121" s="537"/>
      <c r="ED121" s="537"/>
      <c r="EE121" s="537"/>
      <c r="EF121" s="537"/>
      <c r="EG121" s="537"/>
      <c r="EH121" s="537"/>
      <c r="EI121" s="537"/>
      <c r="EJ121" s="537"/>
      <c r="EK121" s="537"/>
      <c r="EL121" s="537"/>
      <c r="EM121" s="537"/>
      <c r="EN121" s="537"/>
      <c r="EO121" s="537"/>
      <c r="EP121" s="537"/>
      <c r="EQ121" s="537"/>
      <c r="ER121" s="537"/>
      <c r="ES121" s="537"/>
      <c r="ET121" s="537"/>
      <c r="EU121" s="537"/>
      <c r="EV121" s="537"/>
      <c r="EW121" s="537"/>
      <c r="EX121" s="537"/>
      <c r="EY121" s="537"/>
      <c r="EZ121" s="537"/>
      <c r="FA121" s="537"/>
      <c r="FB121" s="537"/>
      <c r="FC121" s="537"/>
      <c r="FD121" s="537"/>
      <c r="FE121" s="537"/>
      <c r="FF121" s="537"/>
      <c r="FG121" s="537"/>
      <c r="FH121" s="537"/>
      <c r="FI121" s="537"/>
      <c r="FJ121" s="537"/>
      <c r="FK121" s="537"/>
      <c r="FL121" s="537"/>
      <c r="FM121" s="537"/>
      <c r="FN121" s="537"/>
      <c r="FO121" s="537"/>
      <c r="FP121" s="537"/>
      <c r="FQ121" s="537"/>
      <c r="FR121" s="537"/>
      <c r="FS121" s="537"/>
      <c r="FT121" s="537"/>
      <c r="FU121" s="537"/>
      <c r="FV121" s="537"/>
      <c r="FW121" s="537"/>
      <c r="FX121" s="537"/>
      <c r="FY121" s="537"/>
      <c r="FZ121" s="537"/>
      <c r="GA121" s="537"/>
      <c r="GB121" s="537"/>
      <c r="GC121" s="537"/>
      <c r="GD121" s="537"/>
      <c r="GE121" s="537"/>
      <c r="GF121" s="537"/>
      <c r="GG121" s="537"/>
      <c r="GH121" s="537"/>
      <c r="GI121" s="537"/>
      <c r="GJ121" s="537"/>
      <c r="GK121" s="537"/>
      <c r="GL121" s="537"/>
      <c r="GM121" s="537"/>
      <c r="GN121" s="537"/>
      <c r="GO121" s="537"/>
      <c r="GP121" s="537"/>
      <c r="GQ121" s="537"/>
      <c r="GR121" s="537"/>
      <c r="GS121" s="537"/>
      <c r="GT121" s="537"/>
      <c r="GU121" s="537"/>
      <c r="GV121" s="537"/>
      <c r="GW121" s="537"/>
      <c r="GX121" s="537"/>
      <c r="GY121" s="537"/>
      <c r="GZ121" s="537"/>
      <c r="HA121" s="537"/>
      <c r="HB121" s="537"/>
      <c r="HC121" s="537"/>
      <c r="HD121" s="537"/>
      <c r="HE121" s="537"/>
      <c r="HF121" s="537"/>
      <c r="HG121" s="537"/>
      <c r="HH121" s="537"/>
      <c r="HI121" s="537"/>
      <c r="HJ121" s="537"/>
      <c r="HK121" s="537"/>
      <c r="HL121" s="537"/>
      <c r="HM121" s="537"/>
      <c r="HN121" s="537"/>
      <c r="HO121" s="537"/>
      <c r="HP121" s="537"/>
      <c r="HQ121" s="537"/>
      <c r="HR121" s="537"/>
      <c r="HS121" s="537"/>
      <c r="HT121" s="537"/>
      <c r="HU121" s="537"/>
      <c r="HV121" s="537"/>
      <c r="HW121" s="537"/>
      <c r="HX121" s="537"/>
      <c r="HY121" s="537"/>
      <c r="HZ121" s="537"/>
      <c r="IA121" s="537"/>
      <c r="IB121" s="537"/>
      <c r="IC121" s="537"/>
      <c r="ID121" s="537"/>
      <c r="IE121" s="537"/>
      <c r="IF121" s="537"/>
      <c r="IG121" s="537"/>
      <c r="IH121" s="537"/>
      <c r="II121" s="537"/>
      <c r="IJ121" s="537"/>
      <c r="IK121" s="537"/>
      <c r="IL121" s="537"/>
      <c r="IM121" s="537"/>
      <c r="IN121" s="537"/>
      <c r="IO121" s="537"/>
      <c r="IP121" s="537"/>
      <c r="IQ121" s="537"/>
      <c r="IR121" s="537"/>
      <c r="IS121" s="537"/>
      <c r="IT121" s="537"/>
      <c r="IU121" s="537"/>
    </row>
    <row r="122" spans="1:255" x14ac:dyDescent="0.25">
      <c r="A122" s="537"/>
      <c r="D122" s="537"/>
      <c r="E122" s="537"/>
      <c r="F122" s="537"/>
      <c r="G122" s="537"/>
      <c r="H122" s="284" t="s">
        <v>175</v>
      </c>
      <c r="I122" s="537"/>
      <c r="J122" s="537"/>
      <c r="K122" s="537"/>
      <c r="L122" s="537"/>
      <c r="M122" s="537"/>
      <c r="N122" s="537"/>
      <c r="O122" s="537"/>
      <c r="P122" s="537"/>
      <c r="Q122" s="537"/>
      <c r="R122" s="537"/>
      <c r="S122" s="537"/>
      <c r="T122" s="537"/>
      <c r="U122" s="537"/>
      <c r="V122" s="537"/>
      <c r="W122" s="537"/>
      <c r="X122" s="537"/>
      <c r="Y122" s="537"/>
      <c r="Z122" s="537"/>
      <c r="AA122" s="537"/>
      <c r="AB122" s="537"/>
      <c r="AC122" s="537"/>
      <c r="AD122" s="537"/>
      <c r="AE122" s="537"/>
      <c r="AF122" s="537"/>
      <c r="AG122" s="537"/>
      <c r="AH122" s="537"/>
      <c r="AI122" s="537"/>
      <c r="AJ122" s="537"/>
      <c r="AK122" s="537"/>
      <c r="AL122" s="537"/>
      <c r="AM122" s="537"/>
      <c r="AN122" s="537"/>
      <c r="AO122" s="537"/>
      <c r="AP122" s="537"/>
      <c r="AQ122" s="537"/>
      <c r="AR122" s="537"/>
      <c r="AS122" s="537"/>
      <c r="AT122" s="537"/>
      <c r="AU122" s="537"/>
      <c r="AV122" s="537"/>
      <c r="AW122" s="537"/>
      <c r="AX122" s="537"/>
      <c r="AY122" s="537"/>
      <c r="AZ122" s="537"/>
      <c r="BA122" s="537"/>
      <c r="BB122" s="537"/>
      <c r="BC122" s="537"/>
      <c r="BD122" s="537"/>
      <c r="BE122" s="537"/>
      <c r="BF122" s="537"/>
      <c r="BG122" s="537"/>
      <c r="BH122" s="537"/>
      <c r="BI122" s="537"/>
      <c r="BJ122" s="537"/>
      <c r="BK122" s="537"/>
      <c r="BL122" s="537"/>
      <c r="BM122" s="537"/>
      <c r="BN122" s="537"/>
      <c r="BO122" s="537"/>
      <c r="BP122" s="537"/>
      <c r="BQ122" s="537"/>
      <c r="BR122" s="537"/>
      <c r="BS122" s="537"/>
      <c r="BT122" s="537"/>
      <c r="BU122" s="537"/>
      <c r="BV122" s="537"/>
      <c r="BW122" s="537"/>
      <c r="BX122" s="537"/>
      <c r="BY122" s="537"/>
      <c r="BZ122" s="537"/>
      <c r="CA122" s="537"/>
      <c r="CB122" s="537"/>
      <c r="CC122" s="537"/>
      <c r="CD122" s="537"/>
      <c r="CE122" s="537"/>
      <c r="CF122" s="537"/>
      <c r="CG122" s="537"/>
      <c r="CH122" s="537"/>
      <c r="CI122" s="537"/>
      <c r="CJ122" s="537"/>
      <c r="CK122" s="537"/>
      <c r="CL122" s="537"/>
      <c r="CM122" s="537"/>
      <c r="CN122" s="537"/>
      <c r="CO122" s="537"/>
      <c r="CP122" s="537"/>
      <c r="CQ122" s="537"/>
      <c r="CR122" s="537"/>
      <c r="CS122" s="537"/>
      <c r="CT122" s="537"/>
      <c r="CU122" s="537"/>
      <c r="CV122" s="537"/>
      <c r="CW122" s="537"/>
      <c r="CX122" s="537"/>
      <c r="CY122" s="537"/>
      <c r="CZ122" s="537"/>
      <c r="DA122" s="537"/>
      <c r="DB122" s="537"/>
      <c r="DC122" s="537"/>
      <c r="DD122" s="537"/>
      <c r="DE122" s="537"/>
      <c r="DF122" s="537"/>
      <c r="DG122" s="537"/>
      <c r="DH122" s="537"/>
      <c r="DI122" s="537"/>
      <c r="DJ122" s="537"/>
      <c r="DK122" s="537"/>
      <c r="DL122" s="537"/>
      <c r="DM122" s="537"/>
      <c r="DN122" s="537"/>
      <c r="DO122" s="537"/>
      <c r="DP122" s="537"/>
      <c r="DQ122" s="537"/>
      <c r="DR122" s="537"/>
      <c r="DS122" s="537"/>
      <c r="DT122" s="537"/>
      <c r="DU122" s="537"/>
      <c r="DV122" s="537"/>
      <c r="DW122" s="537"/>
      <c r="DX122" s="537"/>
      <c r="DY122" s="537"/>
      <c r="DZ122" s="537"/>
      <c r="EA122" s="537"/>
      <c r="EB122" s="537"/>
      <c r="EC122" s="537"/>
      <c r="ED122" s="537"/>
      <c r="EE122" s="537"/>
      <c r="EF122" s="537"/>
      <c r="EG122" s="537"/>
      <c r="EH122" s="537"/>
      <c r="EI122" s="537"/>
      <c r="EJ122" s="537"/>
      <c r="EK122" s="537"/>
      <c r="EL122" s="537"/>
      <c r="EM122" s="537"/>
      <c r="EN122" s="537"/>
      <c r="EO122" s="537"/>
      <c r="EP122" s="537"/>
      <c r="EQ122" s="537"/>
      <c r="ER122" s="537"/>
      <c r="ES122" s="537"/>
      <c r="ET122" s="537"/>
      <c r="EU122" s="537"/>
      <c r="EV122" s="537"/>
      <c r="EW122" s="537"/>
      <c r="EX122" s="537"/>
      <c r="EY122" s="537"/>
      <c r="EZ122" s="537"/>
      <c r="FA122" s="537"/>
      <c r="FB122" s="537"/>
      <c r="FC122" s="537"/>
      <c r="FD122" s="537"/>
      <c r="FE122" s="537"/>
      <c r="FF122" s="537"/>
      <c r="FG122" s="537"/>
      <c r="FH122" s="537"/>
      <c r="FI122" s="537"/>
      <c r="FJ122" s="537"/>
      <c r="FK122" s="537"/>
      <c r="FL122" s="537"/>
      <c r="FM122" s="537"/>
      <c r="FN122" s="537"/>
      <c r="FO122" s="537"/>
      <c r="FP122" s="537"/>
      <c r="FQ122" s="537"/>
      <c r="FR122" s="537"/>
      <c r="FS122" s="537"/>
      <c r="FT122" s="537"/>
      <c r="FU122" s="537"/>
      <c r="FV122" s="537"/>
      <c r="FW122" s="537"/>
      <c r="FX122" s="537"/>
      <c r="FY122" s="537"/>
      <c r="FZ122" s="537"/>
      <c r="GA122" s="537"/>
      <c r="GB122" s="537"/>
      <c r="GC122" s="537"/>
      <c r="GD122" s="537"/>
      <c r="GE122" s="537"/>
      <c r="GF122" s="537"/>
      <c r="GG122" s="537"/>
      <c r="GH122" s="537"/>
      <c r="GI122" s="537"/>
      <c r="GJ122" s="537"/>
      <c r="GK122" s="537"/>
      <c r="GL122" s="537"/>
      <c r="GM122" s="537"/>
      <c r="GN122" s="537"/>
      <c r="GO122" s="537"/>
      <c r="GP122" s="537"/>
      <c r="GQ122" s="537"/>
      <c r="GR122" s="537"/>
      <c r="GS122" s="537"/>
      <c r="GT122" s="537"/>
      <c r="GU122" s="537"/>
      <c r="GV122" s="537"/>
      <c r="GW122" s="537"/>
      <c r="GX122" s="537"/>
      <c r="GY122" s="537"/>
      <c r="GZ122" s="537"/>
      <c r="HA122" s="537"/>
      <c r="HB122" s="537"/>
      <c r="HC122" s="537"/>
      <c r="HD122" s="537"/>
      <c r="HE122" s="537"/>
      <c r="HF122" s="537"/>
      <c r="HG122" s="537"/>
      <c r="HH122" s="537"/>
      <c r="HI122" s="537"/>
      <c r="HJ122" s="537"/>
      <c r="HK122" s="537"/>
      <c r="HL122" s="537"/>
      <c r="HM122" s="537"/>
      <c r="HN122" s="537"/>
      <c r="HO122" s="537"/>
      <c r="HP122" s="537"/>
      <c r="HQ122" s="537"/>
      <c r="HR122" s="537"/>
      <c r="HS122" s="537"/>
      <c r="HT122" s="537"/>
      <c r="HU122" s="537"/>
      <c r="HV122" s="537"/>
      <c r="HW122" s="537"/>
      <c r="HX122" s="537"/>
      <c r="HY122" s="537"/>
      <c r="HZ122" s="537"/>
      <c r="IA122" s="537"/>
      <c r="IB122" s="537"/>
      <c r="IC122" s="537"/>
      <c r="ID122" s="537"/>
      <c r="IE122" s="537"/>
      <c r="IF122" s="537"/>
      <c r="IG122" s="537"/>
      <c r="IH122" s="537"/>
      <c r="II122" s="537"/>
      <c r="IJ122" s="537"/>
      <c r="IK122" s="537"/>
      <c r="IL122" s="537"/>
      <c r="IM122" s="537"/>
      <c r="IN122" s="537"/>
      <c r="IO122" s="537"/>
      <c r="IP122" s="537"/>
      <c r="IQ122" s="537"/>
      <c r="IR122" s="537"/>
      <c r="IS122" s="537"/>
      <c r="IT122" s="537"/>
      <c r="IU122" s="537"/>
    </row>
    <row r="123" spans="1:255" x14ac:dyDescent="0.25">
      <c r="A123" s="537"/>
      <c r="D123" s="537"/>
      <c r="E123" s="537"/>
      <c r="F123" s="537"/>
      <c r="G123" s="537"/>
      <c r="H123" s="284" t="s">
        <v>176</v>
      </c>
      <c r="I123" s="537"/>
      <c r="J123" s="537"/>
      <c r="K123" s="537"/>
      <c r="L123" s="537"/>
      <c r="M123" s="537"/>
      <c r="N123" s="537"/>
      <c r="O123" s="537"/>
      <c r="P123" s="537"/>
      <c r="Q123" s="537"/>
      <c r="R123" s="537"/>
      <c r="S123" s="537"/>
      <c r="T123" s="537"/>
      <c r="U123" s="537"/>
      <c r="V123" s="537"/>
      <c r="W123" s="537"/>
      <c r="X123" s="537"/>
      <c r="Y123" s="537"/>
      <c r="Z123" s="537"/>
      <c r="AA123" s="537"/>
      <c r="AB123" s="537"/>
      <c r="AC123" s="537"/>
      <c r="AD123" s="537"/>
      <c r="AE123" s="537"/>
      <c r="AF123" s="537"/>
      <c r="AG123" s="537"/>
      <c r="AH123" s="537"/>
      <c r="AI123" s="537"/>
      <c r="AJ123" s="537"/>
      <c r="AK123" s="537"/>
      <c r="AL123" s="537"/>
      <c r="AM123" s="537"/>
      <c r="AN123" s="537"/>
      <c r="AO123" s="537"/>
      <c r="AP123" s="537"/>
      <c r="AQ123" s="537"/>
      <c r="AR123" s="537"/>
      <c r="AS123" s="537"/>
      <c r="AT123" s="537"/>
      <c r="AU123" s="537"/>
      <c r="AV123" s="537"/>
      <c r="AW123" s="537"/>
      <c r="AX123" s="537"/>
      <c r="AY123" s="537"/>
      <c r="AZ123" s="537"/>
      <c r="BA123" s="537"/>
      <c r="BB123" s="537"/>
      <c r="BC123" s="537"/>
      <c r="BD123" s="537"/>
      <c r="BE123" s="537"/>
      <c r="BF123" s="537"/>
      <c r="BG123" s="537"/>
      <c r="BH123" s="537"/>
      <c r="BI123" s="537"/>
      <c r="BJ123" s="537"/>
      <c r="BK123" s="537"/>
      <c r="BL123" s="537"/>
      <c r="BM123" s="537"/>
      <c r="BN123" s="537"/>
      <c r="BO123" s="537"/>
      <c r="BP123" s="537"/>
      <c r="BQ123" s="537"/>
      <c r="BR123" s="537"/>
      <c r="BS123" s="537"/>
      <c r="BT123" s="537"/>
      <c r="BU123" s="537"/>
      <c r="BV123" s="537"/>
      <c r="BW123" s="537"/>
      <c r="BX123" s="537"/>
      <c r="BY123" s="537"/>
      <c r="BZ123" s="537"/>
      <c r="CA123" s="537"/>
      <c r="CB123" s="537"/>
      <c r="CC123" s="537"/>
      <c r="CD123" s="537"/>
      <c r="CE123" s="537"/>
      <c r="CF123" s="537"/>
      <c r="CG123" s="537"/>
      <c r="CH123" s="537"/>
      <c r="CI123" s="537"/>
      <c r="CJ123" s="537"/>
      <c r="CK123" s="537"/>
      <c r="CL123" s="537"/>
      <c r="CM123" s="537"/>
      <c r="CN123" s="537"/>
      <c r="CO123" s="537"/>
      <c r="CP123" s="537"/>
      <c r="CQ123" s="537"/>
      <c r="CR123" s="537"/>
      <c r="CS123" s="537"/>
      <c r="CT123" s="537"/>
      <c r="CU123" s="537"/>
      <c r="CV123" s="537"/>
      <c r="CW123" s="537"/>
      <c r="CX123" s="537"/>
      <c r="CY123" s="537"/>
      <c r="CZ123" s="537"/>
      <c r="DA123" s="537"/>
      <c r="DB123" s="537"/>
      <c r="DC123" s="537"/>
      <c r="DD123" s="537"/>
      <c r="DE123" s="537"/>
      <c r="DF123" s="537"/>
      <c r="DG123" s="537"/>
      <c r="DH123" s="537"/>
      <c r="DI123" s="537"/>
      <c r="DJ123" s="537"/>
      <c r="DK123" s="537"/>
      <c r="DL123" s="537"/>
      <c r="DM123" s="537"/>
      <c r="DN123" s="537"/>
      <c r="DO123" s="537"/>
      <c r="DP123" s="537"/>
      <c r="DQ123" s="537"/>
      <c r="DR123" s="537"/>
      <c r="DS123" s="537"/>
      <c r="DT123" s="537"/>
      <c r="DU123" s="537"/>
      <c r="DV123" s="537"/>
      <c r="DW123" s="537"/>
      <c r="DX123" s="537"/>
      <c r="DY123" s="537"/>
      <c r="DZ123" s="537"/>
      <c r="EA123" s="537"/>
      <c r="EB123" s="537"/>
      <c r="EC123" s="537"/>
      <c r="ED123" s="537"/>
      <c r="EE123" s="537"/>
      <c r="EF123" s="537"/>
      <c r="EG123" s="537"/>
      <c r="EH123" s="537"/>
      <c r="EI123" s="537"/>
      <c r="EJ123" s="537"/>
      <c r="EK123" s="537"/>
      <c r="EL123" s="537"/>
      <c r="EM123" s="537"/>
      <c r="EN123" s="537"/>
      <c r="EO123" s="537"/>
      <c r="EP123" s="537"/>
      <c r="EQ123" s="537"/>
      <c r="ER123" s="537"/>
      <c r="ES123" s="537"/>
      <c r="ET123" s="537"/>
      <c r="EU123" s="537"/>
      <c r="EV123" s="537"/>
      <c r="EW123" s="537"/>
      <c r="EX123" s="537"/>
      <c r="EY123" s="537"/>
      <c r="EZ123" s="537"/>
      <c r="FA123" s="537"/>
      <c r="FB123" s="537"/>
      <c r="FC123" s="537"/>
      <c r="FD123" s="537"/>
      <c r="FE123" s="537"/>
      <c r="FF123" s="537"/>
      <c r="FG123" s="537"/>
      <c r="FH123" s="537"/>
      <c r="FI123" s="537"/>
      <c r="FJ123" s="537"/>
      <c r="FK123" s="537"/>
      <c r="FL123" s="537"/>
      <c r="FM123" s="537"/>
      <c r="FN123" s="537"/>
      <c r="FO123" s="537"/>
      <c r="FP123" s="537"/>
      <c r="FQ123" s="537"/>
      <c r="FR123" s="537"/>
      <c r="FS123" s="537"/>
      <c r="FT123" s="537"/>
      <c r="FU123" s="537"/>
      <c r="FV123" s="537"/>
      <c r="FW123" s="537"/>
      <c r="FX123" s="537"/>
      <c r="FY123" s="537"/>
      <c r="FZ123" s="537"/>
      <c r="GA123" s="537"/>
      <c r="GB123" s="537"/>
      <c r="GC123" s="537"/>
      <c r="GD123" s="537"/>
      <c r="GE123" s="537"/>
      <c r="GF123" s="537"/>
      <c r="GG123" s="537"/>
      <c r="GH123" s="537"/>
      <c r="GI123" s="537"/>
      <c r="GJ123" s="537"/>
      <c r="GK123" s="537"/>
      <c r="GL123" s="537"/>
      <c r="GM123" s="537"/>
      <c r="GN123" s="537"/>
      <c r="GO123" s="537"/>
      <c r="GP123" s="537"/>
      <c r="GQ123" s="537"/>
      <c r="GR123" s="537"/>
      <c r="GS123" s="537"/>
      <c r="GT123" s="537"/>
      <c r="GU123" s="537"/>
      <c r="GV123" s="537"/>
      <c r="GW123" s="537"/>
      <c r="GX123" s="537"/>
      <c r="GY123" s="537"/>
      <c r="GZ123" s="537"/>
      <c r="HA123" s="537"/>
      <c r="HB123" s="537"/>
      <c r="HC123" s="537"/>
      <c r="HD123" s="537"/>
      <c r="HE123" s="537"/>
      <c r="HF123" s="537"/>
      <c r="HG123" s="537"/>
      <c r="HH123" s="537"/>
      <c r="HI123" s="537"/>
      <c r="HJ123" s="537"/>
      <c r="HK123" s="537"/>
      <c r="HL123" s="537"/>
      <c r="HM123" s="537"/>
      <c r="HN123" s="537"/>
      <c r="HO123" s="537"/>
      <c r="HP123" s="537"/>
      <c r="HQ123" s="537"/>
      <c r="HR123" s="537"/>
      <c r="HS123" s="537"/>
      <c r="HT123" s="537"/>
      <c r="HU123" s="537"/>
      <c r="HV123" s="537"/>
      <c r="HW123" s="537"/>
      <c r="HX123" s="537"/>
      <c r="HY123" s="537"/>
      <c r="HZ123" s="537"/>
      <c r="IA123" s="537"/>
      <c r="IB123" s="537"/>
      <c r="IC123" s="537"/>
      <c r="ID123" s="537"/>
      <c r="IE123" s="537"/>
      <c r="IF123" s="537"/>
      <c r="IG123" s="537"/>
      <c r="IH123" s="537"/>
      <c r="II123" s="537"/>
      <c r="IJ123" s="537"/>
      <c r="IK123" s="537"/>
      <c r="IL123" s="537"/>
      <c r="IM123" s="537"/>
      <c r="IN123" s="537"/>
      <c r="IO123" s="537"/>
      <c r="IP123" s="537"/>
      <c r="IQ123" s="537"/>
      <c r="IR123" s="537"/>
      <c r="IS123" s="537"/>
      <c r="IT123" s="537"/>
      <c r="IU123" s="537"/>
    </row>
    <row r="124" spans="1:255" x14ac:dyDescent="0.25">
      <c r="A124" s="537"/>
      <c r="D124" s="537"/>
      <c r="E124" s="537"/>
      <c r="F124" s="537"/>
      <c r="G124" s="537"/>
      <c r="H124" s="284" t="s">
        <v>177</v>
      </c>
      <c r="I124" s="537"/>
      <c r="J124" s="537"/>
      <c r="K124" s="537"/>
      <c r="L124" s="537"/>
      <c r="M124" s="537"/>
      <c r="N124" s="537"/>
      <c r="O124" s="537"/>
      <c r="P124" s="537"/>
      <c r="Q124" s="537"/>
      <c r="R124" s="537"/>
      <c r="S124" s="537"/>
      <c r="T124" s="537"/>
      <c r="U124" s="537"/>
      <c r="V124" s="537"/>
      <c r="W124" s="537"/>
      <c r="X124" s="537"/>
      <c r="Y124" s="537"/>
      <c r="Z124" s="537"/>
      <c r="AA124" s="537"/>
      <c r="AB124" s="537"/>
      <c r="AC124" s="537"/>
      <c r="AD124" s="537"/>
      <c r="AE124" s="537"/>
      <c r="AF124" s="537"/>
      <c r="AG124" s="537"/>
      <c r="AH124" s="537"/>
      <c r="AI124" s="537"/>
      <c r="AJ124" s="537"/>
      <c r="AK124" s="537"/>
      <c r="AL124" s="537"/>
      <c r="AM124" s="537"/>
      <c r="AN124" s="537"/>
      <c r="AO124" s="537"/>
      <c r="AP124" s="537"/>
      <c r="AQ124" s="537"/>
      <c r="AR124" s="537"/>
      <c r="AS124" s="537"/>
      <c r="AT124" s="537"/>
      <c r="AU124" s="537"/>
      <c r="AV124" s="537"/>
      <c r="AW124" s="537"/>
      <c r="AX124" s="537"/>
      <c r="AY124" s="537"/>
      <c r="AZ124" s="537"/>
      <c r="BA124" s="537"/>
      <c r="BB124" s="537"/>
      <c r="BC124" s="537"/>
      <c r="BD124" s="537"/>
      <c r="BE124" s="537"/>
      <c r="BF124" s="537"/>
      <c r="BG124" s="537"/>
      <c r="BH124" s="537"/>
      <c r="BI124" s="537"/>
      <c r="BJ124" s="537"/>
      <c r="BK124" s="537"/>
      <c r="BL124" s="537"/>
      <c r="BM124" s="537"/>
      <c r="BN124" s="537"/>
      <c r="BO124" s="537"/>
      <c r="BP124" s="537"/>
      <c r="BQ124" s="537"/>
      <c r="BR124" s="537"/>
      <c r="BS124" s="537"/>
      <c r="BT124" s="537"/>
      <c r="BU124" s="537"/>
      <c r="BV124" s="537"/>
      <c r="BW124" s="537"/>
      <c r="BX124" s="537"/>
      <c r="BY124" s="537"/>
      <c r="BZ124" s="537"/>
      <c r="CA124" s="537"/>
      <c r="CB124" s="537"/>
      <c r="CC124" s="537"/>
      <c r="CD124" s="537"/>
      <c r="CE124" s="537"/>
      <c r="CF124" s="537"/>
      <c r="CG124" s="537"/>
      <c r="CH124" s="537"/>
      <c r="CI124" s="537"/>
      <c r="CJ124" s="537"/>
      <c r="CK124" s="537"/>
      <c r="CL124" s="537"/>
      <c r="CM124" s="537"/>
      <c r="CN124" s="537"/>
      <c r="CO124" s="537"/>
      <c r="CP124" s="537"/>
      <c r="CQ124" s="537"/>
      <c r="CR124" s="537"/>
      <c r="CS124" s="537"/>
      <c r="CT124" s="537"/>
      <c r="CU124" s="537"/>
      <c r="CV124" s="537"/>
      <c r="CW124" s="537"/>
      <c r="CX124" s="537"/>
      <c r="CY124" s="537"/>
      <c r="CZ124" s="537"/>
      <c r="DA124" s="537"/>
      <c r="DB124" s="537"/>
      <c r="DC124" s="537"/>
      <c r="DD124" s="537"/>
      <c r="DE124" s="537"/>
      <c r="DF124" s="537"/>
      <c r="DG124" s="537"/>
      <c r="DH124" s="537"/>
      <c r="DI124" s="537"/>
      <c r="DJ124" s="537"/>
      <c r="DK124" s="537"/>
      <c r="DL124" s="537"/>
      <c r="DM124" s="537"/>
      <c r="DN124" s="537"/>
      <c r="DO124" s="537"/>
      <c r="DP124" s="537"/>
      <c r="DQ124" s="537"/>
      <c r="DR124" s="537"/>
      <c r="DS124" s="537"/>
      <c r="DT124" s="537"/>
      <c r="DU124" s="537"/>
      <c r="DV124" s="537"/>
      <c r="DW124" s="537"/>
      <c r="DX124" s="537"/>
      <c r="DY124" s="537"/>
      <c r="DZ124" s="537"/>
      <c r="EA124" s="537"/>
      <c r="EB124" s="537"/>
      <c r="EC124" s="537"/>
      <c r="ED124" s="537"/>
      <c r="EE124" s="537"/>
      <c r="EF124" s="537"/>
      <c r="EG124" s="537"/>
      <c r="EH124" s="537"/>
      <c r="EI124" s="537"/>
      <c r="EJ124" s="537"/>
      <c r="EK124" s="537"/>
      <c r="EL124" s="537"/>
      <c r="EM124" s="537"/>
      <c r="EN124" s="537"/>
      <c r="EO124" s="537"/>
      <c r="EP124" s="537"/>
      <c r="EQ124" s="537"/>
      <c r="ER124" s="537"/>
      <c r="ES124" s="537"/>
      <c r="ET124" s="537"/>
      <c r="EU124" s="537"/>
      <c r="EV124" s="537"/>
      <c r="EW124" s="537"/>
      <c r="EX124" s="537"/>
      <c r="EY124" s="537"/>
      <c r="EZ124" s="537"/>
      <c r="FA124" s="537"/>
      <c r="FB124" s="537"/>
      <c r="FC124" s="537"/>
      <c r="FD124" s="537"/>
      <c r="FE124" s="537"/>
      <c r="FF124" s="537"/>
      <c r="FG124" s="537"/>
      <c r="FH124" s="537"/>
      <c r="FI124" s="537"/>
      <c r="FJ124" s="537"/>
      <c r="FK124" s="537"/>
      <c r="FL124" s="537"/>
      <c r="FM124" s="537"/>
      <c r="FN124" s="537"/>
      <c r="FO124" s="537"/>
      <c r="FP124" s="537"/>
      <c r="FQ124" s="537"/>
      <c r="FR124" s="537"/>
      <c r="FS124" s="537"/>
      <c r="FT124" s="537"/>
      <c r="FU124" s="537"/>
      <c r="FV124" s="537"/>
      <c r="FW124" s="537"/>
      <c r="FX124" s="537"/>
      <c r="FY124" s="537"/>
      <c r="FZ124" s="537"/>
      <c r="GA124" s="537"/>
      <c r="GB124" s="537"/>
      <c r="GC124" s="537"/>
      <c r="GD124" s="537"/>
      <c r="GE124" s="537"/>
      <c r="GF124" s="537"/>
      <c r="GG124" s="537"/>
      <c r="GH124" s="537"/>
      <c r="GI124" s="537"/>
      <c r="GJ124" s="537"/>
      <c r="GK124" s="537"/>
      <c r="GL124" s="537"/>
      <c r="GM124" s="537"/>
      <c r="GN124" s="537"/>
      <c r="GO124" s="537"/>
      <c r="GP124" s="537"/>
      <c r="GQ124" s="537"/>
      <c r="GR124" s="537"/>
      <c r="GS124" s="537"/>
      <c r="GT124" s="537"/>
      <c r="GU124" s="537"/>
      <c r="GV124" s="537"/>
      <c r="GW124" s="537"/>
      <c r="GX124" s="537"/>
      <c r="GY124" s="537"/>
      <c r="GZ124" s="537"/>
      <c r="HA124" s="537"/>
      <c r="HB124" s="537"/>
      <c r="HC124" s="537"/>
      <c r="HD124" s="537"/>
      <c r="HE124" s="537"/>
      <c r="HF124" s="537"/>
      <c r="HG124" s="537"/>
      <c r="HH124" s="537"/>
      <c r="HI124" s="537"/>
      <c r="HJ124" s="537"/>
      <c r="HK124" s="537"/>
      <c r="HL124" s="537"/>
      <c r="HM124" s="537"/>
      <c r="HN124" s="537"/>
      <c r="HO124" s="537"/>
      <c r="HP124" s="537"/>
      <c r="HQ124" s="537"/>
      <c r="HR124" s="537"/>
      <c r="HS124" s="537"/>
      <c r="HT124" s="537"/>
      <c r="HU124" s="537"/>
      <c r="HV124" s="537"/>
      <c r="HW124" s="537"/>
      <c r="HX124" s="537"/>
      <c r="HY124" s="537"/>
      <c r="HZ124" s="537"/>
      <c r="IA124" s="537"/>
      <c r="IB124" s="537"/>
      <c r="IC124" s="537"/>
      <c r="ID124" s="537"/>
      <c r="IE124" s="537"/>
      <c r="IF124" s="537"/>
      <c r="IG124" s="537"/>
      <c r="IH124" s="537"/>
      <c r="II124" s="537"/>
      <c r="IJ124" s="537"/>
      <c r="IK124" s="537"/>
      <c r="IL124" s="537"/>
      <c r="IM124" s="537"/>
      <c r="IN124" s="537"/>
      <c r="IO124" s="537"/>
      <c r="IP124" s="537"/>
      <c r="IQ124" s="537"/>
      <c r="IR124" s="537"/>
      <c r="IS124" s="537"/>
      <c r="IT124" s="537"/>
      <c r="IU124" s="537"/>
    </row>
    <row r="125" spans="1:255" x14ac:dyDescent="0.25">
      <c r="A125" s="537"/>
      <c r="D125" s="537"/>
      <c r="E125" s="537"/>
      <c r="F125" s="537"/>
      <c r="G125" s="537"/>
      <c r="H125" s="284" t="s">
        <v>178</v>
      </c>
      <c r="I125" s="537"/>
      <c r="J125" s="537"/>
      <c r="K125" s="537"/>
      <c r="L125" s="537"/>
      <c r="M125" s="537"/>
      <c r="N125" s="537"/>
      <c r="O125" s="537"/>
      <c r="P125" s="537"/>
      <c r="Q125" s="537"/>
      <c r="R125" s="537"/>
      <c r="S125" s="537"/>
      <c r="T125" s="537"/>
      <c r="U125" s="537"/>
      <c r="V125" s="537"/>
      <c r="W125" s="537"/>
      <c r="X125" s="537"/>
      <c r="Y125" s="537"/>
      <c r="Z125" s="537"/>
      <c r="AA125" s="537"/>
      <c r="AB125" s="537"/>
      <c r="AC125" s="537"/>
      <c r="AD125" s="537"/>
      <c r="AE125" s="537"/>
      <c r="AF125" s="537"/>
      <c r="AG125" s="537"/>
      <c r="AH125" s="537"/>
      <c r="AI125" s="537"/>
      <c r="AJ125" s="537"/>
      <c r="AK125" s="537"/>
      <c r="AL125" s="537"/>
      <c r="AM125" s="537"/>
      <c r="AN125" s="537"/>
      <c r="AO125" s="537"/>
      <c r="AP125" s="537"/>
      <c r="AQ125" s="537"/>
      <c r="AR125" s="537"/>
      <c r="AS125" s="537"/>
      <c r="AT125" s="537"/>
      <c r="AU125" s="537"/>
      <c r="AV125" s="537"/>
      <c r="AW125" s="537"/>
      <c r="AX125" s="537"/>
      <c r="AY125" s="537"/>
      <c r="AZ125" s="537"/>
      <c r="BA125" s="537"/>
      <c r="BB125" s="537"/>
      <c r="BC125" s="537"/>
      <c r="BD125" s="537"/>
      <c r="BE125" s="537"/>
      <c r="BF125" s="537"/>
      <c r="BG125" s="537"/>
      <c r="BH125" s="537"/>
      <c r="BI125" s="537"/>
      <c r="BJ125" s="537"/>
      <c r="BK125" s="537"/>
      <c r="BL125" s="537"/>
      <c r="BM125" s="537"/>
      <c r="BN125" s="537"/>
      <c r="BO125" s="537"/>
      <c r="BP125" s="537"/>
      <c r="BQ125" s="537"/>
      <c r="BR125" s="537"/>
      <c r="BS125" s="537"/>
      <c r="BT125" s="537"/>
      <c r="BU125" s="537"/>
      <c r="BV125" s="537"/>
      <c r="BW125" s="537"/>
      <c r="BX125" s="537"/>
      <c r="BY125" s="537"/>
      <c r="BZ125" s="537"/>
      <c r="CA125" s="537"/>
      <c r="CB125" s="537"/>
      <c r="CC125" s="537"/>
      <c r="CD125" s="537"/>
      <c r="CE125" s="537"/>
      <c r="CF125" s="537"/>
      <c r="CG125" s="537"/>
      <c r="CH125" s="537"/>
      <c r="CI125" s="537"/>
      <c r="CJ125" s="537"/>
      <c r="CK125" s="537"/>
      <c r="CL125" s="537"/>
      <c r="CM125" s="537"/>
      <c r="CN125" s="537"/>
      <c r="CO125" s="537"/>
      <c r="CP125" s="537"/>
      <c r="CQ125" s="537"/>
      <c r="CR125" s="537"/>
      <c r="CS125" s="537"/>
      <c r="CT125" s="537"/>
      <c r="CU125" s="537"/>
      <c r="CV125" s="537"/>
      <c r="CW125" s="537"/>
      <c r="CX125" s="537"/>
      <c r="CY125" s="537"/>
      <c r="CZ125" s="537"/>
      <c r="DA125" s="537"/>
      <c r="DB125" s="537"/>
      <c r="DC125" s="537"/>
      <c r="DD125" s="537"/>
      <c r="DE125" s="537"/>
      <c r="DF125" s="537"/>
      <c r="DG125" s="537"/>
      <c r="DH125" s="537"/>
      <c r="DI125" s="537"/>
      <c r="DJ125" s="537"/>
      <c r="DK125" s="537"/>
      <c r="DL125" s="537"/>
      <c r="DM125" s="537"/>
      <c r="DN125" s="537"/>
      <c r="DO125" s="537"/>
      <c r="DP125" s="537"/>
      <c r="DQ125" s="537"/>
      <c r="DR125" s="537"/>
      <c r="DS125" s="537"/>
      <c r="DT125" s="537"/>
      <c r="DU125" s="537"/>
      <c r="DV125" s="537"/>
      <c r="DW125" s="537"/>
      <c r="DX125" s="537"/>
      <c r="DY125" s="537"/>
      <c r="DZ125" s="537"/>
      <c r="EA125" s="537"/>
      <c r="EB125" s="537"/>
      <c r="EC125" s="537"/>
      <c r="ED125" s="537"/>
      <c r="EE125" s="537"/>
      <c r="EF125" s="537"/>
      <c r="EG125" s="537"/>
      <c r="EH125" s="537"/>
      <c r="EI125" s="537"/>
      <c r="EJ125" s="537"/>
      <c r="EK125" s="537"/>
      <c r="EL125" s="537"/>
      <c r="EM125" s="537"/>
      <c r="EN125" s="537"/>
      <c r="EO125" s="537"/>
      <c r="EP125" s="537"/>
      <c r="EQ125" s="537"/>
      <c r="ER125" s="537"/>
      <c r="ES125" s="537"/>
      <c r="ET125" s="537"/>
      <c r="EU125" s="537"/>
      <c r="EV125" s="537"/>
      <c r="EW125" s="537"/>
      <c r="EX125" s="537"/>
      <c r="EY125" s="537"/>
      <c r="EZ125" s="537"/>
      <c r="FA125" s="537"/>
      <c r="FB125" s="537"/>
      <c r="FC125" s="537"/>
      <c r="FD125" s="537"/>
      <c r="FE125" s="537"/>
      <c r="FF125" s="537"/>
      <c r="FG125" s="537"/>
      <c r="FH125" s="537"/>
      <c r="FI125" s="537"/>
      <c r="FJ125" s="537"/>
      <c r="FK125" s="537"/>
      <c r="FL125" s="537"/>
      <c r="FM125" s="537"/>
      <c r="FN125" s="537"/>
      <c r="FO125" s="537"/>
      <c r="FP125" s="537"/>
      <c r="FQ125" s="537"/>
      <c r="FR125" s="537"/>
      <c r="FS125" s="537"/>
      <c r="FT125" s="537"/>
      <c r="FU125" s="537"/>
      <c r="FV125" s="537"/>
      <c r="FW125" s="537"/>
      <c r="FX125" s="537"/>
      <c r="FY125" s="537"/>
      <c r="FZ125" s="537"/>
      <c r="GA125" s="537"/>
      <c r="GB125" s="537"/>
      <c r="GC125" s="537"/>
      <c r="GD125" s="537"/>
      <c r="GE125" s="537"/>
      <c r="GF125" s="537"/>
      <c r="GG125" s="537"/>
      <c r="GH125" s="537"/>
      <c r="GI125" s="537"/>
      <c r="GJ125" s="537"/>
      <c r="GK125" s="537"/>
      <c r="GL125" s="537"/>
      <c r="GM125" s="537"/>
      <c r="GN125" s="537"/>
      <c r="GO125" s="537"/>
      <c r="GP125" s="537"/>
      <c r="GQ125" s="537"/>
      <c r="GR125" s="537"/>
      <c r="GS125" s="537"/>
      <c r="GT125" s="537"/>
      <c r="GU125" s="537"/>
      <c r="GV125" s="537"/>
      <c r="GW125" s="537"/>
      <c r="GX125" s="537"/>
      <c r="GY125" s="537"/>
      <c r="GZ125" s="537"/>
      <c r="HA125" s="537"/>
      <c r="HB125" s="537"/>
      <c r="HC125" s="537"/>
      <c r="HD125" s="537"/>
      <c r="HE125" s="537"/>
      <c r="HF125" s="537"/>
      <c r="HG125" s="537"/>
      <c r="HH125" s="537"/>
      <c r="HI125" s="537"/>
      <c r="HJ125" s="537"/>
      <c r="HK125" s="537"/>
      <c r="HL125" s="537"/>
      <c r="HM125" s="537"/>
      <c r="HN125" s="537"/>
      <c r="HO125" s="537"/>
      <c r="HP125" s="537"/>
      <c r="HQ125" s="537"/>
      <c r="HR125" s="537"/>
      <c r="HS125" s="537"/>
      <c r="HT125" s="537"/>
      <c r="HU125" s="537"/>
      <c r="HV125" s="537"/>
      <c r="HW125" s="537"/>
      <c r="HX125" s="537"/>
      <c r="HY125" s="537"/>
      <c r="HZ125" s="537"/>
      <c r="IA125" s="537"/>
      <c r="IB125" s="537"/>
      <c r="IC125" s="537"/>
      <c r="ID125" s="537"/>
      <c r="IE125" s="537"/>
      <c r="IF125" s="537"/>
      <c r="IG125" s="537"/>
      <c r="IH125" s="537"/>
      <c r="II125" s="537"/>
      <c r="IJ125" s="537"/>
      <c r="IK125" s="537"/>
      <c r="IL125" s="537"/>
      <c r="IM125" s="537"/>
      <c r="IN125" s="537"/>
      <c r="IO125" s="537"/>
      <c r="IP125" s="537"/>
      <c r="IQ125" s="537"/>
      <c r="IR125" s="537"/>
      <c r="IS125" s="537"/>
      <c r="IT125" s="537"/>
      <c r="IU125" s="537"/>
    </row>
    <row r="126" spans="1:255" x14ac:dyDescent="0.25">
      <c r="A126" s="537"/>
      <c r="D126" s="537"/>
      <c r="E126" s="537"/>
      <c r="F126" s="537"/>
      <c r="G126" s="537"/>
      <c r="H126" s="284" t="s">
        <v>179</v>
      </c>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7"/>
      <c r="AY126" s="537"/>
      <c r="AZ126" s="537"/>
      <c r="BA126" s="537"/>
      <c r="BB126" s="537"/>
      <c r="BC126" s="537"/>
      <c r="BD126" s="537"/>
      <c r="BE126" s="537"/>
      <c r="BF126" s="537"/>
      <c r="BG126" s="537"/>
      <c r="BH126" s="537"/>
      <c r="BI126" s="537"/>
      <c r="BJ126" s="537"/>
      <c r="BK126" s="537"/>
      <c r="BL126" s="537"/>
      <c r="BM126" s="537"/>
      <c r="BN126" s="537"/>
      <c r="BO126" s="537"/>
      <c r="BP126" s="537"/>
      <c r="BQ126" s="537"/>
      <c r="BR126" s="537"/>
      <c r="BS126" s="537"/>
      <c r="BT126" s="537"/>
      <c r="BU126" s="537"/>
      <c r="BV126" s="537"/>
      <c r="BW126" s="537"/>
      <c r="BX126" s="537"/>
      <c r="BY126" s="537"/>
      <c r="BZ126" s="537"/>
      <c r="CA126" s="537"/>
      <c r="CB126" s="537"/>
      <c r="CC126" s="537"/>
      <c r="CD126" s="537"/>
      <c r="CE126" s="537"/>
      <c r="CF126" s="537"/>
      <c r="CG126" s="537"/>
      <c r="CH126" s="537"/>
      <c r="CI126" s="537"/>
      <c r="CJ126" s="537"/>
      <c r="CK126" s="537"/>
      <c r="CL126" s="537"/>
      <c r="CM126" s="537"/>
      <c r="CN126" s="537"/>
      <c r="CO126" s="537"/>
      <c r="CP126" s="537"/>
      <c r="CQ126" s="537"/>
      <c r="CR126" s="537"/>
      <c r="CS126" s="537"/>
      <c r="CT126" s="537"/>
      <c r="CU126" s="537"/>
      <c r="CV126" s="537"/>
      <c r="CW126" s="537"/>
      <c r="CX126" s="537"/>
      <c r="CY126" s="537"/>
      <c r="CZ126" s="537"/>
      <c r="DA126" s="537"/>
      <c r="DB126" s="537"/>
      <c r="DC126" s="537"/>
      <c r="DD126" s="537"/>
      <c r="DE126" s="537"/>
      <c r="DF126" s="537"/>
      <c r="DG126" s="537"/>
      <c r="DH126" s="537"/>
      <c r="DI126" s="537"/>
      <c r="DJ126" s="537"/>
      <c r="DK126" s="537"/>
      <c r="DL126" s="537"/>
      <c r="DM126" s="537"/>
      <c r="DN126" s="537"/>
      <c r="DO126" s="537"/>
      <c r="DP126" s="537"/>
      <c r="DQ126" s="537"/>
      <c r="DR126" s="537"/>
      <c r="DS126" s="537"/>
      <c r="DT126" s="537"/>
      <c r="DU126" s="537"/>
      <c r="DV126" s="537"/>
      <c r="DW126" s="537"/>
      <c r="DX126" s="537"/>
      <c r="DY126" s="537"/>
      <c r="DZ126" s="537"/>
      <c r="EA126" s="537"/>
      <c r="EB126" s="537"/>
      <c r="EC126" s="537"/>
      <c r="ED126" s="537"/>
      <c r="EE126" s="537"/>
      <c r="EF126" s="537"/>
      <c r="EG126" s="537"/>
      <c r="EH126" s="537"/>
      <c r="EI126" s="537"/>
      <c r="EJ126" s="537"/>
      <c r="EK126" s="537"/>
      <c r="EL126" s="537"/>
      <c r="EM126" s="537"/>
      <c r="EN126" s="537"/>
      <c r="EO126" s="537"/>
      <c r="EP126" s="537"/>
      <c r="EQ126" s="537"/>
      <c r="ER126" s="537"/>
      <c r="ES126" s="537"/>
      <c r="ET126" s="537"/>
      <c r="EU126" s="537"/>
      <c r="EV126" s="537"/>
      <c r="EW126" s="537"/>
      <c r="EX126" s="537"/>
      <c r="EY126" s="537"/>
      <c r="EZ126" s="537"/>
      <c r="FA126" s="537"/>
      <c r="FB126" s="537"/>
      <c r="FC126" s="537"/>
      <c r="FD126" s="537"/>
      <c r="FE126" s="537"/>
      <c r="FF126" s="537"/>
      <c r="FG126" s="537"/>
      <c r="FH126" s="537"/>
      <c r="FI126" s="537"/>
      <c r="FJ126" s="537"/>
      <c r="FK126" s="537"/>
      <c r="FL126" s="537"/>
      <c r="FM126" s="537"/>
      <c r="FN126" s="537"/>
      <c r="FO126" s="537"/>
      <c r="FP126" s="537"/>
      <c r="FQ126" s="537"/>
      <c r="FR126" s="537"/>
      <c r="FS126" s="537"/>
      <c r="FT126" s="537"/>
      <c r="FU126" s="537"/>
      <c r="FV126" s="537"/>
      <c r="FW126" s="537"/>
      <c r="FX126" s="537"/>
      <c r="FY126" s="537"/>
      <c r="FZ126" s="537"/>
      <c r="GA126" s="537"/>
      <c r="GB126" s="537"/>
      <c r="GC126" s="537"/>
      <c r="GD126" s="537"/>
      <c r="GE126" s="537"/>
      <c r="GF126" s="537"/>
      <c r="GG126" s="537"/>
      <c r="GH126" s="537"/>
      <c r="GI126" s="537"/>
      <c r="GJ126" s="537"/>
      <c r="GK126" s="537"/>
      <c r="GL126" s="537"/>
      <c r="GM126" s="537"/>
      <c r="GN126" s="537"/>
      <c r="GO126" s="537"/>
      <c r="GP126" s="537"/>
      <c r="GQ126" s="537"/>
      <c r="GR126" s="537"/>
      <c r="GS126" s="537"/>
      <c r="GT126" s="537"/>
      <c r="GU126" s="537"/>
      <c r="GV126" s="537"/>
      <c r="GW126" s="537"/>
      <c r="GX126" s="537"/>
      <c r="GY126" s="537"/>
      <c r="GZ126" s="537"/>
      <c r="HA126" s="537"/>
      <c r="HB126" s="537"/>
      <c r="HC126" s="537"/>
      <c r="HD126" s="537"/>
      <c r="HE126" s="537"/>
      <c r="HF126" s="537"/>
      <c r="HG126" s="537"/>
      <c r="HH126" s="537"/>
      <c r="HI126" s="537"/>
      <c r="HJ126" s="537"/>
      <c r="HK126" s="537"/>
      <c r="HL126" s="537"/>
      <c r="HM126" s="537"/>
      <c r="HN126" s="537"/>
      <c r="HO126" s="537"/>
      <c r="HP126" s="537"/>
      <c r="HQ126" s="537"/>
      <c r="HR126" s="537"/>
      <c r="HS126" s="537"/>
      <c r="HT126" s="537"/>
      <c r="HU126" s="537"/>
      <c r="HV126" s="537"/>
      <c r="HW126" s="537"/>
      <c r="HX126" s="537"/>
      <c r="HY126" s="537"/>
      <c r="HZ126" s="537"/>
      <c r="IA126" s="537"/>
      <c r="IB126" s="537"/>
      <c r="IC126" s="537"/>
      <c r="ID126" s="537"/>
      <c r="IE126" s="537"/>
      <c r="IF126" s="537"/>
      <c r="IG126" s="537"/>
      <c r="IH126" s="537"/>
      <c r="II126" s="537"/>
      <c r="IJ126" s="537"/>
      <c r="IK126" s="537"/>
      <c r="IL126" s="537"/>
      <c r="IM126" s="537"/>
      <c r="IN126" s="537"/>
      <c r="IO126" s="537"/>
      <c r="IP126" s="537"/>
      <c r="IQ126" s="537"/>
      <c r="IR126" s="537"/>
      <c r="IS126" s="537"/>
      <c r="IT126" s="537"/>
      <c r="IU126" s="537"/>
    </row>
    <row r="127" spans="1:255" x14ac:dyDescent="0.25">
      <c r="A127" s="537"/>
      <c r="D127" s="537"/>
      <c r="E127" s="537"/>
      <c r="F127" s="537"/>
      <c r="G127" s="537"/>
      <c r="H127" s="284" t="s">
        <v>180</v>
      </c>
      <c r="I127" s="537"/>
      <c r="J127" s="537"/>
      <c r="K127" s="537"/>
      <c r="L127" s="537"/>
      <c r="M127" s="537"/>
      <c r="N127" s="537"/>
      <c r="O127" s="537"/>
      <c r="P127" s="537"/>
      <c r="Q127" s="537"/>
      <c r="R127" s="537"/>
      <c r="S127" s="537"/>
      <c r="T127" s="537"/>
      <c r="U127" s="537"/>
      <c r="V127" s="537"/>
      <c r="W127" s="537"/>
      <c r="X127" s="537"/>
      <c r="Y127" s="537"/>
      <c r="Z127" s="537"/>
      <c r="AA127" s="537"/>
      <c r="AB127" s="537"/>
      <c r="AC127" s="537"/>
      <c r="AD127" s="537"/>
      <c r="AE127" s="537"/>
      <c r="AF127" s="537"/>
      <c r="AG127" s="537"/>
      <c r="AH127" s="537"/>
      <c r="AI127" s="537"/>
      <c r="AJ127" s="537"/>
      <c r="AK127" s="537"/>
      <c r="AL127" s="537"/>
      <c r="AM127" s="537"/>
      <c r="AN127" s="537"/>
      <c r="AO127" s="537"/>
      <c r="AP127" s="537"/>
      <c r="AQ127" s="537"/>
      <c r="AR127" s="537"/>
      <c r="AS127" s="537"/>
      <c r="AT127" s="537"/>
      <c r="AU127" s="537"/>
      <c r="AV127" s="537"/>
      <c r="AW127" s="537"/>
      <c r="AX127" s="537"/>
      <c r="AY127" s="537"/>
      <c r="AZ127" s="537"/>
      <c r="BA127" s="537"/>
      <c r="BB127" s="537"/>
      <c r="BC127" s="537"/>
      <c r="BD127" s="537"/>
      <c r="BE127" s="537"/>
      <c r="BF127" s="537"/>
      <c r="BG127" s="537"/>
      <c r="BH127" s="537"/>
      <c r="BI127" s="537"/>
      <c r="BJ127" s="537"/>
      <c r="BK127" s="537"/>
      <c r="BL127" s="537"/>
      <c r="BM127" s="537"/>
      <c r="BN127" s="537"/>
      <c r="BO127" s="537"/>
      <c r="BP127" s="537"/>
      <c r="BQ127" s="537"/>
      <c r="BR127" s="537"/>
      <c r="BS127" s="537"/>
      <c r="BT127" s="537"/>
      <c r="BU127" s="537"/>
      <c r="BV127" s="537"/>
      <c r="BW127" s="537"/>
      <c r="BX127" s="537"/>
      <c r="BY127" s="537"/>
      <c r="BZ127" s="537"/>
      <c r="CA127" s="537"/>
      <c r="CB127" s="537"/>
      <c r="CC127" s="537"/>
      <c r="CD127" s="537"/>
      <c r="CE127" s="537"/>
      <c r="CF127" s="537"/>
      <c r="CG127" s="537"/>
      <c r="CH127" s="537"/>
      <c r="CI127" s="537"/>
      <c r="CJ127" s="537"/>
      <c r="CK127" s="537"/>
      <c r="CL127" s="537"/>
      <c r="CM127" s="537"/>
      <c r="CN127" s="537"/>
      <c r="CO127" s="537"/>
      <c r="CP127" s="537"/>
      <c r="CQ127" s="537"/>
      <c r="CR127" s="537"/>
      <c r="CS127" s="537"/>
      <c r="CT127" s="537"/>
      <c r="CU127" s="537"/>
      <c r="CV127" s="537"/>
      <c r="CW127" s="537"/>
      <c r="CX127" s="537"/>
      <c r="CY127" s="537"/>
      <c r="CZ127" s="537"/>
      <c r="DA127" s="537"/>
      <c r="DB127" s="537"/>
      <c r="DC127" s="537"/>
      <c r="DD127" s="537"/>
      <c r="DE127" s="537"/>
      <c r="DF127" s="537"/>
      <c r="DG127" s="537"/>
      <c r="DH127" s="537"/>
      <c r="DI127" s="537"/>
      <c r="DJ127" s="537"/>
      <c r="DK127" s="537"/>
      <c r="DL127" s="537"/>
      <c r="DM127" s="537"/>
      <c r="DN127" s="537"/>
      <c r="DO127" s="537"/>
      <c r="DP127" s="537"/>
      <c r="DQ127" s="537"/>
      <c r="DR127" s="537"/>
      <c r="DS127" s="537"/>
      <c r="DT127" s="537"/>
      <c r="DU127" s="537"/>
      <c r="DV127" s="537"/>
      <c r="DW127" s="537"/>
      <c r="DX127" s="537"/>
      <c r="DY127" s="537"/>
      <c r="DZ127" s="537"/>
      <c r="EA127" s="537"/>
      <c r="EB127" s="537"/>
      <c r="EC127" s="537"/>
      <c r="ED127" s="537"/>
      <c r="EE127" s="537"/>
      <c r="EF127" s="537"/>
      <c r="EG127" s="537"/>
      <c r="EH127" s="537"/>
      <c r="EI127" s="537"/>
      <c r="EJ127" s="537"/>
      <c r="EK127" s="537"/>
      <c r="EL127" s="537"/>
      <c r="EM127" s="537"/>
      <c r="EN127" s="537"/>
      <c r="EO127" s="537"/>
      <c r="EP127" s="537"/>
      <c r="EQ127" s="537"/>
      <c r="ER127" s="537"/>
      <c r="ES127" s="537"/>
      <c r="ET127" s="537"/>
      <c r="EU127" s="537"/>
      <c r="EV127" s="537"/>
      <c r="EW127" s="537"/>
      <c r="EX127" s="537"/>
      <c r="EY127" s="537"/>
      <c r="EZ127" s="537"/>
      <c r="FA127" s="537"/>
      <c r="FB127" s="537"/>
      <c r="FC127" s="537"/>
      <c r="FD127" s="537"/>
      <c r="FE127" s="537"/>
      <c r="FF127" s="537"/>
      <c r="FG127" s="537"/>
      <c r="FH127" s="537"/>
      <c r="FI127" s="537"/>
      <c r="FJ127" s="537"/>
      <c r="FK127" s="537"/>
      <c r="FL127" s="537"/>
      <c r="FM127" s="537"/>
      <c r="FN127" s="537"/>
      <c r="FO127" s="537"/>
      <c r="FP127" s="537"/>
      <c r="FQ127" s="537"/>
      <c r="FR127" s="537"/>
      <c r="FS127" s="537"/>
      <c r="FT127" s="537"/>
      <c r="FU127" s="537"/>
      <c r="FV127" s="537"/>
      <c r="FW127" s="537"/>
      <c r="FX127" s="537"/>
      <c r="FY127" s="537"/>
      <c r="FZ127" s="537"/>
      <c r="GA127" s="537"/>
      <c r="GB127" s="537"/>
      <c r="GC127" s="537"/>
      <c r="GD127" s="537"/>
      <c r="GE127" s="537"/>
      <c r="GF127" s="537"/>
      <c r="GG127" s="537"/>
      <c r="GH127" s="537"/>
      <c r="GI127" s="537"/>
      <c r="GJ127" s="537"/>
      <c r="GK127" s="537"/>
      <c r="GL127" s="537"/>
      <c r="GM127" s="537"/>
      <c r="GN127" s="537"/>
      <c r="GO127" s="537"/>
      <c r="GP127" s="537"/>
      <c r="GQ127" s="537"/>
      <c r="GR127" s="537"/>
      <c r="GS127" s="537"/>
      <c r="GT127" s="537"/>
      <c r="GU127" s="537"/>
      <c r="GV127" s="537"/>
      <c r="GW127" s="537"/>
      <c r="GX127" s="537"/>
      <c r="GY127" s="537"/>
      <c r="GZ127" s="537"/>
      <c r="HA127" s="537"/>
      <c r="HB127" s="537"/>
      <c r="HC127" s="537"/>
      <c r="HD127" s="537"/>
      <c r="HE127" s="537"/>
      <c r="HF127" s="537"/>
      <c r="HG127" s="537"/>
      <c r="HH127" s="537"/>
      <c r="HI127" s="537"/>
      <c r="HJ127" s="537"/>
      <c r="HK127" s="537"/>
      <c r="HL127" s="537"/>
      <c r="HM127" s="537"/>
      <c r="HN127" s="537"/>
      <c r="HO127" s="537"/>
      <c r="HP127" s="537"/>
      <c r="HQ127" s="537"/>
      <c r="HR127" s="537"/>
      <c r="HS127" s="537"/>
      <c r="HT127" s="537"/>
      <c r="HU127" s="537"/>
      <c r="HV127" s="537"/>
      <c r="HW127" s="537"/>
      <c r="HX127" s="537"/>
      <c r="HY127" s="537"/>
      <c r="HZ127" s="537"/>
      <c r="IA127" s="537"/>
      <c r="IB127" s="537"/>
      <c r="IC127" s="537"/>
      <c r="ID127" s="537"/>
      <c r="IE127" s="537"/>
      <c r="IF127" s="537"/>
      <c r="IG127" s="537"/>
      <c r="IH127" s="537"/>
      <c r="II127" s="537"/>
      <c r="IJ127" s="537"/>
      <c r="IK127" s="537"/>
      <c r="IL127" s="537"/>
      <c r="IM127" s="537"/>
      <c r="IN127" s="537"/>
      <c r="IO127" s="537"/>
      <c r="IP127" s="537"/>
      <c r="IQ127" s="537"/>
      <c r="IR127" s="537"/>
      <c r="IS127" s="537"/>
      <c r="IT127" s="537"/>
      <c r="IU127" s="537"/>
    </row>
    <row r="128" spans="1:255" x14ac:dyDescent="0.25">
      <c r="A128" s="537"/>
      <c r="D128" s="537"/>
      <c r="E128" s="537"/>
      <c r="F128" s="537"/>
      <c r="G128" s="537"/>
      <c r="H128" s="284" t="s">
        <v>181</v>
      </c>
      <c r="I128" s="537"/>
      <c r="J128" s="537"/>
      <c r="K128" s="537"/>
      <c r="L128" s="537"/>
      <c r="M128" s="537"/>
      <c r="N128" s="537"/>
      <c r="O128" s="537"/>
      <c r="P128" s="537"/>
      <c r="Q128" s="537"/>
      <c r="R128" s="537"/>
      <c r="S128" s="537"/>
      <c r="T128" s="537"/>
      <c r="U128" s="537"/>
      <c r="V128" s="537"/>
      <c r="W128" s="537"/>
      <c r="X128" s="537"/>
      <c r="Y128" s="537"/>
      <c r="Z128" s="537"/>
      <c r="AA128" s="537"/>
      <c r="AB128" s="537"/>
      <c r="AC128" s="537"/>
      <c r="AD128" s="537"/>
      <c r="AE128" s="537"/>
      <c r="AF128" s="537"/>
      <c r="AG128" s="537"/>
      <c r="AH128" s="537"/>
      <c r="AI128" s="537"/>
      <c r="AJ128" s="537"/>
      <c r="AK128" s="537"/>
      <c r="AL128" s="537"/>
      <c r="AM128" s="537"/>
      <c r="AN128" s="537"/>
      <c r="AO128" s="537"/>
      <c r="AP128" s="537"/>
      <c r="AQ128" s="537"/>
      <c r="AR128" s="537"/>
      <c r="AS128" s="537"/>
      <c r="AT128" s="537"/>
      <c r="AU128" s="537"/>
      <c r="AV128" s="537"/>
      <c r="AW128" s="537"/>
      <c r="AX128" s="537"/>
      <c r="AY128" s="537"/>
      <c r="AZ128" s="537"/>
      <c r="BA128" s="537"/>
      <c r="BB128" s="537"/>
      <c r="BC128" s="537"/>
      <c r="BD128" s="537"/>
      <c r="BE128" s="537"/>
      <c r="BF128" s="537"/>
      <c r="BG128" s="537"/>
      <c r="BH128" s="537"/>
      <c r="BI128" s="537"/>
      <c r="BJ128" s="537"/>
      <c r="BK128" s="537"/>
      <c r="BL128" s="537"/>
      <c r="BM128" s="537"/>
      <c r="BN128" s="537"/>
      <c r="BO128" s="537"/>
      <c r="BP128" s="537"/>
      <c r="BQ128" s="537"/>
      <c r="BR128" s="537"/>
      <c r="BS128" s="537"/>
      <c r="BT128" s="537"/>
      <c r="BU128" s="537"/>
      <c r="BV128" s="537"/>
      <c r="BW128" s="537"/>
      <c r="BX128" s="537"/>
      <c r="BY128" s="537"/>
      <c r="BZ128" s="537"/>
      <c r="CA128" s="537"/>
      <c r="CB128" s="537"/>
      <c r="CC128" s="537"/>
      <c r="CD128" s="537"/>
      <c r="CE128" s="537"/>
      <c r="CF128" s="537"/>
      <c r="CG128" s="537"/>
      <c r="CH128" s="537"/>
      <c r="CI128" s="537"/>
      <c r="CJ128" s="537"/>
      <c r="CK128" s="537"/>
      <c r="CL128" s="537"/>
      <c r="CM128" s="537"/>
      <c r="CN128" s="537"/>
      <c r="CO128" s="537"/>
      <c r="CP128" s="537"/>
      <c r="CQ128" s="537"/>
      <c r="CR128" s="537"/>
      <c r="CS128" s="537"/>
      <c r="CT128" s="537"/>
      <c r="CU128" s="537"/>
      <c r="CV128" s="537"/>
      <c r="CW128" s="537"/>
      <c r="CX128" s="537"/>
      <c r="CY128" s="537"/>
      <c r="CZ128" s="537"/>
      <c r="DA128" s="537"/>
      <c r="DB128" s="537"/>
      <c r="DC128" s="537"/>
      <c r="DD128" s="537"/>
      <c r="DE128" s="537"/>
      <c r="DF128" s="537"/>
      <c r="DG128" s="537"/>
      <c r="DH128" s="537"/>
      <c r="DI128" s="537"/>
      <c r="DJ128" s="537"/>
      <c r="DK128" s="537"/>
      <c r="DL128" s="537"/>
      <c r="DM128" s="537"/>
      <c r="DN128" s="537"/>
      <c r="DO128" s="537"/>
      <c r="DP128" s="537"/>
      <c r="DQ128" s="537"/>
      <c r="DR128" s="537"/>
      <c r="DS128" s="537"/>
      <c r="DT128" s="537"/>
      <c r="DU128" s="537"/>
      <c r="DV128" s="537"/>
      <c r="DW128" s="537"/>
      <c r="DX128" s="537"/>
      <c r="DY128" s="537"/>
      <c r="DZ128" s="537"/>
      <c r="EA128" s="537"/>
      <c r="EB128" s="537"/>
      <c r="EC128" s="537"/>
      <c r="ED128" s="537"/>
      <c r="EE128" s="537"/>
      <c r="EF128" s="537"/>
      <c r="EG128" s="537"/>
      <c r="EH128" s="537"/>
      <c r="EI128" s="537"/>
      <c r="EJ128" s="537"/>
      <c r="EK128" s="537"/>
      <c r="EL128" s="537"/>
      <c r="EM128" s="537"/>
      <c r="EN128" s="537"/>
      <c r="EO128" s="537"/>
      <c r="EP128" s="537"/>
      <c r="EQ128" s="537"/>
      <c r="ER128" s="537"/>
      <c r="ES128" s="537"/>
      <c r="ET128" s="537"/>
      <c r="EU128" s="537"/>
      <c r="EV128" s="537"/>
      <c r="EW128" s="537"/>
      <c r="EX128" s="537"/>
      <c r="EY128" s="537"/>
      <c r="EZ128" s="537"/>
      <c r="FA128" s="537"/>
      <c r="FB128" s="537"/>
      <c r="FC128" s="537"/>
      <c r="FD128" s="537"/>
      <c r="FE128" s="537"/>
      <c r="FF128" s="537"/>
      <c r="FG128" s="537"/>
      <c r="FH128" s="537"/>
      <c r="FI128" s="537"/>
      <c r="FJ128" s="537"/>
      <c r="FK128" s="537"/>
      <c r="FL128" s="537"/>
      <c r="FM128" s="537"/>
      <c r="FN128" s="537"/>
      <c r="FO128" s="537"/>
      <c r="FP128" s="537"/>
      <c r="FQ128" s="537"/>
      <c r="FR128" s="537"/>
      <c r="FS128" s="537"/>
      <c r="FT128" s="537"/>
      <c r="FU128" s="537"/>
      <c r="FV128" s="537"/>
      <c r="FW128" s="537"/>
      <c r="FX128" s="537"/>
      <c r="FY128" s="537"/>
      <c r="FZ128" s="537"/>
      <c r="GA128" s="537"/>
      <c r="GB128" s="537"/>
      <c r="GC128" s="537"/>
      <c r="GD128" s="537"/>
      <c r="GE128" s="537"/>
      <c r="GF128" s="537"/>
      <c r="GG128" s="537"/>
      <c r="GH128" s="537"/>
      <c r="GI128" s="537"/>
      <c r="GJ128" s="537"/>
      <c r="GK128" s="537"/>
      <c r="GL128" s="537"/>
      <c r="GM128" s="537"/>
      <c r="GN128" s="537"/>
      <c r="GO128" s="537"/>
      <c r="GP128" s="537"/>
      <c r="GQ128" s="537"/>
      <c r="GR128" s="537"/>
      <c r="GS128" s="537"/>
      <c r="GT128" s="537"/>
      <c r="GU128" s="537"/>
      <c r="GV128" s="537"/>
      <c r="GW128" s="537"/>
      <c r="GX128" s="537"/>
      <c r="GY128" s="537"/>
      <c r="GZ128" s="537"/>
      <c r="HA128" s="537"/>
      <c r="HB128" s="537"/>
      <c r="HC128" s="537"/>
      <c r="HD128" s="537"/>
      <c r="HE128" s="537"/>
      <c r="HF128" s="537"/>
      <c r="HG128" s="537"/>
      <c r="HH128" s="537"/>
      <c r="HI128" s="537"/>
      <c r="HJ128" s="537"/>
      <c r="HK128" s="537"/>
      <c r="HL128" s="537"/>
      <c r="HM128" s="537"/>
      <c r="HN128" s="537"/>
      <c r="HO128" s="537"/>
      <c r="HP128" s="537"/>
      <c r="HQ128" s="537"/>
      <c r="HR128" s="537"/>
      <c r="HS128" s="537"/>
      <c r="HT128" s="537"/>
      <c r="HU128" s="537"/>
      <c r="HV128" s="537"/>
      <c r="HW128" s="537"/>
      <c r="HX128" s="537"/>
      <c r="HY128" s="537"/>
      <c r="HZ128" s="537"/>
      <c r="IA128" s="537"/>
      <c r="IB128" s="537"/>
      <c r="IC128" s="537"/>
      <c r="ID128" s="537"/>
      <c r="IE128" s="537"/>
      <c r="IF128" s="537"/>
      <c r="IG128" s="537"/>
      <c r="IH128" s="537"/>
      <c r="II128" s="537"/>
      <c r="IJ128" s="537"/>
      <c r="IK128" s="537"/>
      <c r="IL128" s="537"/>
      <c r="IM128" s="537"/>
      <c r="IN128" s="537"/>
      <c r="IO128" s="537"/>
      <c r="IP128" s="537"/>
      <c r="IQ128" s="537"/>
      <c r="IR128" s="537"/>
      <c r="IS128" s="537"/>
      <c r="IT128" s="537"/>
      <c r="IU128" s="537"/>
    </row>
    <row r="129" spans="1:255" x14ac:dyDescent="0.25">
      <c r="A129" s="537"/>
      <c r="D129" s="537"/>
      <c r="E129" s="537"/>
      <c r="F129" s="537"/>
      <c r="G129" s="537"/>
      <c r="H129" s="284" t="s">
        <v>182</v>
      </c>
      <c r="I129" s="537"/>
      <c r="J129" s="537"/>
      <c r="K129" s="537"/>
      <c r="L129" s="537"/>
      <c r="M129" s="537"/>
      <c r="N129" s="537"/>
      <c r="O129" s="537"/>
      <c r="P129" s="537"/>
      <c r="Q129" s="537"/>
      <c r="R129" s="537"/>
      <c r="S129" s="537"/>
      <c r="T129" s="537"/>
      <c r="U129" s="537"/>
      <c r="V129" s="537"/>
      <c r="W129" s="537"/>
      <c r="X129" s="537"/>
      <c r="Y129" s="537"/>
      <c r="Z129" s="537"/>
      <c r="AA129" s="537"/>
      <c r="AB129" s="537"/>
      <c r="AC129" s="537"/>
      <c r="AD129" s="537"/>
      <c r="AE129" s="537"/>
      <c r="AF129" s="537"/>
      <c r="AG129" s="537"/>
      <c r="AH129" s="537"/>
      <c r="AI129" s="537"/>
      <c r="AJ129" s="537"/>
      <c r="AK129" s="537"/>
      <c r="AL129" s="537"/>
      <c r="AM129" s="537"/>
      <c r="AN129" s="537"/>
      <c r="AO129" s="537"/>
      <c r="AP129" s="537"/>
      <c r="AQ129" s="537"/>
      <c r="AR129" s="537"/>
      <c r="AS129" s="537"/>
      <c r="AT129" s="537"/>
      <c r="AU129" s="537"/>
      <c r="AV129" s="537"/>
      <c r="AW129" s="537"/>
      <c r="AX129" s="537"/>
      <c r="AY129" s="537"/>
      <c r="AZ129" s="537"/>
      <c r="BA129" s="537"/>
      <c r="BB129" s="537"/>
      <c r="BC129" s="537"/>
      <c r="BD129" s="537"/>
      <c r="BE129" s="537"/>
      <c r="BF129" s="537"/>
      <c r="BG129" s="537"/>
      <c r="BH129" s="537"/>
      <c r="BI129" s="537"/>
      <c r="BJ129" s="537"/>
      <c r="BK129" s="537"/>
      <c r="BL129" s="537"/>
      <c r="BM129" s="537"/>
      <c r="BN129" s="537"/>
      <c r="BO129" s="537"/>
      <c r="BP129" s="537"/>
      <c r="BQ129" s="537"/>
      <c r="BR129" s="537"/>
      <c r="BS129" s="537"/>
      <c r="BT129" s="537"/>
      <c r="BU129" s="537"/>
      <c r="BV129" s="537"/>
      <c r="BW129" s="537"/>
      <c r="BX129" s="537"/>
      <c r="BY129" s="537"/>
      <c r="BZ129" s="537"/>
      <c r="CA129" s="537"/>
      <c r="CB129" s="537"/>
      <c r="CC129" s="537"/>
      <c r="CD129" s="537"/>
      <c r="CE129" s="537"/>
      <c r="CF129" s="537"/>
      <c r="CG129" s="537"/>
      <c r="CH129" s="537"/>
      <c r="CI129" s="537"/>
      <c r="CJ129" s="537"/>
      <c r="CK129" s="537"/>
      <c r="CL129" s="537"/>
      <c r="CM129" s="537"/>
      <c r="CN129" s="537"/>
      <c r="CO129" s="537"/>
      <c r="CP129" s="537"/>
      <c r="CQ129" s="537"/>
      <c r="CR129" s="537"/>
      <c r="CS129" s="537"/>
      <c r="CT129" s="537"/>
      <c r="CU129" s="537"/>
      <c r="CV129" s="537"/>
      <c r="CW129" s="537"/>
      <c r="CX129" s="537"/>
      <c r="CY129" s="537"/>
      <c r="CZ129" s="537"/>
      <c r="DA129" s="537"/>
      <c r="DB129" s="537"/>
      <c r="DC129" s="537"/>
      <c r="DD129" s="537"/>
      <c r="DE129" s="537"/>
      <c r="DF129" s="537"/>
      <c r="DG129" s="537"/>
      <c r="DH129" s="537"/>
      <c r="DI129" s="537"/>
      <c r="DJ129" s="537"/>
      <c r="DK129" s="537"/>
      <c r="DL129" s="537"/>
      <c r="DM129" s="537"/>
      <c r="DN129" s="537"/>
      <c r="DO129" s="537"/>
      <c r="DP129" s="537"/>
      <c r="DQ129" s="537"/>
      <c r="DR129" s="537"/>
      <c r="DS129" s="537"/>
      <c r="DT129" s="537"/>
      <c r="DU129" s="537"/>
      <c r="DV129" s="537"/>
      <c r="DW129" s="537"/>
      <c r="DX129" s="537"/>
      <c r="DY129" s="537"/>
      <c r="DZ129" s="537"/>
      <c r="EA129" s="537"/>
      <c r="EB129" s="537"/>
      <c r="EC129" s="537"/>
      <c r="ED129" s="537"/>
      <c r="EE129" s="537"/>
      <c r="EF129" s="537"/>
      <c r="EG129" s="537"/>
      <c r="EH129" s="537"/>
      <c r="EI129" s="537"/>
      <c r="EJ129" s="537"/>
      <c r="EK129" s="537"/>
      <c r="EL129" s="537"/>
      <c r="EM129" s="537"/>
      <c r="EN129" s="537"/>
      <c r="EO129" s="537"/>
      <c r="EP129" s="537"/>
      <c r="EQ129" s="537"/>
      <c r="ER129" s="537"/>
      <c r="ES129" s="537"/>
      <c r="ET129" s="537"/>
      <c r="EU129" s="537"/>
      <c r="EV129" s="537"/>
      <c r="EW129" s="537"/>
      <c r="EX129" s="537"/>
      <c r="EY129" s="537"/>
      <c r="EZ129" s="537"/>
      <c r="FA129" s="537"/>
      <c r="FB129" s="537"/>
      <c r="FC129" s="537"/>
      <c r="FD129" s="537"/>
      <c r="FE129" s="537"/>
      <c r="FF129" s="537"/>
      <c r="FG129" s="537"/>
      <c r="FH129" s="537"/>
      <c r="FI129" s="537"/>
      <c r="FJ129" s="537"/>
      <c r="FK129" s="537"/>
      <c r="FL129" s="537"/>
      <c r="FM129" s="537"/>
      <c r="FN129" s="537"/>
      <c r="FO129" s="537"/>
      <c r="FP129" s="537"/>
      <c r="FQ129" s="537"/>
      <c r="FR129" s="537"/>
      <c r="FS129" s="537"/>
      <c r="FT129" s="537"/>
      <c r="FU129" s="537"/>
      <c r="FV129" s="537"/>
      <c r="FW129" s="537"/>
      <c r="FX129" s="537"/>
      <c r="FY129" s="537"/>
      <c r="FZ129" s="537"/>
      <c r="GA129" s="537"/>
      <c r="GB129" s="537"/>
      <c r="GC129" s="537"/>
      <c r="GD129" s="537"/>
      <c r="GE129" s="537"/>
      <c r="GF129" s="537"/>
      <c r="GG129" s="537"/>
      <c r="GH129" s="537"/>
      <c r="GI129" s="537"/>
      <c r="GJ129" s="537"/>
      <c r="GK129" s="537"/>
      <c r="GL129" s="537"/>
      <c r="GM129" s="537"/>
      <c r="GN129" s="537"/>
      <c r="GO129" s="537"/>
      <c r="GP129" s="537"/>
      <c r="GQ129" s="537"/>
      <c r="GR129" s="537"/>
      <c r="GS129" s="537"/>
      <c r="GT129" s="537"/>
      <c r="GU129" s="537"/>
      <c r="GV129" s="537"/>
      <c r="GW129" s="537"/>
      <c r="GX129" s="537"/>
      <c r="GY129" s="537"/>
      <c r="GZ129" s="537"/>
      <c r="HA129" s="537"/>
      <c r="HB129" s="537"/>
      <c r="HC129" s="537"/>
      <c r="HD129" s="537"/>
      <c r="HE129" s="537"/>
      <c r="HF129" s="537"/>
      <c r="HG129" s="537"/>
      <c r="HH129" s="537"/>
      <c r="HI129" s="537"/>
      <c r="HJ129" s="537"/>
      <c r="HK129" s="537"/>
      <c r="HL129" s="537"/>
      <c r="HM129" s="537"/>
      <c r="HN129" s="537"/>
      <c r="HO129" s="537"/>
      <c r="HP129" s="537"/>
      <c r="HQ129" s="537"/>
      <c r="HR129" s="537"/>
      <c r="HS129" s="537"/>
      <c r="HT129" s="537"/>
      <c r="HU129" s="537"/>
      <c r="HV129" s="537"/>
      <c r="HW129" s="537"/>
      <c r="HX129" s="537"/>
      <c r="HY129" s="537"/>
      <c r="HZ129" s="537"/>
      <c r="IA129" s="537"/>
      <c r="IB129" s="537"/>
      <c r="IC129" s="537"/>
      <c r="ID129" s="537"/>
      <c r="IE129" s="537"/>
      <c r="IF129" s="537"/>
      <c r="IG129" s="537"/>
      <c r="IH129" s="537"/>
      <c r="II129" s="537"/>
      <c r="IJ129" s="537"/>
      <c r="IK129" s="537"/>
      <c r="IL129" s="537"/>
      <c r="IM129" s="537"/>
      <c r="IN129" s="537"/>
      <c r="IO129" s="537"/>
      <c r="IP129" s="537"/>
      <c r="IQ129" s="537"/>
      <c r="IR129" s="537"/>
      <c r="IS129" s="537"/>
      <c r="IT129" s="537"/>
      <c r="IU129" s="537"/>
    </row>
    <row r="130" spans="1:255" x14ac:dyDescent="0.25">
      <c r="A130" s="537"/>
      <c r="D130" s="537"/>
      <c r="E130" s="537"/>
      <c r="F130" s="537"/>
      <c r="G130" s="537"/>
      <c r="H130" s="284" t="s">
        <v>183</v>
      </c>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c r="AJ130" s="537"/>
      <c r="AK130" s="537"/>
      <c r="AL130" s="537"/>
      <c r="AM130" s="537"/>
      <c r="AN130" s="537"/>
      <c r="AO130" s="537"/>
      <c r="AP130" s="537"/>
      <c r="AQ130" s="537"/>
      <c r="AR130" s="537"/>
      <c r="AS130" s="537"/>
      <c r="AT130" s="537"/>
      <c r="AU130" s="537"/>
      <c r="AV130" s="537"/>
      <c r="AW130" s="537"/>
      <c r="AX130" s="537"/>
      <c r="AY130" s="537"/>
      <c r="AZ130" s="537"/>
      <c r="BA130" s="537"/>
      <c r="BB130" s="537"/>
      <c r="BC130" s="537"/>
      <c r="BD130" s="537"/>
      <c r="BE130" s="537"/>
      <c r="BF130" s="537"/>
      <c r="BG130" s="537"/>
      <c r="BH130" s="537"/>
      <c r="BI130" s="537"/>
      <c r="BJ130" s="537"/>
      <c r="BK130" s="537"/>
      <c r="BL130" s="537"/>
      <c r="BM130" s="537"/>
      <c r="BN130" s="537"/>
      <c r="BO130" s="537"/>
      <c r="BP130" s="537"/>
      <c r="BQ130" s="537"/>
      <c r="BR130" s="537"/>
      <c r="BS130" s="537"/>
      <c r="BT130" s="537"/>
      <c r="BU130" s="537"/>
      <c r="BV130" s="537"/>
      <c r="BW130" s="537"/>
      <c r="BX130" s="537"/>
      <c r="BY130" s="537"/>
      <c r="BZ130" s="537"/>
      <c r="CA130" s="537"/>
      <c r="CB130" s="537"/>
      <c r="CC130" s="537"/>
      <c r="CD130" s="537"/>
      <c r="CE130" s="537"/>
      <c r="CF130" s="537"/>
      <c r="CG130" s="537"/>
      <c r="CH130" s="537"/>
      <c r="CI130" s="537"/>
      <c r="CJ130" s="537"/>
      <c r="CK130" s="537"/>
      <c r="CL130" s="537"/>
      <c r="CM130" s="537"/>
      <c r="CN130" s="537"/>
      <c r="CO130" s="537"/>
      <c r="CP130" s="537"/>
      <c r="CQ130" s="537"/>
      <c r="CR130" s="537"/>
      <c r="CS130" s="537"/>
      <c r="CT130" s="537"/>
      <c r="CU130" s="537"/>
      <c r="CV130" s="537"/>
      <c r="CW130" s="537"/>
      <c r="CX130" s="537"/>
      <c r="CY130" s="537"/>
      <c r="CZ130" s="537"/>
      <c r="DA130" s="537"/>
      <c r="DB130" s="537"/>
      <c r="DC130" s="537"/>
      <c r="DD130" s="537"/>
      <c r="DE130" s="537"/>
      <c r="DF130" s="537"/>
      <c r="DG130" s="537"/>
      <c r="DH130" s="537"/>
      <c r="DI130" s="537"/>
      <c r="DJ130" s="537"/>
      <c r="DK130" s="537"/>
      <c r="DL130" s="537"/>
      <c r="DM130" s="537"/>
      <c r="DN130" s="537"/>
      <c r="DO130" s="537"/>
      <c r="DP130" s="537"/>
      <c r="DQ130" s="537"/>
      <c r="DR130" s="537"/>
      <c r="DS130" s="537"/>
      <c r="DT130" s="537"/>
      <c r="DU130" s="537"/>
      <c r="DV130" s="537"/>
      <c r="DW130" s="537"/>
      <c r="DX130" s="537"/>
      <c r="DY130" s="537"/>
      <c r="DZ130" s="537"/>
      <c r="EA130" s="537"/>
      <c r="EB130" s="537"/>
      <c r="EC130" s="537"/>
      <c r="ED130" s="537"/>
      <c r="EE130" s="537"/>
      <c r="EF130" s="537"/>
      <c r="EG130" s="537"/>
      <c r="EH130" s="537"/>
      <c r="EI130" s="537"/>
      <c r="EJ130" s="537"/>
      <c r="EK130" s="537"/>
      <c r="EL130" s="537"/>
      <c r="EM130" s="537"/>
      <c r="EN130" s="537"/>
      <c r="EO130" s="537"/>
      <c r="EP130" s="537"/>
      <c r="EQ130" s="537"/>
      <c r="ER130" s="537"/>
      <c r="ES130" s="537"/>
      <c r="ET130" s="537"/>
      <c r="EU130" s="537"/>
      <c r="EV130" s="537"/>
      <c r="EW130" s="537"/>
      <c r="EX130" s="537"/>
      <c r="EY130" s="537"/>
      <c r="EZ130" s="537"/>
      <c r="FA130" s="537"/>
      <c r="FB130" s="537"/>
      <c r="FC130" s="537"/>
      <c r="FD130" s="537"/>
      <c r="FE130" s="537"/>
      <c r="FF130" s="537"/>
      <c r="FG130" s="537"/>
      <c r="FH130" s="537"/>
      <c r="FI130" s="537"/>
      <c r="FJ130" s="537"/>
      <c r="FK130" s="537"/>
      <c r="FL130" s="537"/>
      <c r="FM130" s="537"/>
      <c r="FN130" s="537"/>
      <c r="FO130" s="537"/>
      <c r="FP130" s="537"/>
      <c r="FQ130" s="537"/>
      <c r="FR130" s="537"/>
      <c r="FS130" s="537"/>
      <c r="FT130" s="537"/>
      <c r="FU130" s="537"/>
      <c r="FV130" s="537"/>
      <c r="FW130" s="537"/>
      <c r="FX130" s="537"/>
      <c r="FY130" s="537"/>
      <c r="FZ130" s="537"/>
      <c r="GA130" s="537"/>
      <c r="GB130" s="537"/>
      <c r="GC130" s="537"/>
      <c r="GD130" s="537"/>
      <c r="GE130" s="537"/>
      <c r="GF130" s="537"/>
      <c r="GG130" s="537"/>
      <c r="GH130" s="537"/>
      <c r="GI130" s="537"/>
      <c r="GJ130" s="537"/>
      <c r="GK130" s="537"/>
      <c r="GL130" s="537"/>
      <c r="GM130" s="537"/>
      <c r="GN130" s="537"/>
      <c r="GO130" s="537"/>
      <c r="GP130" s="537"/>
      <c r="GQ130" s="537"/>
      <c r="GR130" s="537"/>
      <c r="GS130" s="537"/>
      <c r="GT130" s="537"/>
      <c r="GU130" s="537"/>
      <c r="GV130" s="537"/>
      <c r="GW130" s="537"/>
      <c r="GX130" s="537"/>
      <c r="GY130" s="537"/>
      <c r="GZ130" s="537"/>
      <c r="HA130" s="537"/>
      <c r="HB130" s="537"/>
      <c r="HC130" s="537"/>
      <c r="HD130" s="537"/>
      <c r="HE130" s="537"/>
      <c r="HF130" s="537"/>
      <c r="HG130" s="537"/>
      <c r="HH130" s="537"/>
      <c r="HI130" s="537"/>
      <c r="HJ130" s="537"/>
      <c r="HK130" s="537"/>
      <c r="HL130" s="537"/>
      <c r="HM130" s="537"/>
      <c r="HN130" s="537"/>
      <c r="HO130" s="537"/>
      <c r="HP130" s="537"/>
      <c r="HQ130" s="537"/>
      <c r="HR130" s="537"/>
      <c r="HS130" s="537"/>
      <c r="HT130" s="537"/>
      <c r="HU130" s="537"/>
      <c r="HV130" s="537"/>
      <c r="HW130" s="537"/>
      <c r="HX130" s="537"/>
      <c r="HY130" s="537"/>
      <c r="HZ130" s="537"/>
      <c r="IA130" s="537"/>
      <c r="IB130" s="537"/>
      <c r="IC130" s="537"/>
      <c r="ID130" s="537"/>
      <c r="IE130" s="537"/>
      <c r="IF130" s="537"/>
      <c r="IG130" s="537"/>
      <c r="IH130" s="537"/>
      <c r="II130" s="537"/>
      <c r="IJ130" s="537"/>
      <c r="IK130" s="537"/>
      <c r="IL130" s="537"/>
      <c r="IM130" s="537"/>
      <c r="IN130" s="537"/>
      <c r="IO130" s="537"/>
      <c r="IP130" s="537"/>
      <c r="IQ130" s="537"/>
      <c r="IR130" s="537"/>
      <c r="IS130" s="537"/>
      <c r="IT130" s="537"/>
      <c r="IU130" s="537"/>
    </row>
    <row r="131" spans="1:255" x14ac:dyDescent="0.25">
      <c r="A131" s="537"/>
      <c r="D131" s="537"/>
      <c r="E131" s="537"/>
      <c r="F131" s="537"/>
      <c r="G131" s="537"/>
      <c r="H131" s="284" t="s">
        <v>184</v>
      </c>
      <c r="I131" s="537"/>
      <c r="J131" s="537"/>
      <c r="K131" s="537"/>
      <c r="L131" s="537"/>
      <c r="M131" s="537"/>
      <c r="N131" s="537"/>
      <c r="O131" s="537"/>
      <c r="P131" s="537"/>
      <c r="Q131" s="537"/>
      <c r="R131" s="537"/>
      <c r="S131" s="537"/>
      <c r="T131" s="537"/>
      <c r="U131" s="537"/>
      <c r="V131" s="537"/>
      <c r="W131" s="537"/>
      <c r="X131" s="537"/>
      <c r="Y131" s="537"/>
      <c r="Z131" s="537"/>
      <c r="AA131" s="537"/>
      <c r="AB131" s="537"/>
      <c r="AC131" s="537"/>
      <c r="AD131" s="537"/>
      <c r="AE131" s="537"/>
      <c r="AF131" s="537"/>
      <c r="AG131" s="537"/>
      <c r="AH131" s="537"/>
      <c r="AI131" s="537"/>
      <c r="AJ131" s="537"/>
      <c r="AK131" s="537"/>
      <c r="AL131" s="537"/>
      <c r="AM131" s="537"/>
      <c r="AN131" s="537"/>
      <c r="AO131" s="537"/>
      <c r="AP131" s="537"/>
      <c r="AQ131" s="537"/>
      <c r="AR131" s="537"/>
      <c r="AS131" s="537"/>
      <c r="AT131" s="537"/>
      <c r="AU131" s="537"/>
      <c r="AV131" s="537"/>
      <c r="AW131" s="537"/>
      <c r="AX131" s="537"/>
      <c r="AY131" s="537"/>
      <c r="AZ131" s="537"/>
      <c r="BA131" s="537"/>
      <c r="BB131" s="537"/>
      <c r="BC131" s="537"/>
      <c r="BD131" s="537"/>
      <c r="BE131" s="537"/>
      <c r="BF131" s="537"/>
      <c r="BG131" s="537"/>
      <c r="BH131" s="537"/>
      <c r="BI131" s="537"/>
      <c r="BJ131" s="537"/>
      <c r="BK131" s="537"/>
      <c r="BL131" s="537"/>
      <c r="BM131" s="537"/>
      <c r="BN131" s="537"/>
      <c r="BO131" s="537"/>
      <c r="BP131" s="537"/>
      <c r="BQ131" s="537"/>
      <c r="BR131" s="537"/>
      <c r="BS131" s="537"/>
      <c r="BT131" s="537"/>
      <c r="BU131" s="537"/>
      <c r="BV131" s="537"/>
      <c r="BW131" s="537"/>
      <c r="BX131" s="537"/>
      <c r="BY131" s="537"/>
      <c r="BZ131" s="537"/>
      <c r="CA131" s="537"/>
      <c r="CB131" s="537"/>
      <c r="CC131" s="537"/>
      <c r="CD131" s="537"/>
      <c r="CE131" s="537"/>
      <c r="CF131" s="537"/>
      <c r="CG131" s="537"/>
      <c r="CH131" s="537"/>
      <c r="CI131" s="537"/>
      <c r="CJ131" s="537"/>
      <c r="CK131" s="537"/>
      <c r="CL131" s="537"/>
      <c r="CM131" s="537"/>
      <c r="CN131" s="537"/>
      <c r="CO131" s="537"/>
      <c r="CP131" s="537"/>
      <c r="CQ131" s="537"/>
      <c r="CR131" s="537"/>
      <c r="CS131" s="537"/>
      <c r="CT131" s="537"/>
      <c r="CU131" s="537"/>
      <c r="CV131" s="537"/>
      <c r="CW131" s="537"/>
      <c r="CX131" s="537"/>
      <c r="CY131" s="537"/>
      <c r="CZ131" s="537"/>
      <c r="DA131" s="537"/>
      <c r="DB131" s="537"/>
      <c r="DC131" s="537"/>
      <c r="DD131" s="537"/>
      <c r="DE131" s="537"/>
      <c r="DF131" s="537"/>
      <c r="DG131" s="537"/>
      <c r="DH131" s="537"/>
      <c r="DI131" s="537"/>
      <c r="DJ131" s="537"/>
      <c r="DK131" s="537"/>
      <c r="DL131" s="537"/>
      <c r="DM131" s="537"/>
      <c r="DN131" s="537"/>
      <c r="DO131" s="537"/>
      <c r="DP131" s="537"/>
      <c r="DQ131" s="537"/>
      <c r="DR131" s="537"/>
      <c r="DS131" s="537"/>
      <c r="DT131" s="537"/>
      <c r="DU131" s="537"/>
      <c r="DV131" s="537"/>
      <c r="DW131" s="537"/>
      <c r="DX131" s="537"/>
      <c r="DY131" s="537"/>
      <c r="DZ131" s="537"/>
      <c r="EA131" s="537"/>
      <c r="EB131" s="537"/>
      <c r="EC131" s="537"/>
      <c r="ED131" s="537"/>
      <c r="EE131" s="537"/>
      <c r="EF131" s="537"/>
      <c r="EG131" s="537"/>
      <c r="EH131" s="537"/>
      <c r="EI131" s="537"/>
      <c r="EJ131" s="537"/>
      <c r="EK131" s="537"/>
      <c r="EL131" s="537"/>
      <c r="EM131" s="537"/>
      <c r="EN131" s="537"/>
      <c r="EO131" s="537"/>
      <c r="EP131" s="537"/>
      <c r="EQ131" s="537"/>
      <c r="ER131" s="537"/>
      <c r="ES131" s="537"/>
      <c r="ET131" s="537"/>
      <c r="EU131" s="537"/>
      <c r="EV131" s="537"/>
      <c r="EW131" s="537"/>
      <c r="EX131" s="537"/>
      <c r="EY131" s="537"/>
      <c r="EZ131" s="537"/>
      <c r="FA131" s="537"/>
      <c r="FB131" s="537"/>
      <c r="FC131" s="537"/>
      <c r="FD131" s="537"/>
      <c r="FE131" s="537"/>
      <c r="FF131" s="537"/>
      <c r="FG131" s="537"/>
      <c r="FH131" s="537"/>
      <c r="FI131" s="537"/>
      <c r="FJ131" s="537"/>
      <c r="FK131" s="537"/>
      <c r="FL131" s="537"/>
      <c r="FM131" s="537"/>
      <c r="FN131" s="537"/>
      <c r="FO131" s="537"/>
      <c r="FP131" s="537"/>
      <c r="FQ131" s="537"/>
      <c r="FR131" s="537"/>
      <c r="FS131" s="537"/>
      <c r="FT131" s="537"/>
      <c r="FU131" s="537"/>
      <c r="FV131" s="537"/>
      <c r="FW131" s="537"/>
      <c r="FX131" s="537"/>
      <c r="FY131" s="537"/>
      <c r="FZ131" s="537"/>
      <c r="GA131" s="537"/>
      <c r="GB131" s="537"/>
      <c r="GC131" s="537"/>
      <c r="GD131" s="537"/>
      <c r="GE131" s="537"/>
      <c r="GF131" s="537"/>
      <c r="GG131" s="537"/>
      <c r="GH131" s="537"/>
      <c r="GI131" s="537"/>
      <c r="GJ131" s="537"/>
      <c r="GK131" s="537"/>
      <c r="GL131" s="537"/>
      <c r="GM131" s="537"/>
      <c r="GN131" s="537"/>
      <c r="GO131" s="537"/>
      <c r="GP131" s="537"/>
      <c r="GQ131" s="537"/>
      <c r="GR131" s="537"/>
      <c r="GS131" s="537"/>
      <c r="GT131" s="537"/>
      <c r="GU131" s="537"/>
      <c r="GV131" s="537"/>
      <c r="GW131" s="537"/>
      <c r="GX131" s="537"/>
      <c r="GY131" s="537"/>
      <c r="GZ131" s="537"/>
      <c r="HA131" s="537"/>
      <c r="HB131" s="537"/>
      <c r="HC131" s="537"/>
      <c r="HD131" s="537"/>
      <c r="HE131" s="537"/>
      <c r="HF131" s="537"/>
      <c r="HG131" s="537"/>
      <c r="HH131" s="537"/>
      <c r="HI131" s="537"/>
      <c r="HJ131" s="537"/>
      <c r="HK131" s="537"/>
      <c r="HL131" s="537"/>
      <c r="HM131" s="537"/>
      <c r="HN131" s="537"/>
      <c r="HO131" s="537"/>
      <c r="HP131" s="537"/>
      <c r="HQ131" s="537"/>
      <c r="HR131" s="537"/>
      <c r="HS131" s="537"/>
      <c r="HT131" s="537"/>
      <c r="HU131" s="537"/>
      <c r="HV131" s="537"/>
      <c r="HW131" s="537"/>
      <c r="HX131" s="537"/>
      <c r="HY131" s="537"/>
      <c r="HZ131" s="537"/>
      <c r="IA131" s="537"/>
      <c r="IB131" s="537"/>
      <c r="IC131" s="537"/>
      <c r="ID131" s="537"/>
      <c r="IE131" s="537"/>
      <c r="IF131" s="537"/>
      <c r="IG131" s="537"/>
      <c r="IH131" s="537"/>
      <c r="II131" s="537"/>
      <c r="IJ131" s="537"/>
      <c r="IK131" s="537"/>
      <c r="IL131" s="537"/>
      <c r="IM131" s="537"/>
      <c r="IN131" s="537"/>
      <c r="IO131" s="537"/>
      <c r="IP131" s="537"/>
      <c r="IQ131" s="537"/>
      <c r="IR131" s="537"/>
      <c r="IS131" s="537"/>
      <c r="IT131" s="537"/>
      <c r="IU131" s="537"/>
    </row>
    <row r="132" spans="1:255" x14ac:dyDescent="0.25">
      <c r="A132" s="537"/>
      <c r="D132" s="537"/>
      <c r="E132" s="537"/>
      <c r="F132" s="537"/>
      <c r="G132" s="537"/>
      <c r="H132" s="284" t="s">
        <v>185</v>
      </c>
      <c r="I132" s="537"/>
      <c r="J132" s="537"/>
      <c r="K132" s="537"/>
      <c r="L132" s="537"/>
      <c r="M132" s="537"/>
      <c r="N132" s="537"/>
      <c r="O132" s="537"/>
      <c r="P132" s="537"/>
      <c r="Q132" s="537"/>
      <c r="R132" s="537"/>
      <c r="S132" s="537"/>
      <c r="T132" s="537"/>
      <c r="U132" s="537"/>
      <c r="V132" s="537"/>
      <c r="W132" s="537"/>
      <c r="X132" s="537"/>
      <c r="Y132" s="537"/>
      <c r="Z132" s="537"/>
      <c r="AA132" s="537"/>
      <c r="AB132" s="537"/>
      <c r="AC132" s="537"/>
      <c r="AD132" s="537"/>
      <c r="AE132" s="537"/>
      <c r="AF132" s="537"/>
      <c r="AG132" s="537"/>
      <c r="AH132" s="537"/>
      <c r="AI132" s="537"/>
      <c r="AJ132" s="537"/>
      <c r="AK132" s="537"/>
      <c r="AL132" s="537"/>
      <c r="AM132" s="537"/>
      <c r="AN132" s="537"/>
      <c r="AO132" s="537"/>
      <c r="AP132" s="537"/>
      <c r="AQ132" s="537"/>
      <c r="AR132" s="537"/>
      <c r="AS132" s="537"/>
      <c r="AT132" s="537"/>
      <c r="AU132" s="537"/>
      <c r="AV132" s="537"/>
      <c r="AW132" s="537"/>
      <c r="AX132" s="537"/>
      <c r="AY132" s="537"/>
      <c r="AZ132" s="537"/>
      <c r="BA132" s="537"/>
      <c r="BB132" s="537"/>
      <c r="BC132" s="537"/>
      <c r="BD132" s="537"/>
      <c r="BE132" s="537"/>
      <c r="BF132" s="537"/>
      <c r="BG132" s="537"/>
      <c r="BH132" s="537"/>
      <c r="BI132" s="537"/>
      <c r="BJ132" s="537"/>
      <c r="BK132" s="537"/>
      <c r="BL132" s="537"/>
      <c r="BM132" s="537"/>
      <c r="BN132" s="537"/>
      <c r="BO132" s="537"/>
      <c r="BP132" s="537"/>
      <c r="BQ132" s="537"/>
      <c r="BR132" s="537"/>
      <c r="BS132" s="537"/>
      <c r="BT132" s="537"/>
      <c r="BU132" s="537"/>
      <c r="BV132" s="537"/>
      <c r="BW132" s="537"/>
      <c r="BX132" s="537"/>
      <c r="BY132" s="537"/>
      <c r="BZ132" s="537"/>
      <c r="CA132" s="537"/>
      <c r="CB132" s="537"/>
      <c r="CC132" s="537"/>
      <c r="CD132" s="537"/>
      <c r="CE132" s="537"/>
      <c r="CF132" s="537"/>
      <c r="CG132" s="537"/>
      <c r="CH132" s="537"/>
      <c r="CI132" s="537"/>
      <c r="CJ132" s="537"/>
      <c r="CK132" s="537"/>
      <c r="CL132" s="537"/>
      <c r="CM132" s="537"/>
      <c r="CN132" s="537"/>
      <c r="CO132" s="537"/>
      <c r="CP132" s="537"/>
      <c r="CQ132" s="537"/>
      <c r="CR132" s="537"/>
      <c r="CS132" s="537"/>
      <c r="CT132" s="537"/>
      <c r="CU132" s="537"/>
      <c r="CV132" s="537"/>
      <c r="CW132" s="537"/>
      <c r="CX132" s="537"/>
      <c r="CY132" s="537"/>
      <c r="CZ132" s="537"/>
      <c r="DA132" s="537"/>
      <c r="DB132" s="537"/>
      <c r="DC132" s="537"/>
      <c r="DD132" s="537"/>
      <c r="DE132" s="537"/>
      <c r="DF132" s="537"/>
      <c r="DG132" s="537"/>
      <c r="DH132" s="537"/>
      <c r="DI132" s="537"/>
      <c r="DJ132" s="537"/>
      <c r="DK132" s="537"/>
      <c r="DL132" s="537"/>
      <c r="DM132" s="537"/>
      <c r="DN132" s="537"/>
      <c r="DO132" s="537"/>
      <c r="DP132" s="537"/>
      <c r="DQ132" s="537"/>
      <c r="DR132" s="537"/>
      <c r="DS132" s="537"/>
      <c r="DT132" s="537"/>
      <c r="DU132" s="537"/>
      <c r="DV132" s="537"/>
      <c r="DW132" s="537"/>
      <c r="DX132" s="537"/>
      <c r="DY132" s="537"/>
      <c r="DZ132" s="537"/>
      <c r="EA132" s="537"/>
      <c r="EB132" s="537"/>
      <c r="EC132" s="537"/>
      <c r="ED132" s="537"/>
      <c r="EE132" s="537"/>
      <c r="EF132" s="537"/>
      <c r="EG132" s="537"/>
      <c r="EH132" s="537"/>
      <c r="EI132" s="537"/>
      <c r="EJ132" s="537"/>
      <c r="EK132" s="537"/>
      <c r="EL132" s="537"/>
      <c r="EM132" s="537"/>
      <c r="EN132" s="537"/>
      <c r="EO132" s="537"/>
      <c r="EP132" s="537"/>
      <c r="EQ132" s="537"/>
      <c r="ER132" s="537"/>
      <c r="ES132" s="537"/>
      <c r="ET132" s="537"/>
      <c r="EU132" s="537"/>
      <c r="EV132" s="537"/>
      <c r="EW132" s="537"/>
      <c r="EX132" s="537"/>
      <c r="EY132" s="537"/>
      <c r="EZ132" s="537"/>
      <c r="FA132" s="537"/>
      <c r="FB132" s="537"/>
      <c r="FC132" s="537"/>
      <c r="FD132" s="537"/>
      <c r="FE132" s="537"/>
      <c r="FF132" s="537"/>
      <c r="FG132" s="537"/>
      <c r="FH132" s="537"/>
      <c r="FI132" s="537"/>
      <c r="FJ132" s="537"/>
      <c r="FK132" s="537"/>
      <c r="FL132" s="537"/>
      <c r="FM132" s="537"/>
      <c r="FN132" s="537"/>
      <c r="FO132" s="537"/>
      <c r="FP132" s="537"/>
      <c r="FQ132" s="537"/>
      <c r="FR132" s="537"/>
      <c r="FS132" s="537"/>
      <c r="FT132" s="537"/>
      <c r="FU132" s="537"/>
      <c r="FV132" s="537"/>
      <c r="FW132" s="537"/>
      <c r="FX132" s="537"/>
      <c r="FY132" s="537"/>
      <c r="FZ132" s="537"/>
      <c r="GA132" s="537"/>
      <c r="GB132" s="537"/>
      <c r="GC132" s="537"/>
      <c r="GD132" s="537"/>
      <c r="GE132" s="537"/>
      <c r="GF132" s="537"/>
      <c r="GG132" s="537"/>
      <c r="GH132" s="537"/>
      <c r="GI132" s="537"/>
      <c r="GJ132" s="537"/>
      <c r="GK132" s="537"/>
      <c r="GL132" s="537"/>
      <c r="GM132" s="537"/>
      <c r="GN132" s="537"/>
      <c r="GO132" s="537"/>
      <c r="GP132" s="537"/>
      <c r="GQ132" s="537"/>
      <c r="GR132" s="537"/>
      <c r="GS132" s="537"/>
      <c r="GT132" s="537"/>
      <c r="GU132" s="537"/>
      <c r="GV132" s="537"/>
      <c r="GW132" s="537"/>
      <c r="GX132" s="537"/>
      <c r="GY132" s="537"/>
      <c r="GZ132" s="537"/>
      <c r="HA132" s="537"/>
      <c r="HB132" s="537"/>
      <c r="HC132" s="537"/>
      <c r="HD132" s="537"/>
      <c r="HE132" s="537"/>
      <c r="HF132" s="537"/>
      <c r="HG132" s="537"/>
      <c r="HH132" s="537"/>
      <c r="HI132" s="537"/>
      <c r="HJ132" s="537"/>
      <c r="HK132" s="537"/>
      <c r="HL132" s="537"/>
      <c r="HM132" s="537"/>
      <c r="HN132" s="537"/>
      <c r="HO132" s="537"/>
      <c r="HP132" s="537"/>
      <c r="HQ132" s="537"/>
      <c r="HR132" s="537"/>
      <c r="HS132" s="537"/>
      <c r="HT132" s="537"/>
      <c r="HU132" s="537"/>
      <c r="HV132" s="537"/>
      <c r="HW132" s="537"/>
      <c r="HX132" s="537"/>
      <c r="HY132" s="537"/>
      <c r="HZ132" s="537"/>
      <c r="IA132" s="537"/>
      <c r="IB132" s="537"/>
      <c r="IC132" s="537"/>
      <c r="ID132" s="537"/>
      <c r="IE132" s="537"/>
      <c r="IF132" s="537"/>
      <c r="IG132" s="537"/>
      <c r="IH132" s="537"/>
      <c r="II132" s="537"/>
      <c r="IJ132" s="537"/>
      <c r="IK132" s="537"/>
      <c r="IL132" s="537"/>
      <c r="IM132" s="537"/>
      <c r="IN132" s="537"/>
      <c r="IO132" s="537"/>
      <c r="IP132" s="537"/>
      <c r="IQ132" s="537"/>
      <c r="IR132" s="537"/>
      <c r="IS132" s="537"/>
      <c r="IT132" s="537"/>
      <c r="IU132" s="537"/>
    </row>
    <row r="133" spans="1:255" x14ac:dyDescent="0.25">
      <c r="A133" s="537"/>
      <c r="D133" s="537"/>
      <c r="E133" s="537"/>
      <c r="F133" s="537"/>
      <c r="G133" s="537"/>
      <c r="H133" s="284" t="s">
        <v>186</v>
      </c>
      <c r="I133" s="537"/>
      <c r="J133" s="537"/>
      <c r="K133" s="537"/>
      <c r="L133" s="537"/>
      <c r="M133" s="537"/>
      <c r="N133" s="537"/>
      <c r="O133" s="537"/>
      <c r="P133" s="537"/>
      <c r="Q133" s="537"/>
      <c r="R133" s="537"/>
      <c r="S133" s="537"/>
      <c r="T133" s="537"/>
      <c r="U133" s="537"/>
      <c r="V133" s="537"/>
      <c r="W133" s="537"/>
      <c r="X133" s="537"/>
      <c r="Y133" s="537"/>
      <c r="Z133" s="537"/>
      <c r="AA133" s="537"/>
      <c r="AB133" s="537"/>
      <c r="AC133" s="537"/>
      <c r="AD133" s="537"/>
      <c r="AE133" s="537"/>
      <c r="AF133" s="537"/>
      <c r="AG133" s="537"/>
      <c r="AH133" s="537"/>
      <c r="AI133" s="537"/>
      <c r="AJ133" s="537"/>
      <c r="AK133" s="537"/>
      <c r="AL133" s="537"/>
      <c r="AM133" s="537"/>
      <c r="AN133" s="537"/>
      <c r="AO133" s="537"/>
      <c r="AP133" s="537"/>
      <c r="AQ133" s="537"/>
      <c r="AR133" s="537"/>
      <c r="AS133" s="537"/>
      <c r="AT133" s="537"/>
      <c r="AU133" s="537"/>
      <c r="AV133" s="537"/>
      <c r="AW133" s="537"/>
      <c r="AX133" s="537"/>
      <c r="AY133" s="537"/>
      <c r="AZ133" s="537"/>
      <c r="BA133" s="537"/>
      <c r="BB133" s="537"/>
      <c r="BC133" s="537"/>
      <c r="BD133" s="537"/>
      <c r="BE133" s="537"/>
      <c r="BF133" s="537"/>
      <c r="BG133" s="537"/>
      <c r="BH133" s="537"/>
      <c r="BI133" s="537"/>
      <c r="BJ133" s="537"/>
      <c r="BK133" s="537"/>
      <c r="BL133" s="537"/>
      <c r="BM133" s="537"/>
      <c r="BN133" s="537"/>
      <c r="BO133" s="537"/>
      <c r="BP133" s="537"/>
      <c r="BQ133" s="537"/>
      <c r="BR133" s="537"/>
      <c r="BS133" s="537"/>
      <c r="BT133" s="537"/>
      <c r="BU133" s="537"/>
      <c r="BV133" s="537"/>
      <c r="BW133" s="537"/>
      <c r="BX133" s="537"/>
      <c r="BY133" s="537"/>
      <c r="BZ133" s="537"/>
      <c r="CA133" s="537"/>
      <c r="CB133" s="537"/>
      <c r="CC133" s="537"/>
      <c r="CD133" s="537"/>
      <c r="CE133" s="537"/>
      <c r="CF133" s="537"/>
      <c r="CG133" s="537"/>
      <c r="CH133" s="537"/>
      <c r="CI133" s="537"/>
      <c r="CJ133" s="537"/>
      <c r="CK133" s="537"/>
      <c r="CL133" s="537"/>
      <c r="CM133" s="537"/>
      <c r="CN133" s="537"/>
      <c r="CO133" s="537"/>
      <c r="CP133" s="537"/>
      <c r="CQ133" s="537"/>
      <c r="CR133" s="537"/>
      <c r="CS133" s="537"/>
      <c r="CT133" s="537"/>
      <c r="CU133" s="537"/>
      <c r="CV133" s="537"/>
      <c r="CW133" s="537"/>
      <c r="CX133" s="537"/>
      <c r="CY133" s="537"/>
      <c r="CZ133" s="537"/>
      <c r="DA133" s="537"/>
      <c r="DB133" s="537"/>
      <c r="DC133" s="537"/>
      <c r="DD133" s="537"/>
      <c r="DE133" s="537"/>
      <c r="DF133" s="537"/>
      <c r="DG133" s="537"/>
      <c r="DH133" s="537"/>
      <c r="DI133" s="537"/>
      <c r="DJ133" s="537"/>
      <c r="DK133" s="537"/>
      <c r="DL133" s="537"/>
      <c r="DM133" s="537"/>
      <c r="DN133" s="537"/>
      <c r="DO133" s="537"/>
      <c r="DP133" s="537"/>
      <c r="DQ133" s="537"/>
      <c r="DR133" s="537"/>
      <c r="DS133" s="537"/>
      <c r="DT133" s="537"/>
      <c r="DU133" s="537"/>
      <c r="DV133" s="537"/>
      <c r="DW133" s="537"/>
      <c r="DX133" s="537"/>
      <c r="DY133" s="537"/>
      <c r="DZ133" s="537"/>
      <c r="EA133" s="537"/>
      <c r="EB133" s="537"/>
      <c r="EC133" s="537"/>
      <c r="ED133" s="537"/>
      <c r="EE133" s="537"/>
      <c r="EF133" s="537"/>
      <c r="EG133" s="537"/>
      <c r="EH133" s="537"/>
      <c r="EI133" s="537"/>
      <c r="EJ133" s="537"/>
      <c r="EK133" s="537"/>
      <c r="EL133" s="537"/>
      <c r="EM133" s="537"/>
      <c r="EN133" s="537"/>
      <c r="EO133" s="537"/>
      <c r="EP133" s="537"/>
      <c r="EQ133" s="537"/>
      <c r="ER133" s="537"/>
      <c r="ES133" s="537"/>
      <c r="ET133" s="537"/>
      <c r="EU133" s="537"/>
      <c r="EV133" s="537"/>
      <c r="EW133" s="537"/>
      <c r="EX133" s="537"/>
      <c r="EY133" s="537"/>
      <c r="EZ133" s="537"/>
      <c r="FA133" s="537"/>
      <c r="FB133" s="537"/>
      <c r="FC133" s="537"/>
      <c r="FD133" s="537"/>
      <c r="FE133" s="537"/>
      <c r="FF133" s="537"/>
      <c r="FG133" s="537"/>
      <c r="FH133" s="537"/>
      <c r="FI133" s="537"/>
      <c r="FJ133" s="537"/>
      <c r="FK133" s="537"/>
      <c r="FL133" s="537"/>
      <c r="FM133" s="537"/>
      <c r="FN133" s="537"/>
      <c r="FO133" s="537"/>
      <c r="FP133" s="537"/>
      <c r="FQ133" s="537"/>
      <c r="FR133" s="537"/>
      <c r="FS133" s="537"/>
      <c r="FT133" s="537"/>
      <c r="FU133" s="537"/>
      <c r="FV133" s="537"/>
      <c r="FW133" s="537"/>
      <c r="FX133" s="537"/>
      <c r="FY133" s="537"/>
      <c r="FZ133" s="537"/>
      <c r="GA133" s="537"/>
      <c r="GB133" s="537"/>
      <c r="GC133" s="537"/>
      <c r="GD133" s="537"/>
      <c r="GE133" s="537"/>
      <c r="GF133" s="537"/>
      <c r="GG133" s="537"/>
      <c r="GH133" s="537"/>
      <c r="GI133" s="537"/>
      <c r="GJ133" s="537"/>
      <c r="GK133" s="537"/>
      <c r="GL133" s="537"/>
      <c r="GM133" s="537"/>
      <c r="GN133" s="537"/>
      <c r="GO133" s="537"/>
      <c r="GP133" s="537"/>
      <c r="GQ133" s="537"/>
      <c r="GR133" s="537"/>
      <c r="GS133" s="537"/>
      <c r="GT133" s="537"/>
      <c r="GU133" s="537"/>
      <c r="GV133" s="537"/>
      <c r="GW133" s="537"/>
      <c r="GX133" s="537"/>
      <c r="GY133" s="537"/>
      <c r="GZ133" s="537"/>
      <c r="HA133" s="537"/>
      <c r="HB133" s="537"/>
      <c r="HC133" s="537"/>
      <c r="HD133" s="537"/>
      <c r="HE133" s="537"/>
      <c r="HF133" s="537"/>
      <c r="HG133" s="537"/>
      <c r="HH133" s="537"/>
      <c r="HI133" s="537"/>
      <c r="HJ133" s="537"/>
      <c r="HK133" s="537"/>
      <c r="HL133" s="537"/>
      <c r="HM133" s="537"/>
      <c r="HN133" s="537"/>
      <c r="HO133" s="537"/>
      <c r="HP133" s="537"/>
      <c r="HQ133" s="537"/>
      <c r="HR133" s="537"/>
      <c r="HS133" s="537"/>
      <c r="HT133" s="537"/>
      <c r="HU133" s="537"/>
      <c r="HV133" s="537"/>
      <c r="HW133" s="537"/>
      <c r="HX133" s="537"/>
      <c r="HY133" s="537"/>
      <c r="HZ133" s="537"/>
      <c r="IA133" s="537"/>
      <c r="IB133" s="537"/>
      <c r="IC133" s="537"/>
      <c r="ID133" s="537"/>
      <c r="IE133" s="537"/>
      <c r="IF133" s="537"/>
      <c r="IG133" s="537"/>
      <c r="IH133" s="537"/>
      <c r="II133" s="537"/>
      <c r="IJ133" s="537"/>
      <c r="IK133" s="537"/>
      <c r="IL133" s="537"/>
      <c r="IM133" s="537"/>
      <c r="IN133" s="537"/>
      <c r="IO133" s="537"/>
      <c r="IP133" s="537"/>
      <c r="IQ133" s="537"/>
      <c r="IR133" s="537"/>
      <c r="IS133" s="537"/>
      <c r="IT133" s="537"/>
      <c r="IU133" s="537"/>
    </row>
    <row r="134" spans="1:255" x14ac:dyDescent="0.25">
      <c r="A134" s="537"/>
      <c r="D134" s="537"/>
      <c r="E134" s="537"/>
      <c r="F134" s="537"/>
      <c r="G134" s="537"/>
      <c r="H134" s="284" t="s">
        <v>187</v>
      </c>
      <c r="I134" s="537"/>
      <c r="J134" s="537"/>
      <c r="K134" s="537"/>
      <c r="L134" s="537"/>
      <c r="M134" s="537"/>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c r="AJ134" s="537"/>
      <c r="AK134" s="537"/>
      <c r="AL134" s="537"/>
      <c r="AM134" s="537"/>
      <c r="AN134" s="537"/>
      <c r="AO134" s="537"/>
      <c r="AP134" s="537"/>
      <c r="AQ134" s="537"/>
      <c r="AR134" s="537"/>
      <c r="AS134" s="537"/>
      <c r="AT134" s="537"/>
      <c r="AU134" s="537"/>
      <c r="AV134" s="537"/>
      <c r="AW134" s="537"/>
      <c r="AX134" s="537"/>
      <c r="AY134" s="537"/>
      <c r="AZ134" s="537"/>
      <c r="BA134" s="537"/>
      <c r="BB134" s="537"/>
      <c r="BC134" s="537"/>
      <c r="BD134" s="537"/>
      <c r="BE134" s="537"/>
      <c r="BF134" s="537"/>
      <c r="BG134" s="537"/>
      <c r="BH134" s="537"/>
      <c r="BI134" s="537"/>
      <c r="BJ134" s="537"/>
      <c r="BK134" s="537"/>
      <c r="BL134" s="537"/>
      <c r="BM134" s="537"/>
      <c r="BN134" s="537"/>
      <c r="BO134" s="537"/>
      <c r="BP134" s="537"/>
      <c r="BQ134" s="537"/>
      <c r="BR134" s="537"/>
      <c r="BS134" s="537"/>
      <c r="BT134" s="537"/>
      <c r="BU134" s="537"/>
      <c r="BV134" s="537"/>
      <c r="BW134" s="537"/>
      <c r="BX134" s="537"/>
      <c r="BY134" s="537"/>
      <c r="BZ134" s="537"/>
      <c r="CA134" s="537"/>
      <c r="CB134" s="537"/>
      <c r="CC134" s="537"/>
      <c r="CD134" s="537"/>
      <c r="CE134" s="537"/>
      <c r="CF134" s="537"/>
      <c r="CG134" s="537"/>
      <c r="CH134" s="537"/>
      <c r="CI134" s="537"/>
      <c r="CJ134" s="537"/>
      <c r="CK134" s="537"/>
      <c r="CL134" s="537"/>
      <c r="CM134" s="537"/>
      <c r="CN134" s="537"/>
      <c r="CO134" s="537"/>
      <c r="CP134" s="537"/>
      <c r="CQ134" s="537"/>
      <c r="CR134" s="537"/>
      <c r="CS134" s="537"/>
      <c r="CT134" s="537"/>
      <c r="CU134" s="537"/>
      <c r="CV134" s="537"/>
      <c r="CW134" s="537"/>
      <c r="CX134" s="537"/>
      <c r="CY134" s="537"/>
      <c r="CZ134" s="537"/>
      <c r="DA134" s="537"/>
      <c r="DB134" s="537"/>
      <c r="DC134" s="537"/>
      <c r="DD134" s="537"/>
      <c r="DE134" s="537"/>
      <c r="DF134" s="537"/>
      <c r="DG134" s="537"/>
      <c r="DH134" s="537"/>
      <c r="DI134" s="537"/>
      <c r="DJ134" s="537"/>
      <c r="DK134" s="537"/>
      <c r="DL134" s="537"/>
      <c r="DM134" s="537"/>
      <c r="DN134" s="537"/>
      <c r="DO134" s="537"/>
      <c r="DP134" s="537"/>
      <c r="DQ134" s="537"/>
      <c r="DR134" s="537"/>
      <c r="DS134" s="537"/>
      <c r="DT134" s="537"/>
      <c r="DU134" s="537"/>
      <c r="DV134" s="537"/>
      <c r="DW134" s="537"/>
      <c r="DX134" s="537"/>
      <c r="DY134" s="537"/>
      <c r="DZ134" s="537"/>
      <c r="EA134" s="537"/>
      <c r="EB134" s="537"/>
      <c r="EC134" s="537"/>
      <c r="ED134" s="537"/>
      <c r="EE134" s="537"/>
      <c r="EF134" s="537"/>
      <c r="EG134" s="537"/>
      <c r="EH134" s="537"/>
      <c r="EI134" s="537"/>
      <c r="EJ134" s="537"/>
      <c r="EK134" s="537"/>
      <c r="EL134" s="537"/>
      <c r="EM134" s="537"/>
      <c r="EN134" s="537"/>
      <c r="EO134" s="537"/>
      <c r="EP134" s="537"/>
      <c r="EQ134" s="537"/>
      <c r="ER134" s="537"/>
      <c r="ES134" s="537"/>
      <c r="ET134" s="537"/>
      <c r="EU134" s="537"/>
      <c r="EV134" s="537"/>
      <c r="EW134" s="537"/>
      <c r="EX134" s="537"/>
      <c r="EY134" s="537"/>
      <c r="EZ134" s="537"/>
      <c r="FA134" s="537"/>
      <c r="FB134" s="537"/>
      <c r="FC134" s="537"/>
      <c r="FD134" s="537"/>
      <c r="FE134" s="537"/>
      <c r="FF134" s="537"/>
      <c r="FG134" s="537"/>
      <c r="FH134" s="537"/>
      <c r="FI134" s="537"/>
      <c r="FJ134" s="537"/>
      <c r="FK134" s="537"/>
      <c r="FL134" s="537"/>
      <c r="FM134" s="537"/>
      <c r="FN134" s="537"/>
      <c r="FO134" s="537"/>
      <c r="FP134" s="537"/>
      <c r="FQ134" s="537"/>
      <c r="FR134" s="537"/>
      <c r="FS134" s="537"/>
      <c r="FT134" s="537"/>
      <c r="FU134" s="537"/>
      <c r="FV134" s="537"/>
      <c r="FW134" s="537"/>
      <c r="FX134" s="537"/>
      <c r="FY134" s="537"/>
      <c r="FZ134" s="537"/>
      <c r="GA134" s="537"/>
      <c r="GB134" s="537"/>
      <c r="GC134" s="537"/>
      <c r="GD134" s="537"/>
      <c r="GE134" s="537"/>
      <c r="GF134" s="537"/>
      <c r="GG134" s="537"/>
      <c r="GH134" s="537"/>
      <c r="GI134" s="537"/>
      <c r="GJ134" s="537"/>
      <c r="GK134" s="537"/>
      <c r="GL134" s="537"/>
      <c r="GM134" s="537"/>
      <c r="GN134" s="537"/>
      <c r="GO134" s="537"/>
      <c r="GP134" s="537"/>
      <c r="GQ134" s="537"/>
      <c r="GR134" s="537"/>
      <c r="GS134" s="537"/>
      <c r="GT134" s="537"/>
      <c r="GU134" s="537"/>
      <c r="GV134" s="537"/>
      <c r="GW134" s="537"/>
      <c r="GX134" s="537"/>
      <c r="GY134" s="537"/>
      <c r="GZ134" s="537"/>
      <c r="HA134" s="537"/>
      <c r="HB134" s="537"/>
      <c r="HC134" s="537"/>
      <c r="HD134" s="537"/>
      <c r="HE134" s="537"/>
      <c r="HF134" s="537"/>
      <c r="HG134" s="537"/>
      <c r="HH134" s="537"/>
      <c r="HI134" s="537"/>
      <c r="HJ134" s="537"/>
      <c r="HK134" s="537"/>
      <c r="HL134" s="537"/>
      <c r="HM134" s="537"/>
      <c r="HN134" s="537"/>
      <c r="HO134" s="537"/>
      <c r="HP134" s="537"/>
      <c r="HQ134" s="537"/>
      <c r="HR134" s="537"/>
      <c r="HS134" s="537"/>
      <c r="HT134" s="537"/>
      <c r="HU134" s="537"/>
      <c r="HV134" s="537"/>
      <c r="HW134" s="537"/>
      <c r="HX134" s="537"/>
      <c r="HY134" s="537"/>
      <c r="HZ134" s="537"/>
      <c r="IA134" s="537"/>
      <c r="IB134" s="537"/>
      <c r="IC134" s="537"/>
      <c r="ID134" s="537"/>
      <c r="IE134" s="537"/>
      <c r="IF134" s="537"/>
      <c r="IG134" s="537"/>
      <c r="IH134" s="537"/>
      <c r="II134" s="537"/>
      <c r="IJ134" s="537"/>
      <c r="IK134" s="537"/>
      <c r="IL134" s="537"/>
      <c r="IM134" s="537"/>
      <c r="IN134" s="537"/>
      <c r="IO134" s="537"/>
      <c r="IP134" s="537"/>
      <c r="IQ134" s="537"/>
      <c r="IR134" s="537"/>
      <c r="IS134" s="537"/>
      <c r="IT134" s="537"/>
      <c r="IU134" s="537"/>
    </row>
    <row r="135" spans="1:255" x14ac:dyDescent="0.25">
      <c r="A135" s="537"/>
      <c r="D135" s="537"/>
      <c r="E135" s="537"/>
      <c r="F135" s="537"/>
      <c r="G135" s="537"/>
      <c r="H135" s="284" t="s">
        <v>188</v>
      </c>
      <c r="I135" s="537"/>
      <c r="J135" s="537"/>
      <c r="K135" s="537"/>
      <c r="L135" s="537"/>
      <c r="M135" s="537"/>
      <c r="N135" s="537"/>
      <c r="O135" s="537"/>
      <c r="P135" s="537"/>
      <c r="Q135" s="537"/>
      <c r="R135" s="537"/>
      <c r="S135" s="537"/>
      <c r="T135" s="537"/>
      <c r="U135" s="537"/>
      <c r="V135" s="537"/>
      <c r="W135" s="537"/>
      <c r="X135" s="537"/>
      <c r="Y135" s="537"/>
      <c r="Z135" s="537"/>
      <c r="AA135" s="537"/>
      <c r="AB135" s="537"/>
      <c r="AC135" s="537"/>
      <c r="AD135" s="537"/>
      <c r="AE135" s="537"/>
      <c r="AF135" s="537"/>
      <c r="AG135" s="537"/>
      <c r="AH135" s="537"/>
      <c r="AI135" s="537"/>
      <c r="AJ135" s="537"/>
      <c r="AK135" s="537"/>
      <c r="AL135" s="537"/>
      <c r="AM135" s="537"/>
      <c r="AN135" s="537"/>
      <c r="AO135" s="537"/>
      <c r="AP135" s="537"/>
      <c r="AQ135" s="537"/>
      <c r="AR135" s="537"/>
      <c r="AS135" s="537"/>
      <c r="AT135" s="537"/>
      <c r="AU135" s="537"/>
      <c r="AV135" s="537"/>
      <c r="AW135" s="537"/>
      <c r="AX135" s="537"/>
      <c r="AY135" s="537"/>
      <c r="AZ135" s="537"/>
      <c r="BA135" s="537"/>
      <c r="BB135" s="537"/>
      <c r="BC135" s="537"/>
      <c r="BD135" s="537"/>
      <c r="BE135" s="537"/>
      <c r="BF135" s="537"/>
      <c r="BG135" s="537"/>
      <c r="BH135" s="537"/>
      <c r="BI135" s="537"/>
      <c r="BJ135" s="537"/>
      <c r="BK135" s="537"/>
      <c r="BL135" s="537"/>
      <c r="BM135" s="537"/>
      <c r="BN135" s="537"/>
      <c r="BO135" s="537"/>
      <c r="BP135" s="537"/>
      <c r="BQ135" s="537"/>
      <c r="BR135" s="537"/>
      <c r="BS135" s="537"/>
      <c r="BT135" s="537"/>
      <c r="BU135" s="537"/>
      <c r="BV135" s="537"/>
      <c r="BW135" s="537"/>
      <c r="BX135" s="537"/>
      <c r="BY135" s="537"/>
      <c r="BZ135" s="537"/>
      <c r="CA135" s="537"/>
      <c r="CB135" s="537"/>
      <c r="CC135" s="537"/>
      <c r="CD135" s="537"/>
      <c r="CE135" s="537"/>
      <c r="CF135" s="537"/>
      <c r="CG135" s="537"/>
      <c r="CH135" s="537"/>
      <c r="CI135" s="537"/>
      <c r="CJ135" s="537"/>
      <c r="CK135" s="537"/>
      <c r="CL135" s="537"/>
      <c r="CM135" s="537"/>
      <c r="CN135" s="537"/>
      <c r="CO135" s="537"/>
      <c r="CP135" s="537"/>
      <c r="CQ135" s="537"/>
      <c r="CR135" s="537"/>
      <c r="CS135" s="537"/>
      <c r="CT135" s="537"/>
      <c r="CU135" s="537"/>
      <c r="CV135" s="537"/>
      <c r="CW135" s="537"/>
      <c r="CX135" s="537"/>
      <c r="CY135" s="537"/>
      <c r="CZ135" s="537"/>
      <c r="DA135" s="537"/>
      <c r="DB135" s="537"/>
      <c r="DC135" s="537"/>
      <c r="DD135" s="537"/>
      <c r="DE135" s="537"/>
      <c r="DF135" s="537"/>
      <c r="DG135" s="537"/>
      <c r="DH135" s="537"/>
      <c r="DI135" s="537"/>
      <c r="DJ135" s="537"/>
      <c r="DK135" s="537"/>
      <c r="DL135" s="537"/>
      <c r="DM135" s="537"/>
      <c r="DN135" s="537"/>
      <c r="DO135" s="537"/>
      <c r="DP135" s="537"/>
      <c r="DQ135" s="537"/>
      <c r="DR135" s="537"/>
      <c r="DS135" s="537"/>
      <c r="DT135" s="537"/>
      <c r="DU135" s="537"/>
      <c r="DV135" s="537"/>
      <c r="DW135" s="537"/>
      <c r="DX135" s="537"/>
      <c r="DY135" s="537"/>
      <c r="DZ135" s="537"/>
      <c r="EA135" s="537"/>
      <c r="EB135" s="537"/>
      <c r="EC135" s="537"/>
      <c r="ED135" s="537"/>
      <c r="EE135" s="537"/>
      <c r="EF135" s="537"/>
      <c r="EG135" s="537"/>
      <c r="EH135" s="537"/>
      <c r="EI135" s="537"/>
      <c r="EJ135" s="537"/>
      <c r="EK135" s="537"/>
      <c r="EL135" s="537"/>
      <c r="EM135" s="537"/>
      <c r="EN135" s="537"/>
      <c r="EO135" s="537"/>
      <c r="EP135" s="537"/>
      <c r="EQ135" s="537"/>
      <c r="ER135" s="537"/>
      <c r="ES135" s="537"/>
      <c r="ET135" s="537"/>
      <c r="EU135" s="537"/>
      <c r="EV135" s="537"/>
      <c r="EW135" s="537"/>
      <c r="EX135" s="537"/>
      <c r="EY135" s="537"/>
      <c r="EZ135" s="537"/>
      <c r="FA135" s="537"/>
      <c r="FB135" s="537"/>
      <c r="FC135" s="537"/>
      <c r="FD135" s="537"/>
      <c r="FE135" s="537"/>
      <c r="FF135" s="537"/>
      <c r="FG135" s="537"/>
      <c r="FH135" s="537"/>
      <c r="FI135" s="537"/>
      <c r="FJ135" s="537"/>
      <c r="FK135" s="537"/>
      <c r="FL135" s="537"/>
      <c r="FM135" s="537"/>
      <c r="FN135" s="537"/>
      <c r="FO135" s="537"/>
      <c r="FP135" s="537"/>
      <c r="FQ135" s="537"/>
      <c r="FR135" s="537"/>
      <c r="FS135" s="537"/>
      <c r="FT135" s="537"/>
      <c r="FU135" s="537"/>
      <c r="FV135" s="537"/>
      <c r="FW135" s="537"/>
      <c r="FX135" s="537"/>
      <c r="FY135" s="537"/>
      <c r="FZ135" s="537"/>
      <c r="GA135" s="537"/>
      <c r="GB135" s="537"/>
      <c r="GC135" s="537"/>
      <c r="GD135" s="537"/>
      <c r="GE135" s="537"/>
      <c r="GF135" s="537"/>
      <c r="GG135" s="537"/>
      <c r="GH135" s="537"/>
      <c r="GI135" s="537"/>
      <c r="GJ135" s="537"/>
      <c r="GK135" s="537"/>
      <c r="GL135" s="537"/>
      <c r="GM135" s="537"/>
      <c r="GN135" s="537"/>
      <c r="GO135" s="537"/>
      <c r="GP135" s="537"/>
      <c r="GQ135" s="537"/>
      <c r="GR135" s="537"/>
      <c r="GS135" s="537"/>
      <c r="GT135" s="537"/>
      <c r="GU135" s="537"/>
      <c r="GV135" s="537"/>
      <c r="GW135" s="537"/>
      <c r="GX135" s="537"/>
      <c r="GY135" s="537"/>
      <c r="GZ135" s="537"/>
      <c r="HA135" s="537"/>
      <c r="HB135" s="537"/>
      <c r="HC135" s="537"/>
      <c r="HD135" s="537"/>
      <c r="HE135" s="537"/>
      <c r="HF135" s="537"/>
      <c r="HG135" s="537"/>
      <c r="HH135" s="537"/>
      <c r="HI135" s="537"/>
      <c r="HJ135" s="537"/>
      <c r="HK135" s="537"/>
      <c r="HL135" s="537"/>
      <c r="HM135" s="537"/>
      <c r="HN135" s="537"/>
      <c r="HO135" s="537"/>
      <c r="HP135" s="537"/>
      <c r="HQ135" s="537"/>
      <c r="HR135" s="537"/>
      <c r="HS135" s="537"/>
      <c r="HT135" s="537"/>
      <c r="HU135" s="537"/>
      <c r="HV135" s="537"/>
      <c r="HW135" s="537"/>
      <c r="HX135" s="537"/>
      <c r="HY135" s="537"/>
      <c r="HZ135" s="537"/>
      <c r="IA135" s="537"/>
      <c r="IB135" s="537"/>
      <c r="IC135" s="537"/>
      <c r="ID135" s="537"/>
      <c r="IE135" s="537"/>
      <c r="IF135" s="537"/>
      <c r="IG135" s="537"/>
      <c r="IH135" s="537"/>
      <c r="II135" s="537"/>
      <c r="IJ135" s="537"/>
      <c r="IK135" s="537"/>
      <c r="IL135" s="537"/>
      <c r="IM135" s="537"/>
      <c r="IN135" s="537"/>
      <c r="IO135" s="537"/>
      <c r="IP135" s="537"/>
      <c r="IQ135" s="537"/>
      <c r="IR135" s="537"/>
      <c r="IS135" s="537"/>
      <c r="IT135" s="537"/>
      <c r="IU135" s="537"/>
    </row>
    <row r="136" spans="1:255" x14ac:dyDescent="0.25">
      <c r="A136" s="537"/>
      <c r="D136" s="537"/>
      <c r="E136" s="537"/>
      <c r="F136" s="537"/>
      <c r="G136" s="537"/>
      <c r="H136" s="284" t="s">
        <v>189</v>
      </c>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7"/>
      <c r="AY136" s="537"/>
      <c r="AZ136" s="537"/>
      <c r="BA136" s="537"/>
      <c r="BB136" s="537"/>
      <c r="BC136" s="537"/>
      <c r="BD136" s="537"/>
      <c r="BE136" s="537"/>
      <c r="BF136" s="537"/>
      <c r="BG136" s="537"/>
      <c r="BH136" s="537"/>
      <c r="BI136" s="537"/>
      <c r="BJ136" s="537"/>
      <c r="BK136" s="537"/>
      <c r="BL136" s="537"/>
      <c r="BM136" s="537"/>
      <c r="BN136" s="537"/>
      <c r="BO136" s="537"/>
      <c r="BP136" s="537"/>
      <c r="BQ136" s="537"/>
      <c r="BR136" s="537"/>
      <c r="BS136" s="537"/>
      <c r="BT136" s="537"/>
      <c r="BU136" s="537"/>
      <c r="BV136" s="537"/>
      <c r="BW136" s="537"/>
      <c r="BX136" s="537"/>
      <c r="BY136" s="537"/>
      <c r="BZ136" s="537"/>
      <c r="CA136" s="537"/>
      <c r="CB136" s="537"/>
      <c r="CC136" s="537"/>
      <c r="CD136" s="537"/>
      <c r="CE136" s="537"/>
      <c r="CF136" s="537"/>
      <c r="CG136" s="537"/>
      <c r="CH136" s="537"/>
      <c r="CI136" s="537"/>
      <c r="CJ136" s="537"/>
      <c r="CK136" s="537"/>
      <c r="CL136" s="537"/>
      <c r="CM136" s="537"/>
      <c r="CN136" s="537"/>
      <c r="CO136" s="537"/>
      <c r="CP136" s="537"/>
      <c r="CQ136" s="537"/>
      <c r="CR136" s="537"/>
      <c r="CS136" s="537"/>
      <c r="CT136" s="537"/>
      <c r="CU136" s="537"/>
      <c r="CV136" s="537"/>
      <c r="CW136" s="537"/>
      <c r="CX136" s="537"/>
      <c r="CY136" s="537"/>
      <c r="CZ136" s="537"/>
      <c r="DA136" s="537"/>
      <c r="DB136" s="537"/>
      <c r="DC136" s="537"/>
      <c r="DD136" s="537"/>
      <c r="DE136" s="537"/>
      <c r="DF136" s="537"/>
      <c r="DG136" s="537"/>
      <c r="DH136" s="537"/>
      <c r="DI136" s="537"/>
      <c r="DJ136" s="537"/>
      <c r="DK136" s="537"/>
      <c r="DL136" s="537"/>
      <c r="DM136" s="537"/>
      <c r="DN136" s="537"/>
      <c r="DO136" s="537"/>
      <c r="DP136" s="537"/>
      <c r="DQ136" s="537"/>
      <c r="DR136" s="537"/>
      <c r="DS136" s="537"/>
      <c r="DT136" s="537"/>
      <c r="DU136" s="537"/>
      <c r="DV136" s="537"/>
      <c r="DW136" s="537"/>
      <c r="DX136" s="537"/>
      <c r="DY136" s="537"/>
      <c r="DZ136" s="537"/>
      <c r="EA136" s="537"/>
      <c r="EB136" s="537"/>
      <c r="EC136" s="537"/>
      <c r="ED136" s="537"/>
      <c r="EE136" s="537"/>
      <c r="EF136" s="537"/>
      <c r="EG136" s="537"/>
      <c r="EH136" s="537"/>
      <c r="EI136" s="537"/>
      <c r="EJ136" s="537"/>
      <c r="EK136" s="537"/>
      <c r="EL136" s="537"/>
      <c r="EM136" s="537"/>
      <c r="EN136" s="537"/>
      <c r="EO136" s="537"/>
      <c r="EP136" s="537"/>
      <c r="EQ136" s="537"/>
      <c r="ER136" s="537"/>
      <c r="ES136" s="537"/>
      <c r="ET136" s="537"/>
      <c r="EU136" s="537"/>
      <c r="EV136" s="537"/>
      <c r="EW136" s="537"/>
      <c r="EX136" s="537"/>
      <c r="EY136" s="537"/>
      <c r="EZ136" s="537"/>
      <c r="FA136" s="537"/>
      <c r="FB136" s="537"/>
      <c r="FC136" s="537"/>
      <c r="FD136" s="537"/>
      <c r="FE136" s="537"/>
      <c r="FF136" s="537"/>
      <c r="FG136" s="537"/>
      <c r="FH136" s="537"/>
      <c r="FI136" s="537"/>
      <c r="FJ136" s="537"/>
      <c r="FK136" s="537"/>
      <c r="FL136" s="537"/>
      <c r="FM136" s="537"/>
      <c r="FN136" s="537"/>
      <c r="FO136" s="537"/>
      <c r="FP136" s="537"/>
      <c r="FQ136" s="537"/>
      <c r="FR136" s="537"/>
      <c r="FS136" s="537"/>
      <c r="FT136" s="537"/>
      <c r="FU136" s="537"/>
      <c r="FV136" s="537"/>
      <c r="FW136" s="537"/>
      <c r="FX136" s="537"/>
      <c r="FY136" s="537"/>
      <c r="FZ136" s="537"/>
      <c r="GA136" s="537"/>
      <c r="GB136" s="537"/>
      <c r="GC136" s="537"/>
      <c r="GD136" s="537"/>
      <c r="GE136" s="537"/>
      <c r="GF136" s="537"/>
      <c r="GG136" s="537"/>
      <c r="GH136" s="537"/>
      <c r="GI136" s="537"/>
      <c r="GJ136" s="537"/>
      <c r="GK136" s="537"/>
      <c r="GL136" s="537"/>
      <c r="GM136" s="537"/>
      <c r="GN136" s="537"/>
      <c r="GO136" s="537"/>
      <c r="GP136" s="537"/>
      <c r="GQ136" s="537"/>
      <c r="GR136" s="537"/>
      <c r="GS136" s="537"/>
      <c r="GT136" s="537"/>
      <c r="GU136" s="537"/>
      <c r="GV136" s="537"/>
      <c r="GW136" s="537"/>
      <c r="GX136" s="537"/>
      <c r="GY136" s="537"/>
      <c r="GZ136" s="537"/>
      <c r="HA136" s="537"/>
      <c r="HB136" s="537"/>
      <c r="HC136" s="537"/>
      <c r="HD136" s="537"/>
      <c r="HE136" s="537"/>
      <c r="HF136" s="537"/>
      <c r="HG136" s="537"/>
      <c r="HH136" s="537"/>
      <c r="HI136" s="537"/>
      <c r="HJ136" s="537"/>
      <c r="HK136" s="537"/>
      <c r="HL136" s="537"/>
      <c r="HM136" s="537"/>
      <c r="HN136" s="537"/>
      <c r="HO136" s="537"/>
      <c r="HP136" s="537"/>
      <c r="HQ136" s="537"/>
      <c r="HR136" s="537"/>
      <c r="HS136" s="537"/>
      <c r="HT136" s="537"/>
      <c r="HU136" s="537"/>
      <c r="HV136" s="537"/>
      <c r="HW136" s="537"/>
      <c r="HX136" s="537"/>
      <c r="HY136" s="537"/>
      <c r="HZ136" s="537"/>
      <c r="IA136" s="537"/>
      <c r="IB136" s="537"/>
      <c r="IC136" s="537"/>
      <c r="ID136" s="537"/>
      <c r="IE136" s="537"/>
      <c r="IF136" s="537"/>
      <c r="IG136" s="537"/>
      <c r="IH136" s="537"/>
      <c r="II136" s="537"/>
      <c r="IJ136" s="537"/>
      <c r="IK136" s="537"/>
      <c r="IL136" s="537"/>
      <c r="IM136" s="537"/>
      <c r="IN136" s="537"/>
      <c r="IO136" s="537"/>
      <c r="IP136" s="537"/>
      <c r="IQ136" s="537"/>
      <c r="IR136" s="537"/>
      <c r="IS136" s="537"/>
      <c r="IT136" s="537"/>
      <c r="IU136" s="537"/>
    </row>
    <row r="137" spans="1:255" x14ac:dyDescent="0.25">
      <c r="A137" s="537"/>
      <c r="D137" s="537"/>
      <c r="E137" s="537"/>
      <c r="F137" s="537"/>
      <c r="G137" s="537"/>
      <c r="H137" s="284" t="s">
        <v>190</v>
      </c>
      <c r="I137" s="537"/>
      <c r="J137" s="537"/>
      <c r="K137" s="537"/>
      <c r="L137" s="537"/>
      <c r="M137" s="537"/>
      <c r="N137" s="537"/>
      <c r="O137" s="537"/>
      <c r="P137" s="537"/>
      <c r="Q137" s="537"/>
      <c r="R137" s="537"/>
      <c r="S137" s="537"/>
      <c r="T137" s="537"/>
      <c r="U137" s="537"/>
      <c r="V137" s="537"/>
      <c r="W137" s="537"/>
      <c r="X137" s="537"/>
      <c r="Y137" s="537"/>
      <c r="Z137" s="537"/>
      <c r="AA137" s="537"/>
      <c r="AB137" s="537"/>
      <c r="AC137" s="537"/>
      <c r="AD137" s="537"/>
      <c r="AE137" s="537"/>
      <c r="AF137" s="537"/>
      <c r="AG137" s="537"/>
      <c r="AH137" s="537"/>
      <c r="AI137" s="537"/>
      <c r="AJ137" s="537"/>
      <c r="AK137" s="537"/>
      <c r="AL137" s="537"/>
      <c r="AM137" s="537"/>
      <c r="AN137" s="537"/>
      <c r="AO137" s="537"/>
      <c r="AP137" s="537"/>
      <c r="AQ137" s="537"/>
      <c r="AR137" s="537"/>
      <c r="AS137" s="537"/>
      <c r="AT137" s="537"/>
      <c r="AU137" s="537"/>
      <c r="AV137" s="537"/>
      <c r="AW137" s="537"/>
      <c r="AX137" s="537"/>
      <c r="AY137" s="537"/>
      <c r="AZ137" s="537"/>
      <c r="BA137" s="537"/>
      <c r="BB137" s="537"/>
      <c r="BC137" s="537"/>
      <c r="BD137" s="537"/>
      <c r="BE137" s="537"/>
      <c r="BF137" s="537"/>
      <c r="BG137" s="537"/>
      <c r="BH137" s="537"/>
      <c r="BI137" s="537"/>
      <c r="BJ137" s="537"/>
      <c r="BK137" s="537"/>
      <c r="BL137" s="537"/>
      <c r="BM137" s="537"/>
      <c r="BN137" s="537"/>
      <c r="BO137" s="537"/>
      <c r="BP137" s="537"/>
      <c r="BQ137" s="537"/>
      <c r="BR137" s="537"/>
      <c r="BS137" s="537"/>
      <c r="BT137" s="537"/>
      <c r="BU137" s="537"/>
      <c r="BV137" s="537"/>
      <c r="BW137" s="537"/>
      <c r="BX137" s="537"/>
      <c r="BY137" s="537"/>
      <c r="BZ137" s="537"/>
      <c r="CA137" s="537"/>
      <c r="CB137" s="537"/>
      <c r="CC137" s="537"/>
      <c r="CD137" s="537"/>
      <c r="CE137" s="537"/>
      <c r="CF137" s="537"/>
      <c r="CG137" s="537"/>
      <c r="CH137" s="537"/>
      <c r="CI137" s="537"/>
      <c r="CJ137" s="537"/>
      <c r="CK137" s="537"/>
      <c r="CL137" s="537"/>
      <c r="CM137" s="537"/>
      <c r="CN137" s="537"/>
      <c r="CO137" s="537"/>
      <c r="CP137" s="537"/>
      <c r="CQ137" s="537"/>
      <c r="CR137" s="537"/>
      <c r="CS137" s="537"/>
      <c r="CT137" s="537"/>
      <c r="CU137" s="537"/>
      <c r="CV137" s="537"/>
      <c r="CW137" s="537"/>
      <c r="CX137" s="537"/>
      <c r="CY137" s="537"/>
      <c r="CZ137" s="537"/>
      <c r="DA137" s="537"/>
      <c r="DB137" s="537"/>
      <c r="DC137" s="537"/>
      <c r="DD137" s="537"/>
      <c r="DE137" s="537"/>
      <c r="DF137" s="537"/>
      <c r="DG137" s="537"/>
      <c r="DH137" s="537"/>
      <c r="DI137" s="537"/>
      <c r="DJ137" s="537"/>
      <c r="DK137" s="537"/>
      <c r="DL137" s="537"/>
      <c r="DM137" s="537"/>
      <c r="DN137" s="537"/>
      <c r="DO137" s="537"/>
      <c r="DP137" s="537"/>
      <c r="DQ137" s="537"/>
      <c r="DR137" s="537"/>
      <c r="DS137" s="537"/>
      <c r="DT137" s="537"/>
      <c r="DU137" s="537"/>
      <c r="DV137" s="537"/>
      <c r="DW137" s="537"/>
      <c r="DX137" s="537"/>
      <c r="DY137" s="537"/>
      <c r="DZ137" s="537"/>
      <c r="EA137" s="537"/>
      <c r="EB137" s="537"/>
      <c r="EC137" s="537"/>
      <c r="ED137" s="537"/>
      <c r="EE137" s="537"/>
      <c r="EF137" s="537"/>
      <c r="EG137" s="537"/>
      <c r="EH137" s="537"/>
      <c r="EI137" s="537"/>
      <c r="EJ137" s="537"/>
      <c r="EK137" s="537"/>
      <c r="EL137" s="537"/>
      <c r="EM137" s="537"/>
      <c r="EN137" s="537"/>
      <c r="EO137" s="537"/>
      <c r="EP137" s="537"/>
      <c r="EQ137" s="537"/>
      <c r="ER137" s="537"/>
      <c r="ES137" s="537"/>
      <c r="ET137" s="537"/>
      <c r="EU137" s="537"/>
      <c r="EV137" s="537"/>
      <c r="EW137" s="537"/>
      <c r="EX137" s="537"/>
      <c r="EY137" s="537"/>
      <c r="EZ137" s="537"/>
      <c r="FA137" s="537"/>
      <c r="FB137" s="537"/>
      <c r="FC137" s="537"/>
      <c r="FD137" s="537"/>
      <c r="FE137" s="537"/>
      <c r="FF137" s="537"/>
      <c r="FG137" s="537"/>
      <c r="FH137" s="537"/>
      <c r="FI137" s="537"/>
      <c r="FJ137" s="537"/>
      <c r="FK137" s="537"/>
      <c r="FL137" s="537"/>
      <c r="FM137" s="537"/>
      <c r="FN137" s="537"/>
      <c r="FO137" s="537"/>
      <c r="FP137" s="537"/>
      <c r="FQ137" s="537"/>
      <c r="FR137" s="537"/>
      <c r="FS137" s="537"/>
      <c r="FT137" s="537"/>
      <c r="FU137" s="537"/>
      <c r="FV137" s="537"/>
      <c r="FW137" s="537"/>
      <c r="FX137" s="537"/>
      <c r="FY137" s="537"/>
      <c r="FZ137" s="537"/>
      <c r="GA137" s="537"/>
      <c r="GB137" s="537"/>
      <c r="GC137" s="537"/>
      <c r="GD137" s="537"/>
      <c r="GE137" s="537"/>
      <c r="GF137" s="537"/>
      <c r="GG137" s="537"/>
      <c r="GH137" s="537"/>
      <c r="GI137" s="537"/>
      <c r="GJ137" s="537"/>
      <c r="GK137" s="537"/>
      <c r="GL137" s="537"/>
      <c r="GM137" s="537"/>
      <c r="GN137" s="537"/>
      <c r="GO137" s="537"/>
      <c r="GP137" s="537"/>
      <c r="GQ137" s="537"/>
      <c r="GR137" s="537"/>
      <c r="GS137" s="537"/>
      <c r="GT137" s="537"/>
      <c r="GU137" s="537"/>
      <c r="GV137" s="537"/>
      <c r="GW137" s="537"/>
      <c r="GX137" s="537"/>
      <c r="GY137" s="537"/>
      <c r="GZ137" s="537"/>
      <c r="HA137" s="537"/>
      <c r="HB137" s="537"/>
      <c r="HC137" s="537"/>
      <c r="HD137" s="537"/>
      <c r="HE137" s="537"/>
      <c r="HF137" s="537"/>
      <c r="HG137" s="537"/>
      <c r="HH137" s="537"/>
      <c r="HI137" s="537"/>
      <c r="HJ137" s="537"/>
      <c r="HK137" s="537"/>
      <c r="HL137" s="537"/>
      <c r="HM137" s="537"/>
      <c r="HN137" s="537"/>
      <c r="HO137" s="537"/>
      <c r="HP137" s="537"/>
      <c r="HQ137" s="537"/>
      <c r="HR137" s="537"/>
      <c r="HS137" s="537"/>
      <c r="HT137" s="537"/>
      <c r="HU137" s="537"/>
      <c r="HV137" s="537"/>
      <c r="HW137" s="537"/>
      <c r="HX137" s="537"/>
      <c r="HY137" s="537"/>
      <c r="HZ137" s="537"/>
      <c r="IA137" s="537"/>
      <c r="IB137" s="537"/>
      <c r="IC137" s="537"/>
      <c r="ID137" s="537"/>
      <c r="IE137" s="537"/>
      <c r="IF137" s="537"/>
      <c r="IG137" s="537"/>
      <c r="IH137" s="537"/>
      <c r="II137" s="537"/>
      <c r="IJ137" s="537"/>
      <c r="IK137" s="537"/>
      <c r="IL137" s="537"/>
      <c r="IM137" s="537"/>
      <c r="IN137" s="537"/>
      <c r="IO137" s="537"/>
      <c r="IP137" s="537"/>
      <c r="IQ137" s="537"/>
      <c r="IR137" s="537"/>
      <c r="IS137" s="537"/>
      <c r="IT137" s="537"/>
      <c r="IU137" s="537"/>
    </row>
    <row r="138" spans="1:255" x14ac:dyDescent="0.25">
      <c r="A138" s="537"/>
      <c r="D138" s="537"/>
      <c r="E138" s="537"/>
      <c r="F138" s="537"/>
      <c r="G138" s="537"/>
      <c r="H138" s="284" t="s">
        <v>191</v>
      </c>
      <c r="I138" s="537"/>
      <c r="J138" s="537"/>
      <c r="K138" s="537"/>
      <c r="L138" s="537"/>
      <c r="M138" s="537"/>
      <c r="N138" s="537"/>
      <c r="O138" s="537"/>
      <c r="P138" s="537"/>
      <c r="Q138" s="537"/>
      <c r="R138" s="537"/>
      <c r="S138" s="537"/>
      <c r="T138" s="537"/>
      <c r="U138" s="537"/>
      <c r="V138" s="537"/>
      <c r="W138" s="537"/>
      <c r="X138" s="537"/>
      <c r="Y138" s="537"/>
      <c r="Z138" s="537"/>
      <c r="AA138" s="537"/>
      <c r="AB138" s="537"/>
      <c r="AC138" s="537"/>
      <c r="AD138" s="537"/>
      <c r="AE138" s="537"/>
      <c r="AF138" s="537"/>
      <c r="AG138" s="537"/>
      <c r="AH138" s="537"/>
      <c r="AI138" s="537"/>
      <c r="AJ138" s="537"/>
      <c r="AK138" s="537"/>
      <c r="AL138" s="537"/>
      <c r="AM138" s="537"/>
      <c r="AN138" s="537"/>
      <c r="AO138" s="537"/>
      <c r="AP138" s="537"/>
      <c r="AQ138" s="537"/>
      <c r="AR138" s="537"/>
      <c r="AS138" s="537"/>
      <c r="AT138" s="537"/>
      <c r="AU138" s="537"/>
      <c r="AV138" s="537"/>
      <c r="AW138" s="537"/>
      <c r="AX138" s="537"/>
      <c r="AY138" s="537"/>
      <c r="AZ138" s="537"/>
      <c r="BA138" s="537"/>
      <c r="BB138" s="537"/>
      <c r="BC138" s="537"/>
      <c r="BD138" s="537"/>
      <c r="BE138" s="537"/>
      <c r="BF138" s="537"/>
      <c r="BG138" s="537"/>
      <c r="BH138" s="537"/>
      <c r="BI138" s="537"/>
      <c r="BJ138" s="537"/>
      <c r="BK138" s="537"/>
      <c r="BL138" s="537"/>
      <c r="BM138" s="537"/>
      <c r="BN138" s="537"/>
      <c r="BO138" s="537"/>
      <c r="BP138" s="537"/>
      <c r="BQ138" s="537"/>
      <c r="BR138" s="537"/>
      <c r="BS138" s="537"/>
      <c r="BT138" s="537"/>
      <c r="BU138" s="537"/>
      <c r="BV138" s="537"/>
      <c r="BW138" s="537"/>
      <c r="BX138" s="537"/>
      <c r="BY138" s="537"/>
      <c r="BZ138" s="537"/>
      <c r="CA138" s="537"/>
      <c r="CB138" s="537"/>
      <c r="CC138" s="537"/>
      <c r="CD138" s="537"/>
      <c r="CE138" s="537"/>
      <c r="CF138" s="537"/>
      <c r="CG138" s="537"/>
      <c r="CH138" s="537"/>
      <c r="CI138" s="537"/>
      <c r="CJ138" s="537"/>
      <c r="CK138" s="537"/>
      <c r="CL138" s="537"/>
      <c r="CM138" s="537"/>
      <c r="CN138" s="537"/>
      <c r="CO138" s="537"/>
      <c r="CP138" s="537"/>
      <c r="CQ138" s="537"/>
      <c r="CR138" s="537"/>
      <c r="CS138" s="537"/>
      <c r="CT138" s="537"/>
      <c r="CU138" s="537"/>
      <c r="CV138" s="537"/>
      <c r="CW138" s="537"/>
      <c r="CX138" s="537"/>
      <c r="CY138" s="537"/>
      <c r="CZ138" s="537"/>
      <c r="DA138" s="537"/>
      <c r="DB138" s="537"/>
      <c r="DC138" s="537"/>
      <c r="DD138" s="537"/>
      <c r="DE138" s="537"/>
      <c r="DF138" s="537"/>
      <c r="DG138" s="537"/>
      <c r="DH138" s="537"/>
      <c r="DI138" s="537"/>
      <c r="DJ138" s="537"/>
      <c r="DK138" s="537"/>
      <c r="DL138" s="537"/>
      <c r="DM138" s="537"/>
      <c r="DN138" s="537"/>
      <c r="DO138" s="537"/>
      <c r="DP138" s="537"/>
      <c r="DQ138" s="537"/>
      <c r="DR138" s="537"/>
      <c r="DS138" s="537"/>
      <c r="DT138" s="537"/>
      <c r="DU138" s="537"/>
      <c r="DV138" s="537"/>
      <c r="DW138" s="537"/>
      <c r="DX138" s="537"/>
      <c r="DY138" s="537"/>
      <c r="DZ138" s="537"/>
      <c r="EA138" s="537"/>
      <c r="EB138" s="537"/>
      <c r="EC138" s="537"/>
      <c r="ED138" s="537"/>
      <c r="EE138" s="537"/>
      <c r="EF138" s="537"/>
      <c r="EG138" s="537"/>
      <c r="EH138" s="537"/>
      <c r="EI138" s="537"/>
      <c r="EJ138" s="537"/>
      <c r="EK138" s="537"/>
      <c r="EL138" s="537"/>
      <c r="EM138" s="537"/>
      <c r="EN138" s="537"/>
      <c r="EO138" s="537"/>
      <c r="EP138" s="537"/>
      <c r="EQ138" s="537"/>
      <c r="ER138" s="537"/>
      <c r="ES138" s="537"/>
      <c r="ET138" s="537"/>
      <c r="EU138" s="537"/>
      <c r="EV138" s="537"/>
      <c r="EW138" s="537"/>
      <c r="EX138" s="537"/>
      <c r="EY138" s="537"/>
      <c r="EZ138" s="537"/>
      <c r="FA138" s="537"/>
      <c r="FB138" s="537"/>
      <c r="FC138" s="537"/>
      <c r="FD138" s="537"/>
      <c r="FE138" s="537"/>
      <c r="FF138" s="537"/>
      <c r="FG138" s="537"/>
      <c r="FH138" s="537"/>
      <c r="FI138" s="537"/>
      <c r="FJ138" s="537"/>
      <c r="FK138" s="537"/>
      <c r="FL138" s="537"/>
      <c r="FM138" s="537"/>
      <c r="FN138" s="537"/>
      <c r="FO138" s="537"/>
      <c r="FP138" s="537"/>
      <c r="FQ138" s="537"/>
      <c r="FR138" s="537"/>
      <c r="FS138" s="537"/>
      <c r="FT138" s="537"/>
      <c r="FU138" s="537"/>
      <c r="FV138" s="537"/>
      <c r="FW138" s="537"/>
      <c r="FX138" s="537"/>
      <c r="FY138" s="537"/>
      <c r="FZ138" s="537"/>
      <c r="GA138" s="537"/>
      <c r="GB138" s="537"/>
      <c r="GC138" s="537"/>
      <c r="GD138" s="537"/>
      <c r="GE138" s="537"/>
      <c r="GF138" s="537"/>
      <c r="GG138" s="537"/>
      <c r="GH138" s="537"/>
      <c r="GI138" s="537"/>
      <c r="GJ138" s="537"/>
      <c r="GK138" s="537"/>
      <c r="GL138" s="537"/>
      <c r="GM138" s="537"/>
      <c r="GN138" s="537"/>
      <c r="GO138" s="537"/>
      <c r="GP138" s="537"/>
      <c r="GQ138" s="537"/>
      <c r="GR138" s="537"/>
      <c r="GS138" s="537"/>
      <c r="GT138" s="537"/>
      <c r="GU138" s="537"/>
      <c r="GV138" s="537"/>
      <c r="GW138" s="537"/>
      <c r="GX138" s="537"/>
      <c r="GY138" s="537"/>
      <c r="GZ138" s="537"/>
      <c r="HA138" s="537"/>
      <c r="HB138" s="537"/>
      <c r="HC138" s="537"/>
      <c r="HD138" s="537"/>
      <c r="HE138" s="537"/>
      <c r="HF138" s="537"/>
      <c r="HG138" s="537"/>
      <c r="HH138" s="537"/>
      <c r="HI138" s="537"/>
      <c r="HJ138" s="537"/>
      <c r="HK138" s="537"/>
      <c r="HL138" s="537"/>
      <c r="HM138" s="537"/>
      <c r="HN138" s="537"/>
      <c r="HO138" s="537"/>
      <c r="HP138" s="537"/>
      <c r="HQ138" s="537"/>
      <c r="HR138" s="537"/>
      <c r="HS138" s="537"/>
      <c r="HT138" s="537"/>
      <c r="HU138" s="537"/>
      <c r="HV138" s="537"/>
      <c r="HW138" s="537"/>
      <c r="HX138" s="537"/>
      <c r="HY138" s="537"/>
      <c r="HZ138" s="537"/>
      <c r="IA138" s="537"/>
      <c r="IB138" s="537"/>
      <c r="IC138" s="537"/>
      <c r="ID138" s="537"/>
      <c r="IE138" s="537"/>
      <c r="IF138" s="537"/>
      <c r="IG138" s="537"/>
      <c r="IH138" s="537"/>
      <c r="II138" s="537"/>
      <c r="IJ138" s="537"/>
      <c r="IK138" s="537"/>
      <c r="IL138" s="537"/>
      <c r="IM138" s="537"/>
      <c r="IN138" s="537"/>
      <c r="IO138" s="537"/>
      <c r="IP138" s="537"/>
      <c r="IQ138" s="537"/>
      <c r="IR138" s="537"/>
      <c r="IS138" s="537"/>
      <c r="IT138" s="537"/>
      <c r="IU138" s="537"/>
    </row>
    <row r="139" spans="1:255" x14ac:dyDescent="0.25">
      <c r="A139" s="537"/>
      <c r="D139" s="537"/>
      <c r="E139" s="537"/>
      <c r="F139" s="537"/>
      <c r="G139" s="537"/>
      <c r="H139" s="284" t="s">
        <v>192</v>
      </c>
      <c r="I139" s="537"/>
      <c r="J139" s="537"/>
      <c r="K139" s="537"/>
      <c r="L139" s="537"/>
      <c r="M139" s="537"/>
      <c r="N139" s="537"/>
      <c r="O139" s="537"/>
      <c r="P139" s="537"/>
      <c r="Q139" s="537"/>
      <c r="R139" s="537"/>
      <c r="S139" s="537"/>
      <c r="T139" s="537"/>
      <c r="U139" s="537"/>
      <c r="V139" s="537"/>
      <c r="W139" s="537"/>
      <c r="X139" s="537"/>
      <c r="Y139" s="537"/>
      <c r="Z139" s="537"/>
      <c r="AA139" s="537"/>
      <c r="AB139" s="537"/>
      <c r="AC139" s="537"/>
      <c r="AD139" s="537"/>
      <c r="AE139" s="537"/>
      <c r="AF139" s="537"/>
      <c r="AG139" s="537"/>
      <c r="AH139" s="537"/>
      <c r="AI139" s="537"/>
      <c r="AJ139" s="537"/>
      <c r="AK139" s="537"/>
      <c r="AL139" s="537"/>
      <c r="AM139" s="537"/>
      <c r="AN139" s="537"/>
      <c r="AO139" s="537"/>
      <c r="AP139" s="537"/>
      <c r="AQ139" s="537"/>
      <c r="AR139" s="537"/>
      <c r="AS139" s="537"/>
      <c r="AT139" s="537"/>
      <c r="AU139" s="537"/>
      <c r="AV139" s="537"/>
      <c r="AW139" s="537"/>
      <c r="AX139" s="537"/>
      <c r="AY139" s="537"/>
      <c r="AZ139" s="537"/>
      <c r="BA139" s="537"/>
      <c r="BB139" s="537"/>
      <c r="BC139" s="537"/>
      <c r="BD139" s="537"/>
      <c r="BE139" s="537"/>
      <c r="BF139" s="537"/>
      <c r="BG139" s="537"/>
      <c r="BH139" s="537"/>
      <c r="BI139" s="537"/>
      <c r="BJ139" s="537"/>
      <c r="BK139" s="537"/>
      <c r="BL139" s="537"/>
      <c r="BM139" s="537"/>
      <c r="BN139" s="537"/>
      <c r="BO139" s="537"/>
      <c r="BP139" s="537"/>
      <c r="BQ139" s="537"/>
      <c r="BR139" s="537"/>
      <c r="BS139" s="537"/>
      <c r="BT139" s="537"/>
      <c r="BU139" s="537"/>
      <c r="BV139" s="537"/>
      <c r="BW139" s="537"/>
      <c r="BX139" s="537"/>
      <c r="BY139" s="537"/>
      <c r="BZ139" s="537"/>
      <c r="CA139" s="537"/>
      <c r="CB139" s="537"/>
      <c r="CC139" s="537"/>
      <c r="CD139" s="537"/>
      <c r="CE139" s="537"/>
      <c r="CF139" s="537"/>
      <c r="CG139" s="537"/>
      <c r="CH139" s="537"/>
      <c r="CI139" s="537"/>
      <c r="CJ139" s="537"/>
      <c r="CK139" s="537"/>
      <c r="CL139" s="537"/>
      <c r="CM139" s="537"/>
      <c r="CN139" s="537"/>
      <c r="CO139" s="537"/>
      <c r="CP139" s="537"/>
      <c r="CQ139" s="537"/>
      <c r="CR139" s="537"/>
      <c r="CS139" s="537"/>
      <c r="CT139" s="537"/>
      <c r="CU139" s="537"/>
      <c r="CV139" s="537"/>
      <c r="CW139" s="537"/>
      <c r="CX139" s="537"/>
      <c r="CY139" s="537"/>
      <c r="CZ139" s="537"/>
      <c r="DA139" s="537"/>
      <c r="DB139" s="537"/>
      <c r="DC139" s="537"/>
      <c r="DD139" s="537"/>
      <c r="DE139" s="537"/>
      <c r="DF139" s="537"/>
      <c r="DG139" s="537"/>
      <c r="DH139" s="537"/>
      <c r="DI139" s="537"/>
      <c r="DJ139" s="537"/>
      <c r="DK139" s="537"/>
      <c r="DL139" s="537"/>
      <c r="DM139" s="537"/>
      <c r="DN139" s="537"/>
      <c r="DO139" s="537"/>
      <c r="DP139" s="537"/>
      <c r="DQ139" s="537"/>
      <c r="DR139" s="537"/>
      <c r="DS139" s="537"/>
      <c r="DT139" s="537"/>
      <c r="DU139" s="537"/>
      <c r="DV139" s="537"/>
      <c r="DW139" s="537"/>
      <c r="DX139" s="537"/>
      <c r="DY139" s="537"/>
      <c r="DZ139" s="537"/>
      <c r="EA139" s="537"/>
      <c r="EB139" s="537"/>
      <c r="EC139" s="537"/>
      <c r="ED139" s="537"/>
      <c r="EE139" s="537"/>
      <c r="EF139" s="537"/>
      <c r="EG139" s="537"/>
      <c r="EH139" s="537"/>
      <c r="EI139" s="537"/>
      <c r="EJ139" s="537"/>
      <c r="EK139" s="537"/>
      <c r="EL139" s="537"/>
      <c r="EM139" s="537"/>
      <c r="EN139" s="537"/>
      <c r="EO139" s="537"/>
      <c r="EP139" s="537"/>
      <c r="EQ139" s="537"/>
      <c r="ER139" s="537"/>
      <c r="ES139" s="537"/>
      <c r="ET139" s="537"/>
      <c r="EU139" s="537"/>
      <c r="EV139" s="537"/>
      <c r="EW139" s="537"/>
      <c r="EX139" s="537"/>
      <c r="EY139" s="537"/>
      <c r="EZ139" s="537"/>
      <c r="FA139" s="537"/>
      <c r="FB139" s="537"/>
      <c r="FC139" s="537"/>
      <c r="FD139" s="537"/>
      <c r="FE139" s="537"/>
      <c r="FF139" s="537"/>
      <c r="FG139" s="537"/>
      <c r="FH139" s="537"/>
      <c r="FI139" s="537"/>
      <c r="FJ139" s="537"/>
      <c r="FK139" s="537"/>
      <c r="FL139" s="537"/>
      <c r="FM139" s="537"/>
      <c r="FN139" s="537"/>
      <c r="FO139" s="537"/>
      <c r="FP139" s="537"/>
      <c r="FQ139" s="537"/>
      <c r="FR139" s="537"/>
      <c r="FS139" s="537"/>
      <c r="FT139" s="537"/>
      <c r="FU139" s="537"/>
      <c r="FV139" s="537"/>
      <c r="FW139" s="537"/>
      <c r="FX139" s="537"/>
      <c r="FY139" s="537"/>
      <c r="FZ139" s="537"/>
      <c r="GA139" s="537"/>
      <c r="GB139" s="537"/>
      <c r="GC139" s="537"/>
      <c r="GD139" s="537"/>
      <c r="GE139" s="537"/>
      <c r="GF139" s="537"/>
      <c r="GG139" s="537"/>
      <c r="GH139" s="537"/>
      <c r="GI139" s="537"/>
      <c r="GJ139" s="537"/>
      <c r="GK139" s="537"/>
      <c r="GL139" s="537"/>
      <c r="GM139" s="537"/>
      <c r="GN139" s="537"/>
      <c r="GO139" s="537"/>
      <c r="GP139" s="537"/>
      <c r="GQ139" s="537"/>
      <c r="GR139" s="537"/>
      <c r="GS139" s="537"/>
      <c r="GT139" s="537"/>
      <c r="GU139" s="537"/>
      <c r="GV139" s="537"/>
      <c r="GW139" s="537"/>
      <c r="GX139" s="537"/>
      <c r="GY139" s="537"/>
      <c r="GZ139" s="537"/>
      <c r="HA139" s="537"/>
      <c r="HB139" s="537"/>
      <c r="HC139" s="537"/>
      <c r="HD139" s="537"/>
      <c r="HE139" s="537"/>
      <c r="HF139" s="537"/>
      <c r="HG139" s="537"/>
      <c r="HH139" s="537"/>
      <c r="HI139" s="537"/>
      <c r="HJ139" s="537"/>
      <c r="HK139" s="537"/>
      <c r="HL139" s="537"/>
      <c r="HM139" s="537"/>
      <c r="HN139" s="537"/>
      <c r="HO139" s="537"/>
      <c r="HP139" s="537"/>
      <c r="HQ139" s="537"/>
      <c r="HR139" s="537"/>
      <c r="HS139" s="537"/>
      <c r="HT139" s="537"/>
      <c r="HU139" s="537"/>
      <c r="HV139" s="537"/>
      <c r="HW139" s="537"/>
      <c r="HX139" s="537"/>
      <c r="HY139" s="537"/>
      <c r="HZ139" s="537"/>
      <c r="IA139" s="537"/>
      <c r="IB139" s="537"/>
      <c r="IC139" s="537"/>
      <c r="ID139" s="537"/>
      <c r="IE139" s="537"/>
      <c r="IF139" s="537"/>
      <c r="IG139" s="537"/>
      <c r="IH139" s="537"/>
      <c r="II139" s="537"/>
      <c r="IJ139" s="537"/>
      <c r="IK139" s="537"/>
      <c r="IL139" s="537"/>
      <c r="IM139" s="537"/>
      <c r="IN139" s="537"/>
      <c r="IO139" s="537"/>
      <c r="IP139" s="537"/>
      <c r="IQ139" s="537"/>
      <c r="IR139" s="537"/>
      <c r="IS139" s="537"/>
      <c r="IT139" s="537"/>
      <c r="IU139" s="537"/>
    </row>
    <row r="140" spans="1:255" x14ac:dyDescent="0.25">
      <c r="A140" s="537"/>
      <c r="D140" s="537"/>
      <c r="E140" s="537"/>
      <c r="F140" s="537"/>
      <c r="G140" s="537"/>
      <c r="H140" s="284" t="s">
        <v>193</v>
      </c>
      <c r="I140" s="537"/>
      <c r="J140" s="537"/>
      <c r="K140" s="537"/>
      <c r="L140" s="537"/>
      <c r="M140" s="537"/>
      <c r="N140" s="537"/>
      <c r="O140" s="537"/>
      <c r="P140" s="537"/>
      <c r="Q140" s="537"/>
      <c r="R140" s="537"/>
      <c r="S140" s="537"/>
      <c r="T140" s="537"/>
      <c r="U140" s="537"/>
      <c r="V140" s="537"/>
      <c r="W140" s="537"/>
      <c r="X140" s="537"/>
      <c r="Y140" s="537"/>
      <c r="Z140" s="537"/>
      <c r="AA140" s="537"/>
      <c r="AB140" s="537"/>
      <c r="AC140" s="537"/>
      <c r="AD140" s="537"/>
      <c r="AE140" s="537"/>
      <c r="AF140" s="537"/>
      <c r="AG140" s="537"/>
      <c r="AH140" s="537"/>
      <c r="AI140" s="537"/>
      <c r="AJ140" s="537"/>
      <c r="AK140" s="537"/>
      <c r="AL140" s="537"/>
      <c r="AM140" s="537"/>
      <c r="AN140" s="537"/>
      <c r="AO140" s="537"/>
      <c r="AP140" s="537"/>
      <c r="AQ140" s="537"/>
      <c r="AR140" s="537"/>
      <c r="AS140" s="537"/>
      <c r="AT140" s="537"/>
      <c r="AU140" s="537"/>
      <c r="AV140" s="537"/>
      <c r="AW140" s="537"/>
      <c r="AX140" s="537"/>
      <c r="AY140" s="537"/>
      <c r="AZ140" s="537"/>
      <c r="BA140" s="537"/>
      <c r="BB140" s="537"/>
      <c r="BC140" s="537"/>
      <c r="BD140" s="537"/>
      <c r="BE140" s="537"/>
      <c r="BF140" s="537"/>
      <c r="BG140" s="537"/>
      <c r="BH140" s="537"/>
      <c r="BI140" s="537"/>
      <c r="BJ140" s="537"/>
      <c r="BK140" s="537"/>
      <c r="BL140" s="537"/>
      <c r="BM140" s="537"/>
      <c r="BN140" s="537"/>
      <c r="BO140" s="537"/>
      <c r="BP140" s="537"/>
      <c r="BQ140" s="537"/>
      <c r="BR140" s="537"/>
      <c r="BS140" s="537"/>
      <c r="BT140" s="537"/>
      <c r="BU140" s="537"/>
      <c r="BV140" s="537"/>
      <c r="BW140" s="537"/>
      <c r="BX140" s="537"/>
      <c r="BY140" s="537"/>
      <c r="BZ140" s="537"/>
      <c r="CA140" s="537"/>
      <c r="CB140" s="537"/>
      <c r="CC140" s="537"/>
      <c r="CD140" s="537"/>
      <c r="CE140" s="537"/>
      <c r="CF140" s="537"/>
      <c r="CG140" s="537"/>
      <c r="CH140" s="537"/>
      <c r="CI140" s="537"/>
      <c r="CJ140" s="537"/>
      <c r="CK140" s="537"/>
      <c r="CL140" s="537"/>
      <c r="CM140" s="537"/>
      <c r="CN140" s="537"/>
      <c r="CO140" s="537"/>
      <c r="CP140" s="537"/>
      <c r="CQ140" s="537"/>
      <c r="CR140" s="537"/>
      <c r="CS140" s="537"/>
      <c r="CT140" s="537"/>
      <c r="CU140" s="537"/>
      <c r="CV140" s="537"/>
      <c r="CW140" s="537"/>
      <c r="CX140" s="537"/>
      <c r="CY140" s="537"/>
      <c r="CZ140" s="537"/>
      <c r="DA140" s="537"/>
      <c r="DB140" s="537"/>
      <c r="DC140" s="537"/>
      <c r="DD140" s="537"/>
      <c r="DE140" s="537"/>
      <c r="DF140" s="537"/>
      <c r="DG140" s="537"/>
      <c r="DH140" s="537"/>
      <c r="DI140" s="537"/>
      <c r="DJ140" s="537"/>
      <c r="DK140" s="537"/>
      <c r="DL140" s="537"/>
      <c r="DM140" s="537"/>
      <c r="DN140" s="537"/>
      <c r="DO140" s="537"/>
      <c r="DP140" s="537"/>
      <c r="DQ140" s="537"/>
      <c r="DR140" s="537"/>
      <c r="DS140" s="537"/>
      <c r="DT140" s="537"/>
      <c r="DU140" s="537"/>
      <c r="DV140" s="537"/>
      <c r="DW140" s="537"/>
      <c r="DX140" s="537"/>
      <c r="DY140" s="537"/>
      <c r="DZ140" s="537"/>
      <c r="EA140" s="537"/>
      <c r="EB140" s="537"/>
      <c r="EC140" s="537"/>
      <c r="ED140" s="537"/>
      <c r="EE140" s="537"/>
      <c r="EF140" s="537"/>
      <c r="EG140" s="537"/>
      <c r="EH140" s="537"/>
      <c r="EI140" s="537"/>
      <c r="EJ140" s="537"/>
      <c r="EK140" s="537"/>
      <c r="EL140" s="537"/>
      <c r="EM140" s="537"/>
      <c r="EN140" s="537"/>
      <c r="EO140" s="537"/>
      <c r="EP140" s="537"/>
      <c r="EQ140" s="537"/>
      <c r="ER140" s="537"/>
      <c r="ES140" s="537"/>
      <c r="ET140" s="537"/>
      <c r="EU140" s="537"/>
      <c r="EV140" s="537"/>
      <c r="EW140" s="537"/>
      <c r="EX140" s="537"/>
      <c r="EY140" s="537"/>
      <c r="EZ140" s="537"/>
      <c r="FA140" s="537"/>
      <c r="FB140" s="537"/>
      <c r="FC140" s="537"/>
      <c r="FD140" s="537"/>
      <c r="FE140" s="537"/>
      <c r="FF140" s="537"/>
      <c r="FG140" s="537"/>
      <c r="FH140" s="537"/>
      <c r="FI140" s="537"/>
      <c r="FJ140" s="537"/>
      <c r="FK140" s="537"/>
      <c r="FL140" s="537"/>
      <c r="FM140" s="537"/>
      <c r="FN140" s="537"/>
      <c r="FO140" s="537"/>
      <c r="FP140" s="537"/>
      <c r="FQ140" s="537"/>
      <c r="FR140" s="537"/>
      <c r="FS140" s="537"/>
      <c r="FT140" s="537"/>
      <c r="FU140" s="537"/>
      <c r="FV140" s="537"/>
      <c r="FW140" s="537"/>
      <c r="FX140" s="537"/>
      <c r="FY140" s="537"/>
      <c r="FZ140" s="537"/>
      <c r="GA140" s="537"/>
      <c r="GB140" s="537"/>
      <c r="GC140" s="537"/>
      <c r="GD140" s="537"/>
      <c r="GE140" s="537"/>
      <c r="GF140" s="537"/>
      <c r="GG140" s="537"/>
      <c r="GH140" s="537"/>
      <c r="GI140" s="537"/>
      <c r="GJ140" s="537"/>
      <c r="GK140" s="537"/>
      <c r="GL140" s="537"/>
      <c r="GM140" s="537"/>
      <c r="GN140" s="537"/>
      <c r="GO140" s="537"/>
      <c r="GP140" s="537"/>
      <c r="GQ140" s="537"/>
      <c r="GR140" s="537"/>
      <c r="GS140" s="537"/>
      <c r="GT140" s="537"/>
      <c r="GU140" s="537"/>
      <c r="GV140" s="537"/>
      <c r="GW140" s="537"/>
      <c r="GX140" s="537"/>
      <c r="GY140" s="537"/>
      <c r="GZ140" s="537"/>
      <c r="HA140" s="537"/>
      <c r="HB140" s="537"/>
      <c r="HC140" s="537"/>
      <c r="HD140" s="537"/>
      <c r="HE140" s="537"/>
      <c r="HF140" s="537"/>
      <c r="HG140" s="537"/>
      <c r="HH140" s="537"/>
      <c r="HI140" s="537"/>
      <c r="HJ140" s="537"/>
      <c r="HK140" s="537"/>
      <c r="HL140" s="537"/>
      <c r="HM140" s="537"/>
      <c r="HN140" s="537"/>
      <c r="HO140" s="537"/>
      <c r="HP140" s="537"/>
      <c r="HQ140" s="537"/>
      <c r="HR140" s="537"/>
      <c r="HS140" s="537"/>
      <c r="HT140" s="537"/>
      <c r="HU140" s="537"/>
      <c r="HV140" s="537"/>
      <c r="HW140" s="537"/>
      <c r="HX140" s="537"/>
      <c r="HY140" s="537"/>
      <c r="HZ140" s="537"/>
      <c r="IA140" s="537"/>
      <c r="IB140" s="537"/>
      <c r="IC140" s="537"/>
      <c r="ID140" s="537"/>
      <c r="IE140" s="537"/>
      <c r="IF140" s="537"/>
      <c r="IG140" s="537"/>
      <c r="IH140" s="537"/>
      <c r="II140" s="537"/>
      <c r="IJ140" s="537"/>
      <c r="IK140" s="537"/>
      <c r="IL140" s="537"/>
      <c r="IM140" s="537"/>
      <c r="IN140" s="537"/>
      <c r="IO140" s="537"/>
      <c r="IP140" s="537"/>
      <c r="IQ140" s="537"/>
      <c r="IR140" s="537"/>
      <c r="IS140" s="537"/>
      <c r="IT140" s="537"/>
      <c r="IU140" s="537"/>
    </row>
    <row r="141" spans="1:255" x14ac:dyDescent="0.25">
      <c r="A141" s="537"/>
      <c r="D141" s="537"/>
      <c r="E141" s="537"/>
      <c r="F141" s="537"/>
      <c r="G141" s="537"/>
      <c r="H141" s="284" t="s">
        <v>194</v>
      </c>
      <c r="I141" s="537"/>
      <c r="J141" s="537"/>
      <c r="K141" s="537"/>
      <c r="L141" s="537"/>
      <c r="M141" s="537"/>
      <c r="N141" s="537"/>
      <c r="O141" s="537"/>
      <c r="P141" s="537"/>
      <c r="Q141" s="537"/>
      <c r="R141" s="537"/>
      <c r="S141" s="537"/>
      <c r="T141" s="537"/>
      <c r="U141" s="537"/>
      <c r="V141" s="537"/>
      <c r="W141" s="537"/>
      <c r="X141" s="537"/>
      <c r="Y141" s="537"/>
      <c r="Z141" s="537"/>
      <c r="AA141" s="537"/>
      <c r="AB141" s="537"/>
      <c r="AC141" s="537"/>
      <c r="AD141" s="537"/>
      <c r="AE141" s="537"/>
      <c r="AF141" s="537"/>
      <c r="AG141" s="537"/>
      <c r="AH141" s="537"/>
      <c r="AI141" s="537"/>
      <c r="AJ141" s="537"/>
      <c r="AK141" s="537"/>
      <c r="AL141" s="537"/>
      <c r="AM141" s="537"/>
      <c r="AN141" s="537"/>
      <c r="AO141" s="537"/>
      <c r="AP141" s="537"/>
      <c r="AQ141" s="537"/>
      <c r="AR141" s="537"/>
      <c r="AS141" s="537"/>
      <c r="AT141" s="537"/>
      <c r="AU141" s="537"/>
      <c r="AV141" s="537"/>
      <c r="AW141" s="537"/>
      <c r="AX141" s="537"/>
      <c r="AY141" s="537"/>
      <c r="AZ141" s="537"/>
      <c r="BA141" s="537"/>
      <c r="BB141" s="537"/>
      <c r="BC141" s="537"/>
      <c r="BD141" s="537"/>
      <c r="BE141" s="537"/>
      <c r="BF141" s="537"/>
      <c r="BG141" s="537"/>
      <c r="BH141" s="537"/>
      <c r="BI141" s="537"/>
      <c r="BJ141" s="537"/>
      <c r="BK141" s="537"/>
      <c r="BL141" s="537"/>
      <c r="BM141" s="537"/>
      <c r="BN141" s="537"/>
      <c r="BO141" s="537"/>
      <c r="BP141" s="537"/>
      <c r="BQ141" s="537"/>
      <c r="BR141" s="537"/>
      <c r="BS141" s="537"/>
      <c r="BT141" s="537"/>
      <c r="BU141" s="537"/>
      <c r="BV141" s="537"/>
      <c r="BW141" s="537"/>
      <c r="BX141" s="537"/>
      <c r="BY141" s="537"/>
      <c r="BZ141" s="537"/>
      <c r="CA141" s="537"/>
      <c r="CB141" s="537"/>
      <c r="CC141" s="537"/>
      <c r="CD141" s="537"/>
      <c r="CE141" s="537"/>
      <c r="CF141" s="537"/>
      <c r="CG141" s="537"/>
      <c r="CH141" s="537"/>
      <c r="CI141" s="537"/>
      <c r="CJ141" s="537"/>
      <c r="CK141" s="537"/>
      <c r="CL141" s="537"/>
      <c r="CM141" s="537"/>
      <c r="CN141" s="537"/>
      <c r="CO141" s="537"/>
      <c r="CP141" s="537"/>
      <c r="CQ141" s="537"/>
      <c r="CR141" s="537"/>
      <c r="CS141" s="537"/>
      <c r="CT141" s="537"/>
      <c r="CU141" s="537"/>
      <c r="CV141" s="537"/>
      <c r="CW141" s="537"/>
      <c r="CX141" s="537"/>
      <c r="CY141" s="537"/>
      <c r="CZ141" s="537"/>
      <c r="DA141" s="537"/>
      <c r="DB141" s="537"/>
      <c r="DC141" s="537"/>
      <c r="DD141" s="537"/>
      <c r="DE141" s="537"/>
      <c r="DF141" s="537"/>
      <c r="DG141" s="537"/>
      <c r="DH141" s="537"/>
      <c r="DI141" s="537"/>
      <c r="DJ141" s="537"/>
      <c r="DK141" s="537"/>
      <c r="DL141" s="537"/>
      <c r="DM141" s="537"/>
      <c r="DN141" s="537"/>
      <c r="DO141" s="537"/>
      <c r="DP141" s="537"/>
      <c r="DQ141" s="537"/>
      <c r="DR141" s="537"/>
      <c r="DS141" s="537"/>
      <c r="DT141" s="537"/>
      <c r="DU141" s="537"/>
      <c r="DV141" s="537"/>
      <c r="DW141" s="537"/>
      <c r="DX141" s="537"/>
      <c r="DY141" s="537"/>
      <c r="DZ141" s="537"/>
      <c r="EA141" s="537"/>
      <c r="EB141" s="537"/>
      <c r="EC141" s="537"/>
      <c r="ED141" s="537"/>
      <c r="EE141" s="537"/>
      <c r="EF141" s="537"/>
      <c r="EG141" s="537"/>
      <c r="EH141" s="537"/>
      <c r="EI141" s="537"/>
      <c r="EJ141" s="537"/>
      <c r="EK141" s="537"/>
      <c r="EL141" s="537"/>
      <c r="EM141" s="537"/>
      <c r="EN141" s="537"/>
      <c r="EO141" s="537"/>
      <c r="EP141" s="537"/>
      <c r="EQ141" s="537"/>
      <c r="ER141" s="537"/>
      <c r="ES141" s="537"/>
      <c r="ET141" s="537"/>
      <c r="EU141" s="537"/>
      <c r="EV141" s="537"/>
      <c r="EW141" s="537"/>
      <c r="EX141" s="537"/>
      <c r="EY141" s="537"/>
      <c r="EZ141" s="537"/>
      <c r="FA141" s="537"/>
      <c r="FB141" s="537"/>
      <c r="FC141" s="537"/>
      <c r="FD141" s="537"/>
      <c r="FE141" s="537"/>
      <c r="FF141" s="537"/>
      <c r="FG141" s="537"/>
      <c r="FH141" s="537"/>
      <c r="FI141" s="537"/>
      <c r="FJ141" s="537"/>
      <c r="FK141" s="537"/>
      <c r="FL141" s="537"/>
      <c r="FM141" s="537"/>
      <c r="FN141" s="537"/>
      <c r="FO141" s="537"/>
      <c r="FP141" s="537"/>
      <c r="FQ141" s="537"/>
      <c r="FR141" s="537"/>
      <c r="FS141" s="537"/>
      <c r="FT141" s="537"/>
      <c r="FU141" s="537"/>
      <c r="FV141" s="537"/>
      <c r="FW141" s="537"/>
      <c r="FX141" s="537"/>
      <c r="FY141" s="537"/>
      <c r="FZ141" s="537"/>
      <c r="GA141" s="537"/>
      <c r="GB141" s="537"/>
      <c r="GC141" s="537"/>
      <c r="GD141" s="537"/>
      <c r="GE141" s="537"/>
      <c r="GF141" s="537"/>
      <c r="GG141" s="537"/>
      <c r="GH141" s="537"/>
      <c r="GI141" s="537"/>
      <c r="GJ141" s="537"/>
      <c r="GK141" s="537"/>
      <c r="GL141" s="537"/>
      <c r="GM141" s="537"/>
      <c r="GN141" s="537"/>
      <c r="GO141" s="537"/>
      <c r="GP141" s="537"/>
      <c r="GQ141" s="537"/>
      <c r="GR141" s="537"/>
      <c r="GS141" s="537"/>
      <c r="GT141" s="537"/>
      <c r="GU141" s="537"/>
      <c r="GV141" s="537"/>
      <c r="GW141" s="537"/>
      <c r="GX141" s="537"/>
      <c r="GY141" s="537"/>
      <c r="GZ141" s="537"/>
      <c r="HA141" s="537"/>
      <c r="HB141" s="537"/>
      <c r="HC141" s="537"/>
      <c r="HD141" s="537"/>
      <c r="HE141" s="537"/>
      <c r="HF141" s="537"/>
      <c r="HG141" s="537"/>
      <c r="HH141" s="537"/>
      <c r="HI141" s="537"/>
      <c r="HJ141" s="537"/>
      <c r="HK141" s="537"/>
      <c r="HL141" s="537"/>
      <c r="HM141" s="537"/>
      <c r="HN141" s="537"/>
      <c r="HO141" s="537"/>
      <c r="HP141" s="537"/>
      <c r="HQ141" s="537"/>
      <c r="HR141" s="537"/>
      <c r="HS141" s="537"/>
      <c r="HT141" s="537"/>
      <c r="HU141" s="537"/>
      <c r="HV141" s="537"/>
      <c r="HW141" s="537"/>
      <c r="HX141" s="537"/>
      <c r="HY141" s="537"/>
      <c r="HZ141" s="537"/>
      <c r="IA141" s="537"/>
      <c r="IB141" s="537"/>
      <c r="IC141" s="537"/>
      <c r="ID141" s="537"/>
      <c r="IE141" s="537"/>
      <c r="IF141" s="537"/>
      <c r="IG141" s="537"/>
      <c r="IH141" s="537"/>
      <c r="II141" s="537"/>
      <c r="IJ141" s="537"/>
      <c r="IK141" s="537"/>
      <c r="IL141" s="537"/>
      <c r="IM141" s="537"/>
      <c r="IN141" s="537"/>
      <c r="IO141" s="537"/>
      <c r="IP141" s="537"/>
      <c r="IQ141" s="537"/>
      <c r="IR141" s="537"/>
      <c r="IS141" s="537"/>
      <c r="IT141" s="537"/>
      <c r="IU141" s="537"/>
    </row>
    <row r="142" spans="1:255" x14ac:dyDescent="0.25">
      <c r="A142" s="537"/>
      <c r="D142" s="537"/>
      <c r="E142" s="537"/>
      <c r="F142" s="537"/>
      <c r="G142" s="537"/>
      <c r="H142" s="284" t="s">
        <v>195</v>
      </c>
      <c r="I142" s="537"/>
      <c r="J142" s="537"/>
      <c r="K142" s="537"/>
      <c r="L142" s="537"/>
      <c r="M142" s="537"/>
      <c r="N142" s="537"/>
      <c r="O142" s="537"/>
      <c r="P142" s="537"/>
      <c r="Q142" s="537"/>
      <c r="R142" s="537"/>
      <c r="S142" s="537"/>
      <c r="T142" s="537"/>
      <c r="U142" s="537"/>
      <c r="V142" s="537"/>
      <c r="W142" s="537"/>
      <c r="X142" s="537"/>
      <c r="Y142" s="537"/>
      <c r="Z142" s="537"/>
      <c r="AA142" s="537"/>
      <c r="AB142" s="537"/>
      <c r="AC142" s="537"/>
      <c r="AD142" s="537"/>
      <c r="AE142" s="537"/>
      <c r="AF142" s="537"/>
      <c r="AG142" s="537"/>
      <c r="AH142" s="537"/>
      <c r="AI142" s="537"/>
      <c r="AJ142" s="537"/>
      <c r="AK142" s="537"/>
      <c r="AL142" s="537"/>
      <c r="AM142" s="537"/>
      <c r="AN142" s="537"/>
      <c r="AO142" s="537"/>
      <c r="AP142" s="537"/>
      <c r="AQ142" s="537"/>
      <c r="AR142" s="537"/>
      <c r="AS142" s="537"/>
      <c r="AT142" s="537"/>
      <c r="AU142" s="537"/>
      <c r="AV142" s="537"/>
      <c r="AW142" s="537"/>
      <c r="AX142" s="537"/>
      <c r="AY142" s="537"/>
      <c r="AZ142" s="537"/>
      <c r="BA142" s="537"/>
      <c r="BB142" s="537"/>
      <c r="BC142" s="537"/>
      <c r="BD142" s="537"/>
      <c r="BE142" s="537"/>
      <c r="BF142" s="537"/>
      <c r="BG142" s="537"/>
      <c r="BH142" s="537"/>
      <c r="BI142" s="537"/>
      <c r="BJ142" s="537"/>
      <c r="BK142" s="537"/>
      <c r="BL142" s="537"/>
      <c r="BM142" s="537"/>
      <c r="BN142" s="537"/>
      <c r="BO142" s="537"/>
      <c r="BP142" s="537"/>
      <c r="BQ142" s="537"/>
      <c r="BR142" s="537"/>
      <c r="BS142" s="537"/>
      <c r="BT142" s="537"/>
      <c r="BU142" s="537"/>
      <c r="BV142" s="537"/>
      <c r="BW142" s="537"/>
      <c r="BX142" s="537"/>
      <c r="BY142" s="537"/>
      <c r="BZ142" s="537"/>
      <c r="CA142" s="537"/>
      <c r="CB142" s="537"/>
      <c r="CC142" s="537"/>
      <c r="CD142" s="537"/>
      <c r="CE142" s="537"/>
      <c r="CF142" s="537"/>
      <c r="CG142" s="537"/>
      <c r="CH142" s="537"/>
      <c r="CI142" s="537"/>
      <c r="CJ142" s="537"/>
      <c r="CK142" s="537"/>
      <c r="CL142" s="537"/>
      <c r="CM142" s="537"/>
      <c r="CN142" s="537"/>
      <c r="CO142" s="537"/>
      <c r="CP142" s="537"/>
      <c r="CQ142" s="537"/>
      <c r="CR142" s="537"/>
      <c r="CS142" s="537"/>
      <c r="CT142" s="537"/>
      <c r="CU142" s="537"/>
      <c r="CV142" s="537"/>
      <c r="CW142" s="537"/>
      <c r="CX142" s="537"/>
      <c r="CY142" s="537"/>
      <c r="CZ142" s="537"/>
      <c r="DA142" s="537"/>
      <c r="DB142" s="537"/>
      <c r="DC142" s="537"/>
      <c r="DD142" s="537"/>
      <c r="DE142" s="537"/>
      <c r="DF142" s="537"/>
      <c r="DG142" s="537"/>
      <c r="DH142" s="537"/>
      <c r="DI142" s="537"/>
      <c r="DJ142" s="537"/>
      <c r="DK142" s="537"/>
      <c r="DL142" s="537"/>
      <c r="DM142" s="537"/>
      <c r="DN142" s="537"/>
      <c r="DO142" s="537"/>
      <c r="DP142" s="537"/>
      <c r="DQ142" s="537"/>
      <c r="DR142" s="537"/>
      <c r="DS142" s="537"/>
      <c r="DT142" s="537"/>
      <c r="DU142" s="537"/>
      <c r="DV142" s="537"/>
      <c r="DW142" s="537"/>
      <c r="DX142" s="537"/>
      <c r="DY142" s="537"/>
      <c r="DZ142" s="537"/>
      <c r="EA142" s="537"/>
      <c r="EB142" s="537"/>
      <c r="EC142" s="537"/>
      <c r="ED142" s="537"/>
      <c r="EE142" s="537"/>
      <c r="EF142" s="537"/>
      <c r="EG142" s="537"/>
      <c r="EH142" s="537"/>
      <c r="EI142" s="537"/>
      <c r="EJ142" s="537"/>
      <c r="EK142" s="537"/>
      <c r="EL142" s="537"/>
      <c r="EM142" s="537"/>
      <c r="EN142" s="537"/>
      <c r="EO142" s="537"/>
      <c r="EP142" s="537"/>
      <c r="EQ142" s="537"/>
      <c r="ER142" s="537"/>
      <c r="ES142" s="537"/>
      <c r="ET142" s="537"/>
      <c r="EU142" s="537"/>
      <c r="EV142" s="537"/>
      <c r="EW142" s="537"/>
      <c r="EX142" s="537"/>
      <c r="EY142" s="537"/>
      <c r="EZ142" s="537"/>
      <c r="FA142" s="537"/>
      <c r="FB142" s="537"/>
      <c r="FC142" s="537"/>
      <c r="FD142" s="537"/>
      <c r="FE142" s="537"/>
      <c r="FF142" s="537"/>
      <c r="FG142" s="537"/>
      <c r="FH142" s="537"/>
      <c r="FI142" s="537"/>
      <c r="FJ142" s="537"/>
      <c r="FK142" s="537"/>
      <c r="FL142" s="537"/>
      <c r="FM142" s="537"/>
      <c r="FN142" s="537"/>
      <c r="FO142" s="537"/>
      <c r="FP142" s="537"/>
      <c r="FQ142" s="537"/>
      <c r="FR142" s="537"/>
      <c r="FS142" s="537"/>
      <c r="FT142" s="537"/>
      <c r="FU142" s="537"/>
      <c r="FV142" s="537"/>
      <c r="FW142" s="537"/>
      <c r="FX142" s="537"/>
      <c r="FY142" s="537"/>
      <c r="FZ142" s="537"/>
      <c r="GA142" s="537"/>
      <c r="GB142" s="537"/>
      <c r="GC142" s="537"/>
      <c r="GD142" s="537"/>
      <c r="GE142" s="537"/>
      <c r="GF142" s="537"/>
      <c r="GG142" s="537"/>
      <c r="GH142" s="537"/>
      <c r="GI142" s="537"/>
      <c r="GJ142" s="537"/>
      <c r="GK142" s="537"/>
      <c r="GL142" s="537"/>
      <c r="GM142" s="537"/>
      <c r="GN142" s="537"/>
      <c r="GO142" s="537"/>
      <c r="GP142" s="537"/>
      <c r="GQ142" s="537"/>
      <c r="GR142" s="537"/>
      <c r="GS142" s="537"/>
      <c r="GT142" s="537"/>
      <c r="GU142" s="537"/>
      <c r="GV142" s="537"/>
      <c r="GW142" s="537"/>
      <c r="GX142" s="537"/>
      <c r="GY142" s="537"/>
      <c r="GZ142" s="537"/>
      <c r="HA142" s="537"/>
      <c r="HB142" s="537"/>
      <c r="HC142" s="537"/>
      <c r="HD142" s="537"/>
      <c r="HE142" s="537"/>
      <c r="HF142" s="537"/>
      <c r="HG142" s="537"/>
      <c r="HH142" s="537"/>
      <c r="HI142" s="537"/>
      <c r="HJ142" s="537"/>
      <c r="HK142" s="537"/>
      <c r="HL142" s="537"/>
      <c r="HM142" s="537"/>
      <c r="HN142" s="537"/>
      <c r="HO142" s="537"/>
      <c r="HP142" s="537"/>
      <c r="HQ142" s="537"/>
      <c r="HR142" s="537"/>
      <c r="HS142" s="537"/>
      <c r="HT142" s="537"/>
      <c r="HU142" s="537"/>
      <c r="HV142" s="537"/>
      <c r="HW142" s="537"/>
      <c r="HX142" s="537"/>
      <c r="HY142" s="537"/>
      <c r="HZ142" s="537"/>
      <c r="IA142" s="537"/>
      <c r="IB142" s="537"/>
      <c r="IC142" s="537"/>
      <c r="ID142" s="537"/>
      <c r="IE142" s="537"/>
      <c r="IF142" s="537"/>
      <c r="IG142" s="537"/>
      <c r="IH142" s="537"/>
      <c r="II142" s="537"/>
      <c r="IJ142" s="537"/>
      <c r="IK142" s="537"/>
      <c r="IL142" s="537"/>
      <c r="IM142" s="537"/>
      <c r="IN142" s="537"/>
      <c r="IO142" s="537"/>
      <c r="IP142" s="537"/>
      <c r="IQ142" s="537"/>
      <c r="IR142" s="537"/>
      <c r="IS142" s="537"/>
      <c r="IT142" s="537"/>
      <c r="IU142" s="537"/>
    </row>
    <row r="143" spans="1:255" x14ac:dyDescent="0.25">
      <c r="A143" s="537"/>
      <c r="D143" s="537"/>
      <c r="E143" s="537"/>
      <c r="F143" s="537"/>
      <c r="G143" s="537"/>
      <c r="H143" s="284" t="s">
        <v>196</v>
      </c>
      <c r="I143" s="537"/>
      <c r="J143" s="537"/>
      <c r="K143" s="537"/>
      <c r="L143" s="537"/>
      <c r="M143" s="537"/>
      <c r="N143" s="537"/>
      <c r="O143" s="537"/>
      <c r="P143" s="537"/>
      <c r="Q143" s="537"/>
      <c r="R143" s="537"/>
      <c r="S143" s="537"/>
      <c r="T143" s="537"/>
      <c r="U143" s="537"/>
      <c r="V143" s="537"/>
      <c r="W143" s="537"/>
      <c r="X143" s="537"/>
      <c r="Y143" s="537"/>
      <c r="Z143" s="537"/>
      <c r="AA143" s="537"/>
      <c r="AB143" s="537"/>
      <c r="AC143" s="537"/>
      <c r="AD143" s="537"/>
      <c r="AE143" s="537"/>
      <c r="AF143" s="537"/>
      <c r="AG143" s="537"/>
      <c r="AH143" s="537"/>
      <c r="AI143" s="537"/>
      <c r="AJ143" s="537"/>
      <c r="AK143" s="537"/>
      <c r="AL143" s="537"/>
      <c r="AM143" s="537"/>
      <c r="AN143" s="537"/>
      <c r="AO143" s="537"/>
      <c r="AP143" s="537"/>
      <c r="AQ143" s="537"/>
      <c r="AR143" s="537"/>
      <c r="AS143" s="537"/>
      <c r="AT143" s="537"/>
      <c r="AU143" s="537"/>
      <c r="AV143" s="537"/>
      <c r="AW143" s="537"/>
      <c r="AX143" s="537"/>
      <c r="AY143" s="537"/>
      <c r="AZ143" s="537"/>
      <c r="BA143" s="537"/>
      <c r="BB143" s="537"/>
      <c r="BC143" s="537"/>
      <c r="BD143" s="537"/>
      <c r="BE143" s="537"/>
      <c r="BF143" s="537"/>
      <c r="BG143" s="537"/>
      <c r="BH143" s="537"/>
      <c r="BI143" s="537"/>
      <c r="BJ143" s="537"/>
      <c r="BK143" s="537"/>
      <c r="BL143" s="537"/>
      <c r="BM143" s="537"/>
      <c r="BN143" s="537"/>
      <c r="BO143" s="537"/>
      <c r="BP143" s="537"/>
      <c r="BQ143" s="537"/>
      <c r="BR143" s="537"/>
      <c r="BS143" s="537"/>
      <c r="BT143" s="537"/>
      <c r="BU143" s="537"/>
      <c r="BV143" s="537"/>
      <c r="BW143" s="537"/>
      <c r="BX143" s="537"/>
      <c r="BY143" s="537"/>
      <c r="BZ143" s="537"/>
      <c r="CA143" s="537"/>
      <c r="CB143" s="537"/>
      <c r="CC143" s="537"/>
      <c r="CD143" s="537"/>
      <c r="CE143" s="537"/>
      <c r="CF143" s="537"/>
      <c r="CG143" s="537"/>
      <c r="CH143" s="537"/>
      <c r="CI143" s="537"/>
      <c r="CJ143" s="537"/>
      <c r="CK143" s="537"/>
      <c r="CL143" s="537"/>
      <c r="CM143" s="537"/>
      <c r="CN143" s="537"/>
      <c r="CO143" s="537"/>
      <c r="CP143" s="537"/>
      <c r="CQ143" s="537"/>
      <c r="CR143" s="537"/>
      <c r="CS143" s="537"/>
      <c r="CT143" s="537"/>
      <c r="CU143" s="537"/>
      <c r="CV143" s="537"/>
      <c r="CW143" s="537"/>
      <c r="CX143" s="537"/>
      <c r="CY143" s="537"/>
      <c r="CZ143" s="537"/>
      <c r="DA143" s="537"/>
      <c r="DB143" s="537"/>
      <c r="DC143" s="537"/>
      <c r="DD143" s="537"/>
      <c r="DE143" s="537"/>
      <c r="DF143" s="537"/>
      <c r="DG143" s="537"/>
      <c r="DH143" s="537"/>
      <c r="DI143" s="537"/>
      <c r="DJ143" s="537"/>
      <c r="DK143" s="537"/>
      <c r="DL143" s="537"/>
      <c r="DM143" s="537"/>
      <c r="DN143" s="537"/>
      <c r="DO143" s="537"/>
      <c r="DP143" s="537"/>
      <c r="DQ143" s="537"/>
      <c r="DR143" s="537"/>
      <c r="DS143" s="537"/>
      <c r="DT143" s="537"/>
      <c r="DU143" s="537"/>
      <c r="DV143" s="537"/>
      <c r="DW143" s="537"/>
      <c r="DX143" s="537"/>
      <c r="DY143" s="537"/>
      <c r="DZ143" s="537"/>
      <c r="EA143" s="537"/>
      <c r="EB143" s="537"/>
      <c r="EC143" s="537"/>
      <c r="ED143" s="537"/>
      <c r="EE143" s="537"/>
      <c r="EF143" s="537"/>
      <c r="EG143" s="537"/>
      <c r="EH143" s="537"/>
      <c r="EI143" s="537"/>
      <c r="EJ143" s="537"/>
      <c r="EK143" s="537"/>
      <c r="EL143" s="537"/>
      <c r="EM143" s="537"/>
      <c r="EN143" s="537"/>
      <c r="EO143" s="537"/>
      <c r="EP143" s="537"/>
      <c r="EQ143" s="537"/>
      <c r="ER143" s="537"/>
      <c r="ES143" s="537"/>
      <c r="ET143" s="537"/>
      <c r="EU143" s="537"/>
      <c r="EV143" s="537"/>
      <c r="EW143" s="537"/>
      <c r="EX143" s="537"/>
      <c r="EY143" s="537"/>
      <c r="EZ143" s="537"/>
      <c r="FA143" s="537"/>
      <c r="FB143" s="537"/>
      <c r="FC143" s="537"/>
      <c r="FD143" s="537"/>
      <c r="FE143" s="537"/>
      <c r="FF143" s="537"/>
      <c r="FG143" s="537"/>
      <c r="FH143" s="537"/>
      <c r="FI143" s="537"/>
      <c r="FJ143" s="537"/>
      <c r="FK143" s="537"/>
      <c r="FL143" s="537"/>
      <c r="FM143" s="537"/>
      <c r="FN143" s="537"/>
      <c r="FO143" s="537"/>
      <c r="FP143" s="537"/>
      <c r="FQ143" s="537"/>
      <c r="FR143" s="537"/>
      <c r="FS143" s="537"/>
      <c r="FT143" s="537"/>
      <c r="FU143" s="537"/>
      <c r="FV143" s="537"/>
      <c r="FW143" s="537"/>
      <c r="FX143" s="537"/>
      <c r="FY143" s="537"/>
      <c r="FZ143" s="537"/>
      <c r="GA143" s="537"/>
      <c r="GB143" s="537"/>
      <c r="GC143" s="537"/>
      <c r="GD143" s="537"/>
      <c r="GE143" s="537"/>
      <c r="GF143" s="537"/>
      <c r="GG143" s="537"/>
      <c r="GH143" s="537"/>
      <c r="GI143" s="537"/>
      <c r="GJ143" s="537"/>
      <c r="GK143" s="537"/>
      <c r="GL143" s="537"/>
      <c r="GM143" s="537"/>
      <c r="GN143" s="537"/>
      <c r="GO143" s="537"/>
      <c r="GP143" s="537"/>
      <c r="GQ143" s="537"/>
      <c r="GR143" s="537"/>
      <c r="GS143" s="537"/>
      <c r="GT143" s="537"/>
      <c r="GU143" s="537"/>
      <c r="GV143" s="537"/>
      <c r="GW143" s="537"/>
      <c r="GX143" s="537"/>
      <c r="GY143" s="537"/>
      <c r="GZ143" s="537"/>
      <c r="HA143" s="537"/>
      <c r="HB143" s="537"/>
      <c r="HC143" s="537"/>
      <c r="HD143" s="537"/>
      <c r="HE143" s="537"/>
      <c r="HF143" s="537"/>
      <c r="HG143" s="537"/>
      <c r="HH143" s="537"/>
      <c r="HI143" s="537"/>
      <c r="HJ143" s="537"/>
      <c r="HK143" s="537"/>
      <c r="HL143" s="537"/>
      <c r="HM143" s="537"/>
      <c r="HN143" s="537"/>
      <c r="HO143" s="537"/>
      <c r="HP143" s="537"/>
      <c r="HQ143" s="537"/>
      <c r="HR143" s="537"/>
      <c r="HS143" s="537"/>
      <c r="HT143" s="537"/>
      <c r="HU143" s="537"/>
      <c r="HV143" s="537"/>
      <c r="HW143" s="537"/>
      <c r="HX143" s="537"/>
      <c r="HY143" s="537"/>
      <c r="HZ143" s="537"/>
      <c r="IA143" s="537"/>
      <c r="IB143" s="537"/>
      <c r="IC143" s="537"/>
      <c r="ID143" s="537"/>
      <c r="IE143" s="537"/>
      <c r="IF143" s="537"/>
      <c r="IG143" s="537"/>
      <c r="IH143" s="537"/>
      <c r="II143" s="537"/>
      <c r="IJ143" s="537"/>
      <c r="IK143" s="537"/>
      <c r="IL143" s="537"/>
      <c r="IM143" s="537"/>
      <c r="IN143" s="537"/>
      <c r="IO143" s="537"/>
      <c r="IP143" s="537"/>
      <c r="IQ143" s="537"/>
      <c r="IR143" s="537"/>
      <c r="IS143" s="537"/>
      <c r="IT143" s="537"/>
      <c r="IU143" s="537"/>
    </row>
    <row r="144" spans="1:255" x14ac:dyDescent="0.25">
      <c r="A144" s="537"/>
      <c r="D144" s="537"/>
      <c r="E144" s="537"/>
      <c r="F144" s="537"/>
      <c r="G144" s="537"/>
      <c r="H144" s="284" t="s">
        <v>197</v>
      </c>
      <c r="I144" s="537"/>
      <c r="J144" s="537"/>
      <c r="K144" s="537"/>
      <c r="L144" s="537"/>
      <c r="M144" s="537"/>
      <c r="N144" s="537"/>
      <c r="O144" s="537"/>
      <c r="P144" s="537"/>
      <c r="Q144" s="537"/>
      <c r="R144" s="537"/>
      <c r="S144" s="537"/>
      <c r="T144" s="537"/>
      <c r="U144" s="537"/>
      <c r="V144" s="537"/>
      <c r="W144" s="537"/>
      <c r="X144" s="537"/>
      <c r="Y144" s="537"/>
      <c r="Z144" s="537"/>
      <c r="AA144" s="537"/>
      <c r="AB144" s="537"/>
      <c r="AC144" s="537"/>
      <c r="AD144" s="537"/>
      <c r="AE144" s="537"/>
      <c r="AF144" s="537"/>
      <c r="AG144" s="537"/>
      <c r="AH144" s="537"/>
      <c r="AI144" s="537"/>
      <c r="AJ144" s="537"/>
      <c r="AK144" s="537"/>
      <c r="AL144" s="537"/>
      <c r="AM144" s="537"/>
      <c r="AN144" s="537"/>
      <c r="AO144" s="537"/>
      <c r="AP144" s="537"/>
      <c r="AQ144" s="537"/>
      <c r="AR144" s="537"/>
      <c r="AS144" s="537"/>
      <c r="AT144" s="537"/>
      <c r="AU144" s="537"/>
      <c r="AV144" s="537"/>
      <c r="AW144" s="537"/>
      <c r="AX144" s="537"/>
      <c r="AY144" s="537"/>
      <c r="AZ144" s="537"/>
      <c r="BA144" s="537"/>
      <c r="BB144" s="537"/>
      <c r="BC144" s="537"/>
      <c r="BD144" s="537"/>
      <c r="BE144" s="537"/>
      <c r="BF144" s="537"/>
      <c r="BG144" s="537"/>
      <c r="BH144" s="537"/>
      <c r="BI144" s="537"/>
      <c r="BJ144" s="537"/>
      <c r="BK144" s="537"/>
      <c r="BL144" s="537"/>
      <c r="BM144" s="537"/>
      <c r="BN144" s="537"/>
      <c r="BO144" s="537"/>
      <c r="BP144" s="537"/>
      <c r="BQ144" s="537"/>
      <c r="BR144" s="537"/>
      <c r="BS144" s="537"/>
      <c r="BT144" s="537"/>
      <c r="BU144" s="537"/>
      <c r="BV144" s="537"/>
      <c r="BW144" s="537"/>
      <c r="BX144" s="537"/>
      <c r="BY144" s="537"/>
      <c r="BZ144" s="537"/>
      <c r="CA144" s="537"/>
      <c r="CB144" s="537"/>
      <c r="CC144" s="537"/>
      <c r="CD144" s="537"/>
      <c r="CE144" s="537"/>
      <c r="CF144" s="537"/>
      <c r="CG144" s="537"/>
      <c r="CH144" s="537"/>
      <c r="CI144" s="537"/>
      <c r="CJ144" s="537"/>
      <c r="CK144" s="537"/>
      <c r="CL144" s="537"/>
      <c r="CM144" s="537"/>
      <c r="CN144" s="537"/>
      <c r="CO144" s="537"/>
      <c r="CP144" s="537"/>
      <c r="CQ144" s="537"/>
      <c r="CR144" s="537"/>
      <c r="CS144" s="537"/>
      <c r="CT144" s="537"/>
      <c r="CU144" s="537"/>
      <c r="CV144" s="537"/>
      <c r="CW144" s="537"/>
      <c r="CX144" s="537"/>
      <c r="CY144" s="537"/>
      <c r="CZ144" s="537"/>
      <c r="DA144" s="537"/>
      <c r="DB144" s="537"/>
      <c r="DC144" s="537"/>
      <c r="DD144" s="537"/>
      <c r="DE144" s="537"/>
      <c r="DF144" s="537"/>
      <c r="DG144" s="537"/>
      <c r="DH144" s="537"/>
      <c r="DI144" s="537"/>
      <c r="DJ144" s="537"/>
      <c r="DK144" s="537"/>
      <c r="DL144" s="537"/>
      <c r="DM144" s="537"/>
      <c r="DN144" s="537"/>
      <c r="DO144" s="537"/>
      <c r="DP144" s="537"/>
      <c r="DQ144" s="537"/>
      <c r="DR144" s="537"/>
      <c r="DS144" s="537"/>
      <c r="DT144" s="537"/>
      <c r="DU144" s="537"/>
      <c r="DV144" s="537"/>
      <c r="DW144" s="537"/>
      <c r="DX144" s="537"/>
      <c r="DY144" s="537"/>
      <c r="DZ144" s="537"/>
      <c r="EA144" s="537"/>
      <c r="EB144" s="537"/>
      <c r="EC144" s="537"/>
      <c r="ED144" s="537"/>
      <c r="EE144" s="537"/>
      <c r="EF144" s="537"/>
      <c r="EG144" s="537"/>
      <c r="EH144" s="537"/>
      <c r="EI144" s="537"/>
      <c r="EJ144" s="537"/>
      <c r="EK144" s="537"/>
      <c r="EL144" s="537"/>
      <c r="EM144" s="537"/>
      <c r="EN144" s="537"/>
      <c r="EO144" s="537"/>
      <c r="EP144" s="537"/>
      <c r="EQ144" s="537"/>
      <c r="ER144" s="537"/>
      <c r="ES144" s="537"/>
      <c r="ET144" s="537"/>
      <c r="EU144" s="537"/>
      <c r="EV144" s="537"/>
      <c r="EW144" s="537"/>
      <c r="EX144" s="537"/>
      <c r="EY144" s="537"/>
      <c r="EZ144" s="537"/>
      <c r="FA144" s="537"/>
      <c r="FB144" s="537"/>
      <c r="FC144" s="537"/>
      <c r="FD144" s="537"/>
      <c r="FE144" s="537"/>
      <c r="FF144" s="537"/>
      <c r="FG144" s="537"/>
      <c r="FH144" s="537"/>
      <c r="FI144" s="537"/>
      <c r="FJ144" s="537"/>
      <c r="FK144" s="537"/>
      <c r="FL144" s="537"/>
      <c r="FM144" s="537"/>
      <c r="FN144" s="537"/>
      <c r="FO144" s="537"/>
      <c r="FP144" s="537"/>
      <c r="FQ144" s="537"/>
      <c r="FR144" s="537"/>
      <c r="FS144" s="537"/>
      <c r="FT144" s="537"/>
      <c r="FU144" s="537"/>
      <c r="FV144" s="537"/>
      <c r="FW144" s="537"/>
      <c r="FX144" s="537"/>
      <c r="FY144" s="537"/>
      <c r="FZ144" s="537"/>
      <c r="GA144" s="537"/>
      <c r="GB144" s="537"/>
      <c r="GC144" s="537"/>
      <c r="GD144" s="537"/>
      <c r="GE144" s="537"/>
      <c r="GF144" s="537"/>
      <c r="GG144" s="537"/>
      <c r="GH144" s="537"/>
      <c r="GI144" s="537"/>
      <c r="GJ144" s="537"/>
      <c r="GK144" s="537"/>
      <c r="GL144" s="537"/>
      <c r="GM144" s="537"/>
      <c r="GN144" s="537"/>
      <c r="GO144" s="537"/>
      <c r="GP144" s="537"/>
      <c r="GQ144" s="537"/>
      <c r="GR144" s="537"/>
      <c r="GS144" s="537"/>
      <c r="GT144" s="537"/>
      <c r="GU144" s="537"/>
      <c r="GV144" s="537"/>
      <c r="GW144" s="537"/>
      <c r="GX144" s="537"/>
      <c r="GY144" s="537"/>
      <c r="GZ144" s="537"/>
      <c r="HA144" s="537"/>
      <c r="HB144" s="537"/>
      <c r="HC144" s="537"/>
      <c r="HD144" s="537"/>
      <c r="HE144" s="537"/>
      <c r="HF144" s="537"/>
      <c r="HG144" s="537"/>
      <c r="HH144" s="537"/>
      <c r="HI144" s="537"/>
      <c r="HJ144" s="537"/>
      <c r="HK144" s="537"/>
      <c r="HL144" s="537"/>
      <c r="HM144" s="537"/>
      <c r="HN144" s="537"/>
      <c r="HO144" s="537"/>
      <c r="HP144" s="537"/>
      <c r="HQ144" s="537"/>
      <c r="HR144" s="537"/>
      <c r="HS144" s="537"/>
      <c r="HT144" s="537"/>
      <c r="HU144" s="537"/>
      <c r="HV144" s="537"/>
      <c r="HW144" s="537"/>
      <c r="HX144" s="537"/>
      <c r="HY144" s="537"/>
      <c r="HZ144" s="537"/>
      <c r="IA144" s="537"/>
      <c r="IB144" s="537"/>
      <c r="IC144" s="537"/>
      <c r="ID144" s="537"/>
      <c r="IE144" s="537"/>
      <c r="IF144" s="537"/>
      <c r="IG144" s="537"/>
      <c r="IH144" s="537"/>
      <c r="II144" s="537"/>
      <c r="IJ144" s="537"/>
      <c r="IK144" s="537"/>
      <c r="IL144" s="537"/>
      <c r="IM144" s="537"/>
      <c r="IN144" s="537"/>
      <c r="IO144" s="537"/>
      <c r="IP144" s="537"/>
      <c r="IQ144" s="537"/>
      <c r="IR144" s="537"/>
      <c r="IS144" s="537"/>
      <c r="IT144" s="537"/>
      <c r="IU144" s="537"/>
    </row>
    <row r="145" spans="1:255" x14ac:dyDescent="0.25">
      <c r="A145" s="537"/>
      <c r="D145" s="537"/>
      <c r="E145" s="537"/>
      <c r="F145" s="537"/>
      <c r="G145" s="537"/>
      <c r="H145" s="284" t="s">
        <v>198</v>
      </c>
      <c r="I145" s="537"/>
      <c r="J145" s="537"/>
      <c r="K145" s="537"/>
      <c r="L145" s="537"/>
      <c r="M145" s="537"/>
      <c r="N145" s="537"/>
      <c r="O145" s="537"/>
      <c r="P145" s="537"/>
      <c r="Q145" s="537"/>
      <c r="R145" s="537"/>
      <c r="S145" s="537"/>
      <c r="T145" s="537"/>
      <c r="U145" s="537"/>
      <c r="V145" s="537"/>
      <c r="W145" s="537"/>
      <c r="X145" s="537"/>
      <c r="Y145" s="537"/>
      <c r="Z145" s="537"/>
      <c r="AA145" s="537"/>
      <c r="AB145" s="537"/>
      <c r="AC145" s="537"/>
      <c r="AD145" s="537"/>
      <c r="AE145" s="537"/>
      <c r="AF145" s="537"/>
      <c r="AG145" s="537"/>
      <c r="AH145" s="537"/>
      <c r="AI145" s="537"/>
      <c r="AJ145" s="537"/>
      <c r="AK145" s="537"/>
      <c r="AL145" s="537"/>
      <c r="AM145" s="537"/>
      <c r="AN145" s="537"/>
      <c r="AO145" s="537"/>
      <c r="AP145" s="537"/>
      <c r="AQ145" s="537"/>
      <c r="AR145" s="537"/>
      <c r="AS145" s="537"/>
      <c r="AT145" s="537"/>
      <c r="AU145" s="537"/>
      <c r="AV145" s="537"/>
      <c r="AW145" s="537"/>
      <c r="AX145" s="537"/>
      <c r="AY145" s="537"/>
      <c r="AZ145" s="537"/>
      <c r="BA145" s="537"/>
      <c r="BB145" s="537"/>
      <c r="BC145" s="537"/>
      <c r="BD145" s="537"/>
      <c r="BE145" s="537"/>
      <c r="BF145" s="537"/>
      <c r="BG145" s="537"/>
      <c r="BH145" s="537"/>
      <c r="BI145" s="537"/>
      <c r="BJ145" s="537"/>
      <c r="BK145" s="537"/>
      <c r="BL145" s="537"/>
      <c r="BM145" s="537"/>
      <c r="BN145" s="537"/>
      <c r="BO145" s="537"/>
      <c r="BP145" s="537"/>
      <c r="BQ145" s="537"/>
      <c r="BR145" s="537"/>
      <c r="BS145" s="537"/>
      <c r="BT145" s="537"/>
      <c r="BU145" s="537"/>
      <c r="BV145" s="537"/>
      <c r="BW145" s="537"/>
      <c r="BX145" s="537"/>
      <c r="BY145" s="537"/>
      <c r="BZ145" s="537"/>
      <c r="CA145" s="537"/>
      <c r="CB145" s="537"/>
      <c r="CC145" s="537"/>
      <c r="CD145" s="537"/>
      <c r="CE145" s="537"/>
      <c r="CF145" s="537"/>
      <c r="CG145" s="537"/>
      <c r="CH145" s="537"/>
      <c r="CI145" s="537"/>
      <c r="CJ145" s="537"/>
      <c r="CK145" s="537"/>
      <c r="CL145" s="537"/>
      <c r="CM145" s="537"/>
      <c r="CN145" s="537"/>
      <c r="CO145" s="537"/>
      <c r="CP145" s="537"/>
      <c r="CQ145" s="537"/>
      <c r="CR145" s="537"/>
      <c r="CS145" s="537"/>
      <c r="CT145" s="537"/>
      <c r="CU145" s="537"/>
      <c r="CV145" s="537"/>
      <c r="CW145" s="537"/>
      <c r="CX145" s="537"/>
      <c r="CY145" s="537"/>
      <c r="CZ145" s="537"/>
      <c r="DA145" s="537"/>
      <c r="DB145" s="537"/>
      <c r="DC145" s="537"/>
      <c r="DD145" s="537"/>
      <c r="DE145" s="537"/>
      <c r="DF145" s="537"/>
      <c r="DG145" s="537"/>
      <c r="DH145" s="537"/>
      <c r="DI145" s="537"/>
      <c r="DJ145" s="537"/>
      <c r="DK145" s="537"/>
      <c r="DL145" s="537"/>
      <c r="DM145" s="537"/>
      <c r="DN145" s="537"/>
      <c r="DO145" s="537"/>
      <c r="DP145" s="537"/>
      <c r="DQ145" s="537"/>
      <c r="DR145" s="537"/>
      <c r="DS145" s="537"/>
      <c r="DT145" s="537"/>
      <c r="DU145" s="537"/>
      <c r="DV145" s="537"/>
      <c r="DW145" s="537"/>
      <c r="DX145" s="537"/>
      <c r="DY145" s="537"/>
      <c r="DZ145" s="537"/>
      <c r="EA145" s="537"/>
      <c r="EB145" s="537"/>
      <c r="EC145" s="537"/>
      <c r="ED145" s="537"/>
      <c r="EE145" s="537"/>
      <c r="EF145" s="537"/>
      <c r="EG145" s="537"/>
      <c r="EH145" s="537"/>
      <c r="EI145" s="537"/>
      <c r="EJ145" s="537"/>
      <c r="EK145" s="537"/>
      <c r="EL145" s="537"/>
      <c r="EM145" s="537"/>
      <c r="EN145" s="537"/>
      <c r="EO145" s="537"/>
      <c r="EP145" s="537"/>
      <c r="EQ145" s="537"/>
      <c r="ER145" s="537"/>
      <c r="ES145" s="537"/>
      <c r="ET145" s="537"/>
      <c r="EU145" s="537"/>
      <c r="EV145" s="537"/>
      <c r="EW145" s="537"/>
      <c r="EX145" s="537"/>
      <c r="EY145" s="537"/>
      <c r="EZ145" s="537"/>
      <c r="FA145" s="537"/>
      <c r="FB145" s="537"/>
      <c r="FC145" s="537"/>
      <c r="FD145" s="537"/>
      <c r="FE145" s="537"/>
      <c r="FF145" s="537"/>
      <c r="FG145" s="537"/>
      <c r="FH145" s="537"/>
      <c r="FI145" s="537"/>
      <c r="FJ145" s="537"/>
      <c r="FK145" s="537"/>
      <c r="FL145" s="537"/>
      <c r="FM145" s="537"/>
      <c r="FN145" s="537"/>
      <c r="FO145" s="537"/>
      <c r="FP145" s="537"/>
      <c r="FQ145" s="537"/>
      <c r="FR145" s="537"/>
      <c r="FS145" s="537"/>
      <c r="FT145" s="537"/>
      <c r="FU145" s="537"/>
      <c r="FV145" s="537"/>
      <c r="FW145" s="537"/>
      <c r="FX145" s="537"/>
      <c r="FY145" s="537"/>
      <c r="FZ145" s="537"/>
      <c r="GA145" s="537"/>
      <c r="GB145" s="537"/>
      <c r="GC145" s="537"/>
      <c r="GD145" s="537"/>
      <c r="GE145" s="537"/>
      <c r="GF145" s="537"/>
      <c r="GG145" s="537"/>
      <c r="GH145" s="537"/>
      <c r="GI145" s="537"/>
      <c r="GJ145" s="537"/>
      <c r="GK145" s="537"/>
      <c r="GL145" s="537"/>
      <c r="GM145" s="537"/>
      <c r="GN145" s="537"/>
      <c r="GO145" s="537"/>
      <c r="GP145" s="537"/>
      <c r="GQ145" s="537"/>
      <c r="GR145" s="537"/>
      <c r="GS145" s="537"/>
      <c r="GT145" s="537"/>
      <c r="GU145" s="537"/>
      <c r="GV145" s="537"/>
      <c r="GW145" s="537"/>
      <c r="GX145" s="537"/>
      <c r="GY145" s="537"/>
      <c r="GZ145" s="537"/>
      <c r="HA145" s="537"/>
      <c r="HB145" s="537"/>
      <c r="HC145" s="537"/>
      <c r="HD145" s="537"/>
      <c r="HE145" s="537"/>
      <c r="HF145" s="537"/>
      <c r="HG145" s="537"/>
      <c r="HH145" s="537"/>
      <c r="HI145" s="537"/>
      <c r="HJ145" s="537"/>
      <c r="HK145" s="537"/>
      <c r="HL145" s="537"/>
      <c r="HM145" s="537"/>
      <c r="HN145" s="537"/>
      <c r="HO145" s="537"/>
      <c r="HP145" s="537"/>
      <c r="HQ145" s="537"/>
      <c r="HR145" s="537"/>
      <c r="HS145" s="537"/>
      <c r="HT145" s="537"/>
      <c r="HU145" s="537"/>
      <c r="HV145" s="537"/>
      <c r="HW145" s="537"/>
      <c r="HX145" s="537"/>
      <c r="HY145" s="537"/>
      <c r="HZ145" s="537"/>
      <c r="IA145" s="537"/>
      <c r="IB145" s="537"/>
      <c r="IC145" s="537"/>
      <c r="ID145" s="537"/>
      <c r="IE145" s="537"/>
      <c r="IF145" s="537"/>
      <c r="IG145" s="537"/>
      <c r="IH145" s="537"/>
      <c r="II145" s="537"/>
      <c r="IJ145" s="537"/>
      <c r="IK145" s="537"/>
      <c r="IL145" s="537"/>
      <c r="IM145" s="537"/>
      <c r="IN145" s="537"/>
      <c r="IO145" s="537"/>
      <c r="IP145" s="537"/>
      <c r="IQ145" s="537"/>
      <c r="IR145" s="537"/>
      <c r="IS145" s="537"/>
      <c r="IT145" s="537"/>
      <c r="IU145" s="537"/>
    </row>
    <row r="146" spans="1:255" x14ac:dyDescent="0.25">
      <c r="A146" s="537"/>
      <c r="D146" s="537"/>
      <c r="E146" s="537"/>
      <c r="F146" s="537"/>
      <c r="G146" s="537"/>
      <c r="H146" s="284" t="s">
        <v>199</v>
      </c>
      <c r="I146" s="537"/>
      <c r="J146" s="537"/>
      <c r="K146" s="537"/>
      <c r="L146" s="537"/>
      <c r="M146" s="537"/>
      <c r="N146" s="537"/>
      <c r="O146" s="537"/>
      <c r="P146" s="537"/>
      <c r="Q146" s="537"/>
      <c r="R146" s="537"/>
      <c r="S146" s="537"/>
      <c r="T146" s="537"/>
      <c r="U146" s="537"/>
      <c r="V146" s="537"/>
      <c r="W146" s="537"/>
      <c r="X146" s="537"/>
      <c r="Y146" s="537"/>
      <c r="Z146" s="537"/>
      <c r="AA146" s="537"/>
      <c r="AB146" s="537"/>
      <c r="AC146" s="537"/>
      <c r="AD146" s="537"/>
      <c r="AE146" s="537"/>
      <c r="AF146" s="537"/>
      <c r="AG146" s="537"/>
      <c r="AH146" s="537"/>
      <c r="AI146" s="537"/>
      <c r="AJ146" s="537"/>
      <c r="AK146" s="537"/>
      <c r="AL146" s="537"/>
      <c r="AM146" s="537"/>
      <c r="AN146" s="537"/>
      <c r="AO146" s="537"/>
      <c r="AP146" s="537"/>
      <c r="AQ146" s="537"/>
      <c r="AR146" s="537"/>
      <c r="AS146" s="537"/>
      <c r="AT146" s="537"/>
      <c r="AU146" s="537"/>
      <c r="AV146" s="537"/>
      <c r="AW146" s="537"/>
      <c r="AX146" s="537"/>
      <c r="AY146" s="537"/>
      <c r="AZ146" s="537"/>
      <c r="BA146" s="537"/>
      <c r="BB146" s="537"/>
      <c r="BC146" s="537"/>
      <c r="BD146" s="537"/>
      <c r="BE146" s="537"/>
      <c r="BF146" s="537"/>
      <c r="BG146" s="537"/>
      <c r="BH146" s="537"/>
      <c r="BI146" s="537"/>
      <c r="BJ146" s="537"/>
      <c r="BK146" s="537"/>
      <c r="BL146" s="537"/>
      <c r="BM146" s="537"/>
      <c r="BN146" s="537"/>
      <c r="BO146" s="537"/>
      <c r="BP146" s="537"/>
      <c r="BQ146" s="537"/>
      <c r="BR146" s="537"/>
      <c r="BS146" s="537"/>
      <c r="BT146" s="537"/>
      <c r="BU146" s="537"/>
      <c r="BV146" s="537"/>
      <c r="BW146" s="537"/>
      <c r="BX146" s="537"/>
      <c r="BY146" s="537"/>
      <c r="BZ146" s="537"/>
      <c r="CA146" s="537"/>
      <c r="CB146" s="537"/>
      <c r="CC146" s="537"/>
      <c r="CD146" s="537"/>
      <c r="CE146" s="537"/>
      <c r="CF146" s="537"/>
      <c r="CG146" s="537"/>
      <c r="CH146" s="537"/>
      <c r="CI146" s="537"/>
      <c r="CJ146" s="537"/>
      <c r="CK146" s="537"/>
      <c r="CL146" s="537"/>
      <c r="CM146" s="537"/>
      <c r="CN146" s="537"/>
      <c r="CO146" s="537"/>
      <c r="CP146" s="537"/>
      <c r="CQ146" s="537"/>
      <c r="CR146" s="537"/>
      <c r="CS146" s="537"/>
      <c r="CT146" s="537"/>
      <c r="CU146" s="537"/>
      <c r="CV146" s="537"/>
      <c r="CW146" s="537"/>
      <c r="CX146" s="537"/>
      <c r="CY146" s="537"/>
      <c r="CZ146" s="537"/>
      <c r="DA146" s="537"/>
      <c r="DB146" s="537"/>
      <c r="DC146" s="537"/>
      <c r="DD146" s="537"/>
      <c r="DE146" s="537"/>
      <c r="DF146" s="537"/>
      <c r="DG146" s="537"/>
      <c r="DH146" s="537"/>
      <c r="DI146" s="537"/>
      <c r="DJ146" s="537"/>
      <c r="DK146" s="537"/>
      <c r="DL146" s="537"/>
      <c r="DM146" s="537"/>
      <c r="DN146" s="537"/>
      <c r="DO146" s="537"/>
      <c r="DP146" s="537"/>
      <c r="DQ146" s="537"/>
      <c r="DR146" s="537"/>
      <c r="DS146" s="537"/>
      <c r="DT146" s="537"/>
      <c r="DU146" s="537"/>
      <c r="DV146" s="537"/>
      <c r="DW146" s="537"/>
      <c r="DX146" s="537"/>
      <c r="DY146" s="537"/>
      <c r="DZ146" s="537"/>
      <c r="EA146" s="537"/>
      <c r="EB146" s="537"/>
      <c r="EC146" s="537"/>
      <c r="ED146" s="537"/>
      <c r="EE146" s="537"/>
      <c r="EF146" s="537"/>
      <c r="EG146" s="537"/>
      <c r="EH146" s="537"/>
      <c r="EI146" s="537"/>
      <c r="EJ146" s="537"/>
      <c r="EK146" s="537"/>
      <c r="EL146" s="537"/>
      <c r="EM146" s="537"/>
      <c r="EN146" s="537"/>
      <c r="EO146" s="537"/>
      <c r="EP146" s="537"/>
      <c r="EQ146" s="537"/>
      <c r="ER146" s="537"/>
      <c r="ES146" s="537"/>
      <c r="ET146" s="537"/>
      <c r="EU146" s="537"/>
      <c r="EV146" s="537"/>
      <c r="EW146" s="537"/>
      <c r="EX146" s="537"/>
      <c r="EY146" s="537"/>
      <c r="EZ146" s="537"/>
      <c r="FA146" s="537"/>
      <c r="FB146" s="537"/>
      <c r="FC146" s="537"/>
      <c r="FD146" s="537"/>
      <c r="FE146" s="537"/>
      <c r="FF146" s="537"/>
      <c r="FG146" s="537"/>
      <c r="FH146" s="537"/>
      <c r="FI146" s="537"/>
      <c r="FJ146" s="537"/>
      <c r="FK146" s="537"/>
      <c r="FL146" s="537"/>
      <c r="FM146" s="537"/>
      <c r="FN146" s="537"/>
      <c r="FO146" s="537"/>
      <c r="FP146" s="537"/>
      <c r="FQ146" s="537"/>
      <c r="FR146" s="537"/>
      <c r="FS146" s="537"/>
      <c r="FT146" s="537"/>
      <c r="FU146" s="537"/>
      <c r="FV146" s="537"/>
      <c r="FW146" s="537"/>
      <c r="FX146" s="537"/>
      <c r="FY146" s="537"/>
      <c r="FZ146" s="537"/>
      <c r="GA146" s="537"/>
      <c r="GB146" s="537"/>
      <c r="GC146" s="537"/>
      <c r="GD146" s="537"/>
      <c r="GE146" s="537"/>
      <c r="GF146" s="537"/>
      <c r="GG146" s="537"/>
      <c r="GH146" s="537"/>
      <c r="GI146" s="537"/>
      <c r="GJ146" s="537"/>
      <c r="GK146" s="537"/>
      <c r="GL146" s="537"/>
      <c r="GM146" s="537"/>
      <c r="GN146" s="537"/>
      <c r="GO146" s="537"/>
      <c r="GP146" s="537"/>
      <c r="GQ146" s="537"/>
      <c r="GR146" s="537"/>
      <c r="GS146" s="537"/>
      <c r="GT146" s="537"/>
      <c r="GU146" s="537"/>
      <c r="GV146" s="537"/>
      <c r="GW146" s="537"/>
      <c r="GX146" s="537"/>
      <c r="GY146" s="537"/>
      <c r="GZ146" s="537"/>
      <c r="HA146" s="537"/>
      <c r="HB146" s="537"/>
      <c r="HC146" s="537"/>
      <c r="HD146" s="537"/>
      <c r="HE146" s="537"/>
      <c r="HF146" s="537"/>
      <c r="HG146" s="537"/>
      <c r="HH146" s="537"/>
      <c r="HI146" s="537"/>
      <c r="HJ146" s="537"/>
      <c r="HK146" s="537"/>
      <c r="HL146" s="537"/>
      <c r="HM146" s="537"/>
      <c r="HN146" s="537"/>
      <c r="HO146" s="537"/>
      <c r="HP146" s="537"/>
      <c r="HQ146" s="537"/>
      <c r="HR146" s="537"/>
      <c r="HS146" s="537"/>
      <c r="HT146" s="537"/>
      <c r="HU146" s="537"/>
      <c r="HV146" s="537"/>
      <c r="HW146" s="537"/>
      <c r="HX146" s="537"/>
      <c r="HY146" s="537"/>
      <c r="HZ146" s="537"/>
      <c r="IA146" s="537"/>
      <c r="IB146" s="537"/>
      <c r="IC146" s="537"/>
      <c r="ID146" s="537"/>
      <c r="IE146" s="537"/>
      <c r="IF146" s="537"/>
      <c r="IG146" s="537"/>
      <c r="IH146" s="537"/>
      <c r="II146" s="537"/>
      <c r="IJ146" s="537"/>
      <c r="IK146" s="537"/>
      <c r="IL146" s="537"/>
      <c r="IM146" s="537"/>
      <c r="IN146" s="537"/>
      <c r="IO146" s="537"/>
      <c r="IP146" s="537"/>
      <c r="IQ146" s="537"/>
      <c r="IR146" s="537"/>
      <c r="IS146" s="537"/>
      <c r="IT146" s="537"/>
      <c r="IU146" s="537"/>
    </row>
    <row r="147" spans="1:255" x14ac:dyDescent="0.25">
      <c r="A147" s="537"/>
      <c r="D147" s="537"/>
      <c r="E147" s="537"/>
      <c r="F147" s="537"/>
      <c r="G147" s="537"/>
      <c r="H147" s="284" t="s">
        <v>200</v>
      </c>
      <c r="I147" s="537"/>
      <c r="J147" s="537"/>
      <c r="K147" s="537"/>
      <c r="L147" s="537"/>
      <c r="M147" s="537"/>
      <c r="N147" s="537"/>
      <c r="O147" s="537"/>
      <c r="P147" s="537"/>
      <c r="Q147" s="537"/>
      <c r="R147" s="537"/>
      <c r="S147" s="537"/>
      <c r="T147" s="537"/>
      <c r="U147" s="537"/>
      <c r="V147" s="537"/>
      <c r="W147" s="537"/>
      <c r="X147" s="537"/>
      <c r="Y147" s="537"/>
      <c r="Z147" s="537"/>
      <c r="AA147" s="537"/>
      <c r="AB147" s="537"/>
      <c r="AC147" s="537"/>
      <c r="AD147" s="537"/>
      <c r="AE147" s="537"/>
      <c r="AF147" s="537"/>
      <c r="AG147" s="537"/>
      <c r="AH147" s="537"/>
      <c r="AI147" s="537"/>
      <c r="AJ147" s="537"/>
      <c r="AK147" s="537"/>
      <c r="AL147" s="537"/>
      <c r="AM147" s="537"/>
      <c r="AN147" s="537"/>
      <c r="AO147" s="537"/>
      <c r="AP147" s="537"/>
      <c r="AQ147" s="537"/>
      <c r="AR147" s="537"/>
      <c r="AS147" s="537"/>
      <c r="AT147" s="537"/>
      <c r="AU147" s="537"/>
      <c r="AV147" s="537"/>
      <c r="AW147" s="537"/>
      <c r="AX147" s="537"/>
      <c r="AY147" s="537"/>
      <c r="AZ147" s="537"/>
      <c r="BA147" s="537"/>
      <c r="BB147" s="537"/>
      <c r="BC147" s="537"/>
      <c r="BD147" s="537"/>
      <c r="BE147" s="537"/>
      <c r="BF147" s="537"/>
      <c r="BG147" s="537"/>
      <c r="BH147" s="537"/>
      <c r="BI147" s="537"/>
      <c r="BJ147" s="537"/>
      <c r="BK147" s="537"/>
      <c r="BL147" s="537"/>
      <c r="BM147" s="537"/>
      <c r="BN147" s="537"/>
      <c r="BO147" s="537"/>
      <c r="BP147" s="537"/>
      <c r="BQ147" s="537"/>
      <c r="BR147" s="537"/>
      <c r="BS147" s="537"/>
      <c r="BT147" s="537"/>
      <c r="BU147" s="537"/>
      <c r="BV147" s="537"/>
      <c r="BW147" s="537"/>
      <c r="BX147" s="537"/>
      <c r="BY147" s="537"/>
      <c r="BZ147" s="537"/>
      <c r="CA147" s="537"/>
      <c r="CB147" s="537"/>
      <c r="CC147" s="537"/>
      <c r="CD147" s="537"/>
      <c r="CE147" s="537"/>
      <c r="CF147" s="537"/>
      <c r="CG147" s="537"/>
      <c r="CH147" s="537"/>
      <c r="CI147" s="537"/>
      <c r="CJ147" s="537"/>
      <c r="CK147" s="537"/>
      <c r="CL147" s="537"/>
      <c r="CM147" s="537"/>
      <c r="CN147" s="537"/>
      <c r="CO147" s="537"/>
      <c r="CP147" s="537"/>
      <c r="CQ147" s="537"/>
      <c r="CR147" s="537"/>
      <c r="CS147" s="537"/>
      <c r="CT147" s="537"/>
      <c r="CU147" s="537"/>
      <c r="CV147" s="537"/>
      <c r="CW147" s="537"/>
      <c r="CX147" s="537"/>
      <c r="CY147" s="537"/>
      <c r="CZ147" s="537"/>
      <c r="DA147" s="537"/>
      <c r="DB147" s="537"/>
      <c r="DC147" s="537"/>
      <c r="DD147" s="537"/>
      <c r="DE147" s="537"/>
      <c r="DF147" s="537"/>
      <c r="DG147" s="537"/>
      <c r="DH147" s="537"/>
      <c r="DI147" s="537"/>
      <c r="DJ147" s="537"/>
      <c r="DK147" s="537"/>
      <c r="DL147" s="537"/>
      <c r="DM147" s="537"/>
      <c r="DN147" s="537"/>
      <c r="DO147" s="537"/>
      <c r="DP147" s="537"/>
      <c r="DQ147" s="537"/>
      <c r="DR147" s="537"/>
      <c r="DS147" s="537"/>
      <c r="DT147" s="537"/>
      <c r="DU147" s="537"/>
      <c r="DV147" s="537"/>
      <c r="DW147" s="537"/>
      <c r="DX147" s="537"/>
      <c r="DY147" s="537"/>
      <c r="DZ147" s="537"/>
      <c r="EA147" s="537"/>
      <c r="EB147" s="537"/>
      <c r="EC147" s="537"/>
      <c r="ED147" s="537"/>
      <c r="EE147" s="537"/>
      <c r="EF147" s="537"/>
      <c r="EG147" s="537"/>
      <c r="EH147" s="537"/>
      <c r="EI147" s="537"/>
      <c r="EJ147" s="537"/>
      <c r="EK147" s="537"/>
      <c r="EL147" s="537"/>
      <c r="EM147" s="537"/>
      <c r="EN147" s="537"/>
      <c r="EO147" s="537"/>
      <c r="EP147" s="537"/>
      <c r="EQ147" s="537"/>
      <c r="ER147" s="537"/>
      <c r="ES147" s="537"/>
      <c r="ET147" s="537"/>
      <c r="EU147" s="537"/>
      <c r="EV147" s="537"/>
      <c r="EW147" s="537"/>
      <c r="EX147" s="537"/>
      <c r="EY147" s="537"/>
      <c r="EZ147" s="537"/>
      <c r="FA147" s="537"/>
      <c r="FB147" s="537"/>
      <c r="FC147" s="537"/>
      <c r="FD147" s="537"/>
      <c r="FE147" s="537"/>
      <c r="FF147" s="537"/>
      <c r="FG147" s="537"/>
      <c r="FH147" s="537"/>
      <c r="FI147" s="537"/>
      <c r="FJ147" s="537"/>
      <c r="FK147" s="537"/>
      <c r="FL147" s="537"/>
      <c r="FM147" s="537"/>
      <c r="FN147" s="537"/>
      <c r="FO147" s="537"/>
      <c r="FP147" s="537"/>
      <c r="FQ147" s="537"/>
      <c r="FR147" s="537"/>
      <c r="FS147" s="537"/>
      <c r="FT147" s="537"/>
      <c r="FU147" s="537"/>
      <c r="FV147" s="537"/>
      <c r="FW147" s="537"/>
      <c r="FX147" s="537"/>
      <c r="FY147" s="537"/>
      <c r="FZ147" s="537"/>
      <c r="GA147" s="537"/>
      <c r="GB147" s="537"/>
      <c r="GC147" s="537"/>
      <c r="GD147" s="537"/>
      <c r="GE147" s="537"/>
      <c r="GF147" s="537"/>
      <c r="GG147" s="537"/>
      <c r="GH147" s="537"/>
      <c r="GI147" s="537"/>
      <c r="GJ147" s="537"/>
      <c r="GK147" s="537"/>
      <c r="GL147" s="537"/>
      <c r="GM147" s="537"/>
      <c r="GN147" s="537"/>
      <c r="GO147" s="537"/>
      <c r="GP147" s="537"/>
      <c r="GQ147" s="537"/>
      <c r="GR147" s="537"/>
      <c r="GS147" s="537"/>
      <c r="GT147" s="537"/>
      <c r="GU147" s="537"/>
      <c r="GV147" s="537"/>
      <c r="GW147" s="537"/>
      <c r="GX147" s="537"/>
      <c r="GY147" s="537"/>
      <c r="GZ147" s="537"/>
      <c r="HA147" s="537"/>
      <c r="HB147" s="537"/>
      <c r="HC147" s="537"/>
      <c r="HD147" s="537"/>
      <c r="HE147" s="537"/>
      <c r="HF147" s="537"/>
      <c r="HG147" s="537"/>
      <c r="HH147" s="537"/>
      <c r="HI147" s="537"/>
      <c r="HJ147" s="537"/>
      <c r="HK147" s="537"/>
      <c r="HL147" s="537"/>
      <c r="HM147" s="537"/>
      <c r="HN147" s="537"/>
      <c r="HO147" s="537"/>
      <c r="HP147" s="537"/>
      <c r="HQ147" s="537"/>
      <c r="HR147" s="537"/>
      <c r="HS147" s="537"/>
      <c r="HT147" s="537"/>
      <c r="HU147" s="537"/>
      <c r="HV147" s="537"/>
      <c r="HW147" s="537"/>
      <c r="HX147" s="537"/>
      <c r="HY147" s="537"/>
      <c r="HZ147" s="537"/>
      <c r="IA147" s="537"/>
      <c r="IB147" s="537"/>
      <c r="IC147" s="537"/>
      <c r="ID147" s="537"/>
      <c r="IE147" s="537"/>
      <c r="IF147" s="537"/>
      <c r="IG147" s="537"/>
      <c r="IH147" s="537"/>
      <c r="II147" s="537"/>
      <c r="IJ147" s="537"/>
      <c r="IK147" s="537"/>
      <c r="IL147" s="537"/>
      <c r="IM147" s="537"/>
      <c r="IN147" s="537"/>
      <c r="IO147" s="537"/>
      <c r="IP147" s="537"/>
      <c r="IQ147" s="537"/>
      <c r="IR147" s="537"/>
      <c r="IS147" s="537"/>
      <c r="IT147" s="537"/>
      <c r="IU147" s="537"/>
    </row>
    <row r="148" spans="1:255" x14ac:dyDescent="0.25">
      <c r="A148" s="537"/>
      <c r="D148" s="537"/>
      <c r="E148" s="537"/>
      <c r="F148" s="537"/>
      <c r="G148" s="537"/>
      <c r="H148" s="284" t="s">
        <v>201</v>
      </c>
      <c r="I148" s="537"/>
      <c r="J148" s="537"/>
      <c r="K148" s="537"/>
      <c r="L148" s="537"/>
      <c r="M148" s="537"/>
      <c r="N148" s="537"/>
      <c r="O148" s="537"/>
      <c r="P148" s="537"/>
      <c r="Q148" s="537"/>
      <c r="R148" s="537"/>
      <c r="S148" s="537"/>
      <c r="T148" s="537"/>
      <c r="U148" s="537"/>
      <c r="V148" s="537"/>
      <c r="W148" s="537"/>
      <c r="X148" s="537"/>
      <c r="Y148" s="537"/>
      <c r="Z148" s="537"/>
      <c r="AA148" s="537"/>
      <c r="AB148" s="537"/>
      <c r="AC148" s="537"/>
      <c r="AD148" s="537"/>
      <c r="AE148" s="537"/>
      <c r="AF148" s="537"/>
      <c r="AG148" s="537"/>
      <c r="AH148" s="537"/>
      <c r="AI148" s="537"/>
      <c r="AJ148" s="537"/>
      <c r="AK148" s="537"/>
      <c r="AL148" s="537"/>
      <c r="AM148" s="537"/>
      <c r="AN148" s="537"/>
      <c r="AO148" s="537"/>
      <c r="AP148" s="537"/>
      <c r="AQ148" s="537"/>
      <c r="AR148" s="537"/>
      <c r="AS148" s="537"/>
      <c r="AT148" s="537"/>
      <c r="AU148" s="537"/>
      <c r="AV148" s="537"/>
      <c r="AW148" s="537"/>
      <c r="AX148" s="537"/>
      <c r="AY148" s="537"/>
      <c r="AZ148" s="537"/>
      <c r="BA148" s="537"/>
      <c r="BB148" s="537"/>
      <c r="BC148" s="537"/>
      <c r="BD148" s="537"/>
      <c r="BE148" s="537"/>
      <c r="BF148" s="537"/>
      <c r="BG148" s="537"/>
      <c r="BH148" s="537"/>
      <c r="BI148" s="537"/>
      <c r="BJ148" s="537"/>
      <c r="BK148" s="537"/>
      <c r="BL148" s="537"/>
      <c r="BM148" s="537"/>
      <c r="BN148" s="537"/>
      <c r="BO148" s="537"/>
      <c r="BP148" s="537"/>
      <c r="BQ148" s="537"/>
      <c r="BR148" s="537"/>
      <c r="BS148" s="537"/>
      <c r="BT148" s="537"/>
      <c r="BU148" s="537"/>
      <c r="BV148" s="537"/>
      <c r="BW148" s="537"/>
      <c r="BX148" s="537"/>
      <c r="BY148" s="537"/>
      <c r="BZ148" s="537"/>
      <c r="CA148" s="537"/>
      <c r="CB148" s="537"/>
      <c r="CC148" s="537"/>
      <c r="CD148" s="537"/>
      <c r="CE148" s="537"/>
      <c r="CF148" s="537"/>
      <c r="CG148" s="537"/>
      <c r="CH148" s="537"/>
      <c r="CI148" s="537"/>
      <c r="CJ148" s="537"/>
      <c r="CK148" s="537"/>
      <c r="CL148" s="537"/>
      <c r="CM148" s="537"/>
      <c r="CN148" s="537"/>
      <c r="CO148" s="537"/>
      <c r="CP148" s="537"/>
      <c r="CQ148" s="537"/>
      <c r="CR148" s="537"/>
      <c r="CS148" s="537"/>
      <c r="CT148" s="537"/>
      <c r="CU148" s="537"/>
      <c r="CV148" s="537"/>
      <c r="CW148" s="537"/>
      <c r="CX148" s="537"/>
      <c r="CY148" s="537"/>
      <c r="CZ148" s="537"/>
      <c r="DA148" s="537"/>
      <c r="DB148" s="537"/>
      <c r="DC148" s="537"/>
      <c r="DD148" s="537"/>
      <c r="DE148" s="537"/>
      <c r="DF148" s="537"/>
      <c r="DG148" s="537"/>
      <c r="DH148" s="537"/>
      <c r="DI148" s="537"/>
      <c r="DJ148" s="537"/>
      <c r="DK148" s="537"/>
      <c r="DL148" s="537"/>
      <c r="DM148" s="537"/>
      <c r="DN148" s="537"/>
      <c r="DO148" s="537"/>
      <c r="DP148" s="537"/>
      <c r="DQ148" s="537"/>
      <c r="DR148" s="537"/>
      <c r="DS148" s="537"/>
      <c r="DT148" s="537"/>
      <c r="DU148" s="537"/>
      <c r="DV148" s="537"/>
      <c r="DW148" s="537"/>
      <c r="DX148" s="537"/>
      <c r="DY148" s="537"/>
      <c r="DZ148" s="537"/>
      <c r="EA148" s="537"/>
      <c r="EB148" s="537"/>
      <c r="EC148" s="537"/>
      <c r="ED148" s="537"/>
      <c r="EE148" s="537"/>
      <c r="EF148" s="537"/>
      <c r="EG148" s="537"/>
      <c r="EH148" s="537"/>
      <c r="EI148" s="537"/>
      <c r="EJ148" s="537"/>
      <c r="EK148" s="537"/>
      <c r="EL148" s="537"/>
      <c r="EM148" s="537"/>
      <c r="EN148" s="537"/>
      <c r="EO148" s="537"/>
      <c r="EP148" s="537"/>
      <c r="EQ148" s="537"/>
      <c r="ER148" s="537"/>
      <c r="ES148" s="537"/>
      <c r="ET148" s="537"/>
      <c r="EU148" s="537"/>
      <c r="EV148" s="537"/>
      <c r="EW148" s="537"/>
      <c r="EX148" s="537"/>
      <c r="EY148" s="537"/>
      <c r="EZ148" s="537"/>
      <c r="FA148" s="537"/>
      <c r="FB148" s="537"/>
      <c r="FC148" s="537"/>
      <c r="FD148" s="537"/>
      <c r="FE148" s="537"/>
      <c r="FF148" s="537"/>
      <c r="FG148" s="537"/>
      <c r="FH148" s="537"/>
      <c r="FI148" s="537"/>
      <c r="FJ148" s="537"/>
      <c r="FK148" s="537"/>
      <c r="FL148" s="537"/>
      <c r="FM148" s="537"/>
      <c r="FN148" s="537"/>
      <c r="FO148" s="537"/>
      <c r="FP148" s="537"/>
      <c r="FQ148" s="537"/>
      <c r="FR148" s="537"/>
      <c r="FS148" s="537"/>
      <c r="FT148" s="537"/>
      <c r="FU148" s="537"/>
      <c r="FV148" s="537"/>
      <c r="FW148" s="537"/>
      <c r="FX148" s="537"/>
      <c r="FY148" s="537"/>
      <c r="FZ148" s="537"/>
      <c r="GA148" s="537"/>
      <c r="GB148" s="537"/>
      <c r="GC148" s="537"/>
      <c r="GD148" s="537"/>
      <c r="GE148" s="537"/>
      <c r="GF148" s="537"/>
      <c r="GG148" s="537"/>
      <c r="GH148" s="537"/>
      <c r="GI148" s="537"/>
      <c r="GJ148" s="537"/>
      <c r="GK148" s="537"/>
      <c r="GL148" s="537"/>
      <c r="GM148" s="537"/>
      <c r="GN148" s="537"/>
      <c r="GO148" s="537"/>
      <c r="GP148" s="537"/>
      <c r="GQ148" s="537"/>
      <c r="GR148" s="537"/>
      <c r="GS148" s="537"/>
      <c r="GT148" s="537"/>
      <c r="GU148" s="537"/>
      <c r="GV148" s="537"/>
      <c r="GW148" s="537"/>
      <c r="GX148" s="537"/>
      <c r="GY148" s="537"/>
      <c r="GZ148" s="537"/>
      <c r="HA148" s="537"/>
      <c r="HB148" s="537"/>
      <c r="HC148" s="537"/>
      <c r="HD148" s="537"/>
      <c r="HE148" s="537"/>
      <c r="HF148" s="537"/>
      <c r="HG148" s="537"/>
      <c r="HH148" s="537"/>
      <c r="HI148" s="537"/>
      <c r="HJ148" s="537"/>
      <c r="HK148" s="537"/>
      <c r="HL148" s="537"/>
      <c r="HM148" s="537"/>
      <c r="HN148" s="537"/>
      <c r="HO148" s="537"/>
      <c r="HP148" s="537"/>
      <c r="HQ148" s="537"/>
      <c r="HR148" s="537"/>
      <c r="HS148" s="537"/>
      <c r="HT148" s="537"/>
      <c r="HU148" s="537"/>
      <c r="HV148" s="537"/>
      <c r="HW148" s="537"/>
      <c r="HX148" s="537"/>
      <c r="HY148" s="537"/>
      <c r="HZ148" s="537"/>
      <c r="IA148" s="537"/>
      <c r="IB148" s="537"/>
      <c r="IC148" s="537"/>
      <c r="ID148" s="537"/>
      <c r="IE148" s="537"/>
      <c r="IF148" s="537"/>
      <c r="IG148" s="537"/>
      <c r="IH148" s="537"/>
      <c r="II148" s="537"/>
      <c r="IJ148" s="537"/>
      <c r="IK148" s="537"/>
      <c r="IL148" s="537"/>
      <c r="IM148" s="537"/>
      <c r="IN148" s="537"/>
      <c r="IO148" s="537"/>
      <c r="IP148" s="537"/>
      <c r="IQ148" s="537"/>
      <c r="IR148" s="537"/>
      <c r="IS148" s="537"/>
      <c r="IT148" s="537"/>
      <c r="IU148" s="537"/>
    </row>
    <row r="149" spans="1:255" x14ac:dyDescent="0.25">
      <c r="A149" s="537"/>
      <c r="D149" s="537"/>
      <c r="E149" s="537"/>
      <c r="F149" s="537"/>
      <c r="G149" s="537"/>
      <c r="H149" s="284" t="s">
        <v>202</v>
      </c>
      <c r="I149" s="537"/>
      <c r="J149" s="537"/>
      <c r="K149" s="537"/>
      <c r="L149" s="537"/>
      <c r="M149" s="537"/>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7"/>
      <c r="AM149" s="537"/>
      <c r="AN149" s="537"/>
      <c r="AO149" s="537"/>
      <c r="AP149" s="537"/>
      <c r="AQ149" s="537"/>
      <c r="AR149" s="537"/>
      <c r="AS149" s="537"/>
      <c r="AT149" s="537"/>
      <c r="AU149" s="537"/>
      <c r="AV149" s="537"/>
      <c r="AW149" s="537"/>
      <c r="AX149" s="537"/>
      <c r="AY149" s="537"/>
      <c r="AZ149" s="537"/>
      <c r="BA149" s="537"/>
      <c r="BB149" s="537"/>
      <c r="BC149" s="537"/>
      <c r="BD149" s="537"/>
      <c r="BE149" s="537"/>
      <c r="BF149" s="537"/>
      <c r="BG149" s="537"/>
      <c r="BH149" s="537"/>
      <c r="BI149" s="537"/>
      <c r="BJ149" s="537"/>
      <c r="BK149" s="537"/>
      <c r="BL149" s="537"/>
      <c r="BM149" s="537"/>
      <c r="BN149" s="537"/>
      <c r="BO149" s="537"/>
      <c r="BP149" s="537"/>
      <c r="BQ149" s="537"/>
      <c r="BR149" s="537"/>
      <c r="BS149" s="537"/>
      <c r="BT149" s="537"/>
      <c r="BU149" s="537"/>
      <c r="BV149" s="537"/>
      <c r="BW149" s="537"/>
      <c r="BX149" s="537"/>
      <c r="BY149" s="537"/>
      <c r="BZ149" s="537"/>
      <c r="CA149" s="537"/>
      <c r="CB149" s="537"/>
      <c r="CC149" s="537"/>
      <c r="CD149" s="537"/>
      <c r="CE149" s="537"/>
      <c r="CF149" s="537"/>
      <c r="CG149" s="537"/>
      <c r="CH149" s="537"/>
      <c r="CI149" s="537"/>
      <c r="CJ149" s="537"/>
      <c r="CK149" s="537"/>
      <c r="CL149" s="537"/>
      <c r="CM149" s="537"/>
      <c r="CN149" s="537"/>
      <c r="CO149" s="537"/>
      <c r="CP149" s="537"/>
      <c r="CQ149" s="537"/>
      <c r="CR149" s="537"/>
      <c r="CS149" s="537"/>
      <c r="CT149" s="537"/>
      <c r="CU149" s="537"/>
      <c r="CV149" s="537"/>
      <c r="CW149" s="537"/>
      <c r="CX149" s="537"/>
      <c r="CY149" s="537"/>
      <c r="CZ149" s="537"/>
      <c r="DA149" s="537"/>
      <c r="DB149" s="537"/>
      <c r="DC149" s="537"/>
      <c r="DD149" s="537"/>
      <c r="DE149" s="537"/>
      <c r="DF149" s="537"/>
      <c r="DG149" s="537"/>
      <c r="DH149" s="537"/>
      <c r="DI149" s="537"/>
      <c r="DJ149" s="537"/>
      <c r="DK149" s="537"/>
      <c r="DL149" s="537"/>
      <c r="DM149" s="537"/>
      <c r="DN149" s="537"/>
      <c r="DO149" s="537"/>
      <c r="DP149" s="537"/>
      <c r="DQ149" s="537"/>
      <c r="DR149" s="537"/>
      <c r="DS149" s="537"/>
      <c r="DT149" s="537"/>
      <c r="DU149" s="537"/>
      <c r="DV149" s="537"/>
      <c r="DW149" s="537"/>
      <c r="DX149" s="537"/>
      <c r="DY149" s="537"/>
      <c r="DZ149" s="537"/>
      <c r="EA149" s="537"/>
      <c r="EB149" s="537"/>
      <c r="EC149" s="537"/>
      <c r="ED149" s="537"/>
      <c r="EE149" s="537"/>
      <c r="EF149" s="537"/>
      <c r="EG149" s="537"/>
      <c r="EH149" s="537"/>
      <c r="EI149" s="537"/>
      <c r="EJ149" s="537"/>
      <c r="EK149" s="537"/>
      <c r="EL149" s="537"/>
      <c r="EM149" s="537"/>
      <c r="EN149" s="537"/>
      <c r="EO149" s="537"/>
      <c r="EP149" s="537"/>
      <c r="EQ149" s="537"/>
      <c r="ER149" s="537"/>
      <c r="ES149" s="537"/>
      <c r="ET149" s="537"/>
      <c r="EU149" s="537"/>
      <c r="EV149" s="537"/>
      <c r="EW149" s="537"/>
      <c r="EX149" s="537"/>
      <c r="EY149" s="537"/>
      <c r="EZ149" s="537"/>
      <c r="FA149" s="537"/>
      <c r="FB149" s="537"/>
      <c r="FC149" s="537"/>
      <c r="FD149" s="537"/>
      <c r="FE149" s="537"/>
      <c r="FF149" s="537"/>
      <c r="FG149" s="537"/>
      <c r="FH149" s="537"/>
      <c r="FI149" s="537"/>
      <c r="FJ149" s="537"/>
      <c r="FK149" s="537"/>
      <c r="FL149" s="537"/>
      <c r="FM149" s="537"/>
      <c r="FN149" s="537"/>
      <c r="FO149" s="537"/>
      <c r="FP149" s="537"/>
      <c r="FQ149" s="537"/>
      <c r="FR149" s="537"/>
      <c r="FS149" s="537"/>
      <c r="FT149" s="537"/>
      <c r="FU149" s="537"/>
      <c r="FV149" s="537"/>
      <c r="FW149" s="537"/>
      <c r="FX149" s="537"/>
      <c r="FY149" s="537"/>
      <c r="FZ149" s="537"/>
      <c r="GA149" s="537"/>
      <c r="GB149" s="537"/>
      <c r="GC149" s="537"/>
      <c r="GD149" s="537"/>
      <c r="GE149" s="537"/>
      <c r="GF149" s="537"/>
      <c r="GG149" s="537"/>
      <c r="GH149" s="537"/>
      <c r="GI149" s="537"/>
      <c r="GJ149" s="537"/>
      <c r="GK149" s="537"/>
      <c r="GL149" s="537"/>
      <c r="GM149" s="537"/>
      <c r="GN149" s="537"/>
      <c r="GO149" s="537"/>
      <c r="GP149" s="537"/>
      <c r="GQ149" s="537"/>
      <c r="GR149" s="537"/>
      <c r="GS149" s="537"/>
      <c r="GT149" s="537"/>
      <c r="GU149" s="537"/>
      <c r="GV149" s="537"/>
      <c r="GW149" s="537"/>
      <c r="GX149" s="537"/>
      <c r="GY149" s="537"/>
      <c r="GZ149" s="537"/>
      <c r="HA149" s="537"/>
      <c r="HB149" s="537"/>
      <c r="HC149" s="537"/>
      <c r="HD149" s="537"/>
      <c r="HE149" s="537"/>
      <c r="HF149" s="537"/>
      <c r="HG149" s="537"/>
      <c r="HH149" s="537"/>
      <c r="HI149" s="537"/>
      <c r="HJ149" s="537"/>
      <c r="HK149" s="537"/>
      <c r="HL149" s="537"/>
      <c r="HM149" s="537"/>
      <c r="HN149" s="537"/>
      <c r="HO149" s="537"/>
      <c r="HP149" s="537"/>
      <c r="HQ149" s="537"/>
      <c r="HR149" s="537"/>
      <c r="HS149" s="537"/>
      <c r="HT149" s="537"/>
      <c r="HU149" s="537"/>
      <c r="HV149" s="537"/>
      <c r="HW149" s="537"/>
      <c r="HX149" s="537"/>
      <c r="HY149" s="537"/>
      <c r="HZ149" s="537"/>
      <c r="IA149" s="537"/>
      <c r="IB149" s="537"/>
      <c r="IC149" s="537"/>
      <c r="ID149" s="537"/>
      <c r="IE149" s="537"/>
      <c r="IF149" s="537"/>
      <c r="IG149" s="537"/>
      <c r="IH149" s="537"/>
      <c r="II149" s="537"/>
      <c r="IJ149" s="537"/>
      <c r="IK149" s="537"/>
      <c r="IL149" s="537"/>
      <c r="IM149" s="537"/>
      <c r="IN149" s="537"/>
      <c r="IO149" s="537"/>
      <c r="IP149" s="537"/>
      <c r="IQ149" s="537"/>
      <c r="IR149" s="537"/>
      <c r="IS149" s="537"/>
      <c r="IT149" s="537"/>
      <c r="IU149" s="537"/>
    </row>
    <row r="150" spans="1:255" x14ac:dyDescent="0.25">
      <c r="A150" s="537"/>
      <c r="D150" s="537"/>
      <c r="E150" s="537"/>
      <c r="F150" s="537"/>
      <c r="G150" s="537"/>
      <c r="H150" s="284" t="s">
        <v>203</v>
      </c>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7"/>
      <c r="AH150" s="537"/>
      <c r="AI150" s="537"/>
      <c r="AJ150" s="537"/>
      <c r="AK150" s="537"/>
      <c r="AL150" s="537"/>
      <c r="AM150" s="537"/>
      <c r="AN150" s="537"/>
      <c r="AO150" s="537"/>
      <c r="AP150" s="537"/>
      <c r="AQ150" s="537"/>
      <c r="AR150" s="537"/>
      <c r="AS150" s="537"/>
      <c r="AT150" s="537"/>
      <c r="AU150" s="537"/>
      <c r="AV150" s="537"/>
      <c r="AW150" s="537"/>
      <c r="AX150" s="537"/>
      <c r="AY150" s="537"/>
      <c r="AZ150" s="537"/>
      <c r="BA150" s="537"/>
      <c r="BB150" s="537"/>
      <c r="BC150" s="537"/>
      <c r="BD150" s="537"/>
      <c r="BE150" s="537"/>
      <c r="BF150" s="537"/>
      <c r="BG150" s="537"/>
      <c r="BH150" s="537"/>
      <c r="BI150" s="537"/>
      <c r="BJ150" s="537"/>
      <c r="BK150" s="537"/>
      <c r="BL150" s="537"/>
      <c r="BM150" s="537"/>
      <c r="BN150" s="537"/>
      <c r="BO150" s="537"/>
      <c r="BP150" s="537"/>
      <c r="BQ150" s="537"/>
      <c r="BR150" s="537"/>
      <c r="BS150" s="537"/>
      <c r="BT150" s="537"/>
      <c r="BU150" s="537"/>
      <c r="BV150" s="537"/>
      <c r="BW150" s="537"/>
      <c r="BX150" s="537"/>
      <c r="BY150" s="537"/>
      <c r="BZ150" s="537"/>
      <c r="CA150" s="537"/>
      <c r="CB150" s="537"/>
      <c r="CC150" s="537"/>
      <c r="CD150" s="537"/>
      <c r="CE150" s="537"/>
      <c r="CF150" s="537"/>
      <c r="CG150" s="537"/>
      <c r="CH150" s="537"/>
      <c r="CI150" s="537"/>
      <c r="CJ150" s="537"/>
      <c r="CK150" s="537"/>
      <c r="CL150" s="537"/>
      <c r="CM150" s="537"/>
      <c r="CN150" s="537"/>
      <c r="CO150" s="537"/>
      <c r="CP150" s="537"/>
      <c r="CQ150" s="537"/>
      <c r="CR150" s="537"/>
      <c r="CS150" s="537"/>
      <c r="CT150" s="537"/>
      <c r="CU150" s="537"/>
      <c r="CV150" s="537"/>
      <c r="CW150" s="537"/>
      <c r="CX150" s="537"/>
      <c r="CY150" s="537"/>
      <c r="CZ150" s="537"/>
      <c r="DA150" s="537"/>
      <c r="DB150" s="537"/>
      <c r="DC150" s="537"/>
      <c r="DD150" s="537"/>
      <c r="DE150" s="537"/>
      <c r="DF150" s="537"/>
      <c r="DG150" s="537"/>
      <c r="DH150" s="537"/>
      <c r="DI150" s="537"/>
      <c r="DJ150" s="537"/>
      <c r="DK150" s="537"/>
      <c r="DL150" s="537"/>
      <c r="DM150" s="537"/>
      <c r="DN150" s="537"/>
      <c r="DO150" s="537"/>
      <c r="DP150" s="537"/>
      <c r="DQ150" s="537"/>
      <c r="DR150" s="537"/>
      <c r="DS150" s="537"/>
      <c r="DT150" s="537"/>
      <c r="DU150" s="537"/>
      <c r="DV150" s="537"/>
      <c r="DW150" s="537"/>
      <c r="DX150" s="537"/>
      <c r="DY150" s="537"/>
      <c r="DZ150" s="537"/>
      <c r="EA150" s="537"/>
      <c r="EB150" s="537"/>
      <c r="EC150" s="537"/>
      <c r="ED150" s="537"/>
      <c r="EE150" s="537"/>
      <c r="EF150" s="537"/>
      <c r="EG150" s="537"/>
      <c r="EH150" s="537"/>
      <c r="EI150" s="537"/>
      <c r="EJ150" s="537"/>
      <c r="EK150" s="537"/>
      <c r="EL150" s="537"/>
      <c r="EM150" s="537"/>
      <c r="EN150" s="537"/>
      <c r="EO150" s="537"/>
      <c r="EP150" s="537"/>
      <c r="EQ150" s="537"/>
      <c r="ER150" s="537"/>
      <c r="ES150" s="537"/>
      <c r="ET150" s="537"/>
      <c r="EU150" s="537"/>
      <c r="EV150" s="537"/>
      <c r="EW150" s="537"/>
      <c r="EX150" s="537"/>
      <c r="EY150" s="537"/>
      <c r="EZ150" s="537"/>
      <c r="FA150" s="537"/>
      <c r="FB150" s="537"/>
      <c r="FC150" s="537"/>
      <c r="FD150" s="537"/>
      <c r="FE150" s="537"/>
      <c r="FF150" s="537"/>
      <c r="FG150" s="537"/>
      <c r="FH150" s="537"/>
      <c r="FI150" s="537"/>
      <c r="FJ150" s="537"/>
      <c r="FK150" s="537"/>
      <c r="FL150" s="537"/>
      <c r="FM150" s="537"/>
      <c r="FN150" s="537"/>
      <c r="FO150" s="537"/>
      <c r="FP150" s="537"/>
      <c r="FQ150" s="537"/>
      <c r="FR150" s="537"/>
      <c r="FS150" s="537"/>
      <c r="FT150" s="537"/>
      <c r="FU150" s="537"/>
      <c r="FV150" s="537"/>
      <c r="FW150" s="537"/>
      <c r="FX150" s="537"/>
      <c r="FY150" s="537"/>
      <c r="FZ150" s="537"/>
      <c r="GA150" s="537"/>
      <c r="GB150" s="537"/>
      <c r="GC150" s="537"/>
      <c r="GD150" s="537"/>
      <c r="GE150" s="537"/>
      <c r="GF150" s="537"/>
      <c r="GG150" s="537"/>
      <c r="GH150" s="537"/>
      <c r="GI150" s="537"/>
      <c r="GJ150" s="537"/>
      <c r="GK150" s="537"/>
      <c r="GL150" s="537"/>
      <c r="GM150" s="537"/>
      <c r="GN150" s="537"/>
      <c r="GO150" s="537"/>
      <c r="GP150" s="537"/>
      <c r="GQ150" s="537"/>
      <c r="GR150" s="537"/>
      <c r="GS150" s="537"/>
      <c r="GT150" s="537"/>
      <c r="GU150" s="537"/>
      <c r="GV150" s="537"/>
      <c r="GW150" s="537"/>
      <c r="GX150" s="537"/>
      <c r="GY150" s="537"/>
      <c r="GZ150" s="537"/>
      <c r="HA150" s="537"/>
      <c r="HB150" s="537"/>
      <c r="HC150" s="537"/>
      <c r="HD150" s="537"/>
      <c r="HE150" s="537"/>
      <c r="HF150" s="537"/>
      <c r="HG150" s="537"/>
      <c r="HH150" s="537"/>
      <c r="HI150" s="537"/>
      <c r="HJ150" s="537"/>
      <c r="HK150" s="537"/>
      <c r="HL150" s="537"/>
      <c r="HM150" s="537"/>
      <c r="HN150" s="537"/>
      <c r="HO150" s="537"/>
      <c r="HP150" s="537"/>
      <c r="HQ150" s="537"/>
      <c r="HR150" s="537"/>
      <c r="HS150" s="537"/>
      <c r="HT150" s="537"/>
      <c r="HU150" s="537"/>
      <c r="HV150" s="537"/>
      <c r="HW150" s="537"/>
      <c r="HX150" s="537"/>
      <c r="HY150" s="537"/>
      <c r="HZ150" s="537"/>
      <c r="IA150" s="537"/>
      <c r="IB150" s="537"/>
      <c r="IC150" s="537"/>
      <c r="ID150" s="537"/>
      <c r="IE150" s="537"/>
      <c r="IF150" s="537"/>
      <c r="IG150" s="537"/>
      <c r="IH150" s="537"/>
      <c r="II150" s="537"/>
      <c r="IJ150" s="537"/>
      <c r="IK150" s="537"/>
      <c r="IL150" s="537"/>
      <c r="IM150" s="537"/>
      <c r="IN150" s="537"/>
      <c r="IO150" s="537"/>
      <c r="IP150" s="537"/>
      <c r="IQ150" s="537"/>
      <c r="IR150" s="537"/>
      <c r="IS150" s="537"/>
      <c r="IT150" s="537"/>
      <c r="IU150" s="537"/>
    </row>
    <row r="151" spans="1:255" x14ac:dyDescent="0.25">
      <c r="A151" s="537"/>
      <c r="D151" s="537"/>
      <c r="E151" s="537"/>
      <c r="F151" s="537"/>
      <c r="G151" s="537"/>
      <c r="H151" s="284" t="s">
        <v>204</v>
      </c>
      <c r="I151" s="537"/>
      <c r="J151" s="537"/>
      <c r="K151" s="537"/>
      <c r="L151" s="537"/>
      <c r="M151" s="537"/>
      <c r="N151" s="537"/>
      <c r="O151" s="537"/>
      <c r="P151" s="537"/>
      <c r="Q151" s="537"/>
      <c r="R151" s="537"/>
      <c r="S151" s="537"/>
      <c r="T151" s="537"/>
      <c r="U151" s="537"/>
      <c r="V151" s="537"/>
      <c r="W151" s="537"/>
      <c r="X151" s="537"/>
      <c r="Y151" s="537"/>
      <c r="Z151" s="537"/>
      <c r="AA151" s="537"/>
      <c r="AB151" s="537"/>
      <c r="AC151" s="537"/>
      <c r="AD151" s="537"/>
      <c r="AE151" s="537"/>
      <c r="AF151" s="537"/>
      <c r="AG151" s="537"/>
      <c r="AH151" s="537"/>
      <c r="AI151" s="537"/>
      <c r="AJ151" s="537"/>
      <c r="AK151" s="537"/>
      <c r="AL151" s="537"/>
      <c r="AM151" s="537"/>
      <c r="AN151" s="537"/>
      <c r="AO151" s="537"/>
      <c r="AP151" s="537"/>
      <c r="AQ151" s="537"/>
      <c r="AR151" s="537"/>
      <c r="AS151" s="537"/>
      <c r="AT151" s="537"/>
      <c r="AU151" s="537"/>
      <c r="AV151" s="537"/>
      <c r="AW151" s="537"/>
      <c r="AX151" s="537"/>
      <c r="AY151" s="537"/>
      <c r="AZ151" s="537"/>
      <c r="BA151" s="537"/>
      <c r="BB151" s="537"/>
      <c r="BC151" s="537"/>
      <c r="BD151" s="537"/>
      <c r="BE151" s="537"/>
      <c r="BF151" s="537"/>
      <c r="BG151" s="537"/>
      <c r="BH151" s="537"/>
      <c r="BI151" s="537"/>
      <c r="BJ151" s="537"/>
      <c r="BK151" s="537"/>
      <c r="BL151" s="537"/>
      <c r="BM151" s="537"/>
      <c r="BN151" s="537"/>
      <c r="BO151" s="537"/>
      <c r="BP151" s="537"/>
      <c r="BQ151" s="537"/>
      <c r="BR151" s="537"/>
      <c r="BS151" s="537"/>
      <c r="BT151" s="537"/>
      <c r="BU151" s="537"/>
      <c r="BV151" s="537"/>
      <c r="BW151" s="537"/>
      <c r="BX151" s="537"/>
      <c r="BY151" s="537"/>
      <c r="BZ151" s="537"/>
      <c r="CA151" s="537"/>
      <c r="CB151" s="537"/>
      <c r="CC151" s="537"/>
      <c r="CD151" s="537"/>
      <c r="CE151" s="537"/>
      <c r="CF151" s="537"/>
      <c r="CG151" s="537"/>
      <c r="CH151" s="537"/>
      <c r="CI151" s="537"/>
      <c r="CJ151" s="537"/>
      <c r="CK151" s="537"/>
      <c r="CL151" s="537"/>
      <c r="CM151" s="537"/>
      <c r="CN151" s="537"/>
      <c r="CO151" s="537"/>
      <c r="CP151" s="537"/>
      <c r="CQ151" s="537"/>
      <c r="CR151" s="537"/>
      <c r="CS151" s="537"/>
      <c r="CT151" s="537"/>
      <c r="CU151" s="537"/>
      <c r="CV151" s="537"/>
      <c r="CW151" s="537"/>
      <c r="CX151" s="537"/>
      <c r="CY151" s="537"/>
      <c r="CZ151" s="537"/>
      <c r="DA151" s="537"/>
      <c r="DB151" s="537"/>
      <c r="DC151" s="537"/>
      <c r="DD151" s="537"/>
      <c r="DE151" s="537"/>
      <c r="DF151" s="537"/>
      <c r="DG151" s="537"/>
      <c r="DH151" s="537"/>
      <c r="DI151" s="537"/>
      <c r="DJ151" s="537"/>
      <c r="DK151" s="537"/>
      <c r="DL151" s="537"/>
      <c r="DM151" s="537"/>
      <c r="DN151" s="537"/>
      <c r="DO151" s="537"/>
      <c r="DP151" s="537"/>
      <c r="DQ151" s="537"/>
      <c r="DR151" s="537"/>
      <c r="DS151" s="537"/>
      <c r="DT151" s="537"/>
      <c r="DU151" s="537"/>
      <c r="DV151" s="537"/>
      <c r="DW151" s="537"/>
      <c r="DX151" s="537"/>
      <c r="DY151" s="537"/>
      <c r="DZ151" s="537"/>
      <c r="EA151" s="537"/>
      <c r="EB151" s="537"/>
      <c r="EC151" s="537"/>
      <c r="ED151" s="537"/>
      <c r="EE151" s="537"/>
      <c r="EF151" s="537"/>
      <c r="EG151" s="537"/>
      <c r="EH151" s="537"/>
      <c r="EI151" s="537"/>
      <c r="EJ151" s="537"/>
      <c r="EK151" s="537"/>
      <c r="EL151" s="537"/>
      <c r="EM151" s="537"/>
      <c r="EN151" s="537"/>
      <c r="EO151" s="537"/>
      <c r="EP151" s="537"/>
      <c r="EQ151" s="537"/>
      <c r="ER151" s="537"/>
      <c r="ES151" s="537"/>
      <c r="ET151" s="537"/>
      <c r="EU151" s="537"/>
      <c r="EV151" s="537"/>
      <c r="EW151" s="537"/>
      <c r="EX151" s="537"/>
      <c r="EY151" s="537"/>
      <c r="EZ151" s="537"/>
      <c r="FA151" s="537"/>
      <c r="FB151" s="537"/>
      <c r="FC151" s="537"/>
      <c r="FD151" s="537"/>
      <c r="FE151" s="537"/>
      <c r="FF151" s="537"/>
      <c r="FG151" s="537"/>
      <c r="FH151" s="537"/>
      <c r="FI151" s="537"/>
      <c r="FJ151" s="537"/>
      <c r="FK151" s="537"/>
      <c r="FL151" s="537"/>
      <c r="FM151" s="537"/>
      <c r="FN151" s="537"/>
      <c r="FO151" s="537"/>
      <c r="FP151" s="537"/>
      <c r="FQ151" s="537"/>
      <c r="FR151" s="537"/>
      <c r="FS151" s="537"/>
      <c r="FT151" s="537"/>
      <c r="FU151" s="537"/>
      <c r="FV151" s="537"/>
      <c r="FW151" s="537"/>
      <c r="FX151" s="537"/>
      <c r="FY151" s="537"/>
      <c r="FZ151" s="537"/>
      <c r="GA151" s="537"/>
      <c r="GB151" s="537"/>
      <c r="GC151" s="537"/>
      <c r="GD151" s="537"/>
      <c r="GE151" s="537"/>
      <c r="GF151" s="537"/>
      <c r="GG151" s="537"/>
      <c r="GH151" s="537"/>
      <c r="GI151" s="537"/>
      <c r="GJ151" s="537"/>
      <c r="GK151" s="537"/>
      <c r="GL151" s="537"/>
      <c r="GM151" s="537"/>
      <c r="GN151" s="537"/>
      <c r="GO151" s="537"/>
      <c r="GP151" s="537"/>
      <c r="GQ151" s="537"/>
      <c r="GR151" s="537"/>
      <c r="GS151" s="537"/>
      <c r="GT151" s="537"/>
      <c r="GU151" s="537"/>
      <c r="GV151" s="537"/>
      <c r="GW151" s="537"/>
      <c r="GX151" s="537"/>
      <c r="GY151" s="537"/>
      <c r="GZ151" s="537"/>
      <c r="HA151" s="537"/>
      <c r="HB151" s="537"/>
      <c r="HC151" s="537"/>
      <c r="HD151" s="537"/>
      <c r="HE151" s="537"/>
      <c r="HF151" s="537"/>
      <c r="HG151" s="537"/>
      <c r="HH151" s="537"/>
      <c r="HI151" s="537"/>
      <c r="HJ151" s="537"/>
      <c r="HK151" s="537"/>
      <c r="HL151" s="537"/>
      <c r="HM151" s="537"/>
      <c r="HN151" s="537"/>
      <c r="HO151" s="537"/>
      <c r="HP151" s="537"/>
      <c r="HQ151" s="537"/>
      <c r="HR151" s="537"/>
      <c r="HS151" s="537"/>
      <c r="HT151" s="537"/>
      <c r="HU151" s="537"/>
      <c r="HV151" s="537"/>
      <c r="HW151" s="537"/>
      <c r="HX151" s="537"/>
      <c r="HY151" s="537"/>
      <c r="HZ151" s="537"/>
      <c r="IA151" s="537"/>
      <c r="IB151" s="537"/>
      <c r="IC151" s="537"/>
      <c r="ID151" s="537"/>
      <c r="IE151" s="537"/>
      <c r="IF151" s="537"/>
      <c r="IG151" s="537"/>
      <c r="IH151" s="537"/>
      <c r="II151" s="537"/>
      <c r="IJ151" s="537"/>
      <c r="IK151" s="537"/>
      <c r="IL151" s="537"/>
      <c r="IM151" s="537"/>
      <c r="IN151" s="537"/>
      <c r="IO151" s="537"/>
      <c r="IP151" s="537"/>
      <c r="IQ151" s="537"/>
      <c r="IR151" s="537"/>
      <c r="IS151" s="537"/>
      <c r="IT151" s="537"/>
      <c r="IU151" s="537"/>
    </row>
    <row r="152" spans="1:255" x14ac:dyDescent="0.25">
      <c r="A152" s="537"/>
      <c r="D152" s="537"/>
      <c r="E152" s="537"/>
      <c r="F152" s="537"/>
      <c r="G152" s="537"/>
      <c r="H152" s="284" t="s">
        <v>205</v>
      </c>
      <c r="I152" s="537"/>
      <c r="J152" s="537"/>
      <c r="K152" s="537"/>
      <c r="L152" s="537"/>
      <c r="M152" s="537"/>
      <c r="N152" s="537"/>
      <c r="O152" s="537"/>
      <c r="P152" s="537"/>
      <c r="Q152" s="537"/>
      <c r="R152" s="537"/>
      <c r="S152" s="537"/>
      <c r="T152" s="537"/>
      <c r="U152" s="537"/>
      <c r="V152" s="537"/>
      <c r="W152" s="537"/>
      <c r="X152" s="537"/>
      <c r="Y152" s="537"/>
      <c r="Z152" s="537"/>
      <c r="AA152" s="537"/>
      <c r="AB152" s="537"/>
      <c r="AC152" s="537"/>
      <c r="AD152" s="537"/>
      <c r="AE152" s="537"/>
      <c r="AF152" s="537"/>
      <c r="AG152" s="537"/>
      <c r="AH152" s="537"/>
      <c r="AI152" s="537"/>
      <c r="AJ152" s="537"/>
      <c r="AK152" s="537"/>
      <c r="AL152" s="537"/>
      <c r="AM152" s="537"/>
      <c r="AN152" s="537"/>
      <c r="AO152" s="537"/>
      <c r="AP152" s="537"/>
      <c r="AQ152" s="537"/>
      <c r="AR152" s="537"/>
      <c r="AS152" s="537"/>
      <c r="AT152" s="537"/>
      <c r="AU152" s="537"/>
      <c r="AV152" s="537"/>
      <c r="AW152" s="537"/>
      <c r="AX152" s="537"/>
      <c r="AY152" s="537"/>
      <c r="AZ152" s="537"/>
      <c r="BA152" s="537"/>
      <c r="BB152" s="537"/>
      <c r="BC152" s="537"/>
      <c r="BD152" s="537"/>
      <c r="BE152" s="537"/>
      <c r="BF152" s="537"/>
      <c r="BG152" s="537"/>
      <c r="BH152" s="537"/>
      <c r="BI152" s="537"/>
      <c r="BJ152" s="537"/>
      <c r="BK152" s="537"/>
      <c r="BL152" s="537"/>
      <c r="BM152" s="537"/>
      <c r="BN152" s="537"/>
      <c r="BO152" s="537"/>
      <c r="BP152" s="537"/>
      <c r="BQ152" s="537"/>
      <c r="BR152" s="537"/>
      <c r="BS152" s="537"/>
      <c r="BT152" s="537"/>
      <c r="BU152" s="537"/>
      <c r="BV152" s="537"/>
      <c r="BW152" s="537"/>
      <c r="BX152" s="537"/>
      <c r="BY152" s="537"/>
      <c r="BZ152" s="537"/>
      <c r="CA152" s="537"/>
      <c r="CB152" s="537"/>
      <c r="CC152" s="537"/>
      <c r="CD152" s="537"/>
      <c r="CE152" s="537"/>
      <c r="CF152" s="537"/>
      <c r="CG152" s="537"/>
      <c r="CH152" s="537"/>
      <c r="CI152" s="537"/>
      <c r="CJ152" s="537"/>
      <c r="CK152" s="537"/>
      <c r="CL152" s="537"/>
      <c r="CM152" s="537"/>
      <c r="CN152" s="537"/>
      <c r="CO152" s="537"/>
      <c r="CP152" s="537"/>
      <c r="CQ152" s="537"/>
      <c r="CR152" s="537"/>
      <c r="CS152" s="537"/>
      <c r="CT152" s="537"/>
      <c r="CU152" s="537"/>
      <c r="CV152" s="537"/>
      <c r="CW152" s="537"/>
      <c r="CX152" s="537"/>
      <c r="CY152" s="537"/>
      <c r="CZ152" s="537"/>
      <c r="DA152" s="537"/>
      <c r="DB152" s="537"/>
      <c r="DC152" s="537"/>
      <c r="DD152" s="537"/>
      <c r="DE152" s="537"/>
      <c r="DF152" s="537"/>
      <c r="DG152" s="537"/>
      <c r="DH152" s="537"/>
      <c r="DI152" s="537"/>
      <c r="DJ152" s="537"/>
      <c r="DK152" s="537"/>
      <c r="DL152" s="537"/>
      <c r="DM152" s="537"/>
      <c r="DN152" s="537"/>
      <c r="DO152" s="537"/>
      <c r="DP152" s="537"/>
      <c r="DQ152" s="537"/>
      <c r="DR152" s="537"/>
      <c r="DS152" s="537"/>
      <c r="DT152" s="537"/>
      <c r="DU152" s="537"/>
      <c r="DV152" s="537"/>
      <c r="DW152" s="537"/>
      <c r="DX152" s="537"/>
      <c r="DY152" s="537"/>
      <c r="DZ152" s="537"/>
      <c r="EA152" s="537"/>
      <c r="EB152" s="537"/>
      <c r="EC152" s="537"/>
      <c r="ED152" s="537"/>
      <c r="EE152" s="537"/>
      <c r="EF152" s="537"/>
      <c r="EG152" s="537"/>
      <c r="EH152" s="537"/>
      <c r="EI152" s="537"/>
      <c r="EJ152" s="537"/>
      <c r="EK152" s="537"/>
      <c r="EL152" s="537"/>
      <c r="EM152" s="537"/>
      <c r="EN152" s="537"/>
      <c r="EO152" s="537"/>
      <c r="EP152" s="537"/>
      <c r="EQ152" s="537"/>
      <c r="ER152" s="537"/>
      <c r="ES152" s="537"/>
      <c r="ET152" s="537"/>
      <c r="EU152" s="537"/>
      <c r="EV152" s="537"/>
      <c r="EW152" s="537"/>
      <c r="EX152" s="537"/>
      <c r="EY152" s="537"/>
      <c r="EZ152" s="537"/>
      <c r="FA152" s="537"/>
      <c r="FB152" s="537"/>
      <c r="FC152" s="537"/>
      <c r="FD152" s="537"/>
      <c r="FE152" s="537"/>
      <c r="FF152" s="537"/>
      <c r="FG152" s="537"/>
      <c r="FH152" s="537"/>
      <c r="FI152" s="537"/>
      <c r="FJ152" s="537"/>
      <c r="FK152" s="537"/>
      <c r="FL152" s="537"/>
      <c r="FM152" s="537"/>
      <c r="FN152" s="537"/>
      <c r="FO152" s="537"/>
      <c r="FP152" s="537"/>
      <c r="FQ152" s="537"/>
      <c r="FR152" s="537"/>
      <c r="FS152" s="537"/>
      <c r="FT152" s="537"/>
      <c r="FU152" s="537"/>
      <c r="FV152" s="537"/>
      <c r="FW152" s="537"/>
      <c r="FX152" s="537"/>
      <c r="FY152" s="537"/>
      <c r="FZ152" s="537"/>
      <c r="GA152" s="537"/>
      <c r="GB152" s="537"/>
      <c r="GC152" s="537"/>
      <c r="GD152" s="537"/>
      <c r="GE152" s="537"/>
      <c r="GF152" s="537"/>
      <c r="GG152" s="537"/>
      <c r="GH152" s="537"/>
      <c r="GI152" s="537"/>
      <c r="GJ152" s="537"/>
      <c r="GK152" s="537"/>
      <c r="GL152" s="537"/>
      <c r="GM152" s="537"/>
      <c r="GN152" s="537"/>
      <c r="GO152" s="537"/>
      <c r="GP152" s="537"/>
      <c r="GQ152" s="537"/>
      <c r="GR152" s="537"/>
      <c r="GS152" s="537"/>
      <c r="GT152" s="537"/>
      <c r="GU152" s="537"/>
      <c r="GV152" s="537"/>
      <c r="GW152" s="537"/>
      <c r="GX152" s="537"/>
      <c r="GY152" s="537"/>
      <c r="GZ152" s="537"/>
      <c r="HA152" s="537"/>
      <c r="HB152" s="537"/>
      <c r="HC152" s="537"/>
      <c r="HD152" s="537"/>
      <c r="HE152" s="537"/>
      <c r="HF152" s="537"/>
      <c r="HG152" s="537"/>
      <c r="HH152" s="537"/>
      <c r="HI152" s="537"/>
      <c r="HJ152" s="537"/>
      <c r="HK152" s="537"/>
      <c r="HL152" s="537"/>
      <c r="HM152" s="537"/>
      <c r="HN152" s="537"/>
      <c r="HO152" s="537"/>
      <c r="HP152" s="537"/>
      <c r="HQ152" s="537"/>
      <c r="HR152" s="537"/>
      <c r="HS152" s="537"/>
      <c r="HT152" s="537"/>
      <c r="HU152" s="537"/>
      <c r="HV152" s="537"/>
      <c r="HW152" s="537"/>
      <c r="HX152" s="537"/>
      <c r="HY152" s="537"/>
      <c r="HZ152" s="537"/>
      <c r="IA152" s="537"/>
      <c r="IB152" s="537"/>
      <c r="IC152" s="537"/>
      <c r="ID152" s="537"/>
      <c r="IE152" s="537"/>
      <c r="IF152" s="537"/>
      <c r="IG152" s="537"/>
      <c r="IH152" s="537"/>
      <c r="II152" s="537"/>
      <c r="IJ152" s="537"/>
      <c r="IK152" s="537"/>
      <c r="IL152" s="537"/>
      <c r="IM152" s="537"/>
      <c r="IN152" s="537"/>
      <c r="IO152" s="537"/>
      <c r="IP152" s="537"/>
      <c r="IQ152" s="537"/>
      <c r="IR152" s="537"/>
      <c r="IS152" s="537"/>
      <c r="IT152" s="537"/>
      <c r="IU152" s="537"/>
    </row>
    <row r="153" spans="1:255" x14ac:dyDescent="0.25">
      <c r="A153" s="537"/>
      <c r="D153" s="537"/>
      <c r="E153" s="537"/>
      <c r="F153" s="537"/>
      <c r="G153" s="537"/>
      <c r="H153" s="284" t="s">
        <v>206</v>
      </c>
      <c r="I153" s="537"/>
      <c r="J153" s="537"/>
      <c r="K153" s="537"/>
      <c r="L153" s="537"/>
      <c r="M153" s="537"/>
      <c r="N153" s="537"/>
      <c r="O153" s="537"/>
      <c r="P153" s="537"/>
      <c r="Q153" s="537"/>
      <c r="R153" s="537"/>
      <c r="S153" s="537"/>
      <c r="T153" s="537"/>
      <c r="U153" s="537"/>
      <c r="V153" s="537"/>
      <c r="W153" s="537"/>
      <c r="X153" s="537"/>
      <c r="Y153" s="537"/>
      <c r="Z153" s="537"/>
      <c r="AA153" s="537"/>
      <c r="AB153" s="537"/>
      <c r="AC153" s="537"/>
      <c r="AD153" s="537"/>
      <c r="AE153" s="537"/>
      <c r="AF153" s="537"/>
      <c r="AG153" s="537"/>
      <c r="AH153" s="537"/>
      <c r="AI153" s="537"/>
      <c r="AJ153" s="537"/>
      <c r="AK153" s="537"/>
      <c r="AL153" s="537"/>
      <c r="AM153" s="537"/>
      <c r="AN153" s="537"/>
      <c r="AO153" s="537"/>
      <c r="AP153" s="537"/>
      <c r="AQ153" s="537"/>
      <c r="AR153" s="537"/>
      <c r="AS153" s="537"/>
      <c r="AT153" s="537"/>
      <c r="AU153" s="537"/>
      <c r="AV153" s="537"/>
      <c r="AW153" s="537"/>
      <c r="AX153" s="537"/>
      <c r="AY153" s="537"/>
      <c r="AZ153" s="537"/>
      <c r="BA153" s="537"/>
      <c r="BB153" s="537"/>
      <c r="BC153" s="537"/>
      <c r="BD153" s="537"/>
      <c r="BE153" s="537"/>
      <c r="BF153" s="537"/>
      <c r="BG153" s="537"/>
      <c r="BH153" s="537"/>
      <c r="BI153" s="537"/>
      <c r="BJ153" s="537"/>
      <c r="BK153" s="537"/>
      <c r="BL153" s="537"/>
      <c r="BM153" s="537"/>
      <c r="BN153" s="537"/>
      <c r="BO153" s="537"/>
      <c r="BP153" s="537"/>
      <c r="BQ153" s="537"/>
      <c r="BR153" s="537"/>
      <c r="BS153" s="537"/>
      <c r="BT153" s="537"/>
      <c r="BU153" s="537"/>
      <c r="BV153" s="537"/>
      <c r="BW153" s="537"/>
      <c r="BX153" s="537"/>
      <c r="BY153" s="537"/>
      <c r="BZ153" s="537"/>
      <c r="CA153" s="537"/>
      <c r="CB153" s="537"/>
      <c r="CC153" s="537"/>
      <c r="CD153" s="537"/>
      <c r="CE153" s="537"/>
      <c r="CF153" s="537"/>
      <c r="CG153" s="537"/>
      <c r="CH153" s="537"/>
      <c r="CI153" s="537"/>
      <c r="CJ153" s="537"/>
      <c r="CK153" s="537"/>
      <c r="CL153" s="537"/>
      <c r="CM153" s="537"/>
      <c r="CN153" s="537"/>
      <c r="CO153" s="537"/>
      <c r="CP153" s="537"/>
      <c r="CQ153" s="537"/>
      <c r="CR153" s="537"/>
      <c r="CS153" s="537"/>
      <c r="CT153" s="537"/>
      <c r="CU153" s="537"/>
      <c r="CV153" s="537"/>
      <c r="CW153" s="537"/>
      <c r="CX153" s="537"/>
      <c r="CY153" s="537"/>
      <c r="CZ153" s="537"/>
      <c r="DA153" s="537"/>
      <c r="DB153" s="537"/>
      <c r="DC153" s="537"/>
      <c r="DD153" s="537"/>
      <c r="DE153" s="537"/>
      <c r="DF153" s="537"/>
      <c r="DG153" s="537"/>
      <c r="DH153" s="537"/>
      <c r="DI153" s="537"/>
      <c r="DJ153" s="537"/>
      <c r="DK153" s="537"/>
      <c r="DL153" s="537"/>
      <c r="DM153" s="537"/>
      <c r="DN153" s="537"/>
      <c r="DO153" s="537"/>
      <c r="DP153" s="537"/>
      <c r="DQ153" s="537"/>
      <c r="DR153" s="537"/>
      <c r="DS153" s="537"/>
      <c r="DT153" s="537"/>
      <c r="DU153" s="537"/>
      <c r="DV153" s="537"/>
      <c r="DW153" s="537"/>
      <c r="DX153" s="537"/>
      <c r="DY153" s="537"/>
      <c r="DZ153" s="537"/>
      <c r="EA153" s="537"/>
      <c r="EB153" s="537"/>
      <c r="EC153" s="537"/>
      <c r="ED153" s="537"/>
      <c r="EE153" s="537"/>
      <c r="EF153" s="537"/>
      <c r="EG153" s="537"/>
      <c r="EH153" s="537"/>
      <c r="EI153" s="537"/>
      <c r="EJ153" s="537"/>
      <c r="EK153" s="537"/>
      <c r="EL153" s="537"/>
      <c r="EM153" s="537"/>
      <c r="EN153" s="537"/>
      <c r="EO153" s="537"/>
      <c r="EP153" s="537"/>
      <c r="EQ153" s="537"/>
      <c r="ER153" s="537"/>
      <c r="ES153" s="537"/>
      <c r="ET153" s="537"/>
      <c r="EU153" s="537"/>
      <c r="EV153" s="537"/>
      <c r="EW153" s="537"/>
      <c r="EX153" s="537"/>
      <c r="EY153" s="537"/>
      <c r="EZ153" s="537"/>
      <c r="FA153" s="537"/>
      <c r="FB153" s="537"/>
      <c r="FC153" s="537"/>
      <c r="FD153" s="537"/>
      <c r="FE153" s="537"/>
      <c r="FF153" s="537"/>
      <c r="FG153" s="537"/>
      <c r="FH153" s="537"/>
      <c r="FI153" s="537"/>
      <c r="FJ153" s="537"/>
      <c r="FK153" s="537"/>
      <c r="FL153" s="537"/>
      <c r="FM153" s="537"/>
      <c r="FN153" s="537"/>
      <c r="FO153" s="537"/>
      <c r="FP153" s="537"/>
      <c r="FQ153" s="537"/>
      <c r="FR153" s="537"/>
      <c r="FS153" s="537"/>
      <c r="FT153" s="537"/>
      <c r="FU153" s="537"/>
      <c r="FV153" s="537"/>
      <c r="FW153" s="537"/>
      <c r="FX153" s="537"/>
      <c r="FY153" s="537"/>
      <c r="FZ153" s="537"/>
      <c r="GA153" s="537"/>
      <c r="GB153" s="537"/>
      <c r="GC153" s="537"/>
      <c r="GD153" s="537"/>
      <c r="GE153" s="537"/>
      <c r="GF153" s="537"/>
      <c r="GG153" s="537"/>
      <c r="GH153" s="537"/>
      <c r="GI153" s="537"/>
      <c r="GJ153" s="537"/>
      <c r="GK153" s="537"/>
      <c r="GL153" s="537"/>
      <c r="GM153" s="537"/>
      <c r="GN153" s="537"/>
      <c r="GO153" s="537"/>
      <c r="GP153" s="537"/>
      <c r="GQ153" s="537"/>
      <c r="GR153" s="537"/>
      <c r="GS153" s="537"/>
      <c r="GT153" s="537"/>
      <c r="GU153" s="537"/>
      <c r="GV153" s="537"/>
      <c r="GW153" s="537"/>
      <c r="GX153" s="537"/>
      <c r="GY153" s="537"/>
      <c r="GZ153" s="537"/>
      <c r="HA153" s="537"/>
      <c r="HB153" s="537"/>
      <c r="HC153" s="537"/>
      <c r="HD153" s="537"/>
      <c r="HE153" s="537"/>
      <c r="HF153" s="537"/>
      <c r="HG153" s="537"/>
      <c r="HH153" s="537"/>
      <c r="HI153" s="537"/>
      <c r="HJ153" s="537"/>
      <c r="HK153" s="537"/>
      <c r="HL153" s="537"/>
      <c r="HM153" s="537"/>
      <c r="HN153" s="537"/>
      <c r="HO153" s="537"/>
      <c r="HP153" s="537"/>
      <c r="HQ153" s="537"/>
      <c r="HR153" s="537"/>
      <c r="HS153" s="537"/>
      <c r="HT153" s="537"/>
      <c r="HU153" s="537"/>
      <c r="HV153" s="537"/>
      <c r="HW153" s="537"/>
      <c r="HX153" s="537"/>
      <c r="HY153" s="537"/>
      <c r="HZ153" s="537"/>
      <c r="IA153" s="537"/>
      <c r="IB153" s="537"/>
      <c r="IC153" s="537"/>
      <c r="ID153" s="537"/>
      <c r="IE153" s="537"/>
      <c r="IF153" s="537"/>
      <c r="IG153" s="537"/>
      <c r="IH153" s="537"/>
      <c r="II153" s="537"/>
      <c r="IJ153" s="537"/>
      <c r="IK153" s="537"/>
      <c r="IL153" s="537"/>
      <c r="IM153" s="537"/>
      <c r="IN153" s="537"/>
      <c r="IO153" s="537"/>
      <c r="IP153" s="537"/>
      <c r="IQ153" s="537"/>
      <c r="IR153" s="537"/>
      <c r="IS153" s="537"/>
      <c r="IT153" s="537"/>
      <c r="IU153" s="537"/>
    </row>
    <row r="154" spans="1:255" x14ac:dyDescent="0.25">
      <c r="A154" s="537"/>
      <c r="D154" s="537"/>
      <c r="E154" s="537"/>
      <c r="F154" s="537"/>
      <c r="G154" s="537"/>
      <c r="H154" s="284" t="s">
        <v>207</v>
      </c>
      <c r="I154" s="537"/>
      <c r="J154" s="537"/>
      <c r="K154" s="537"/>
      <c r="L154" s="537"/>
      <c r="M154" s="537"/>
      <c r="N154" s="537"/>
      <c r="O154" s="537"/>
      <c r="P154" s="537"/>
      <c r="Q154" s="537"/>
      <c r="R154" s="537"/>
      <c r="S154" s="537"/>
      <c r="T154" s="537"/>
      <c r="U154" s="537"/>
      <c r="V154" s="537"/>
      <c r="W154" s="537"/>
      <c r="X154" s="537"/>
      <c r="Y154" s="537"/>
      <c r="Z154" s="537"/>
      <c r="AA154" s="537"/>
      <c r="AB154" s="537"/>
      <c r="AC154" s="537"/>
      <c r="AD154" s="537"/>
      <c r="AE154" s="537"/>
      <c r="AF154" s="537"/>
      <c r="AG154" s="537"/>
      <c r="AH154" s="537"/>
      <c r="AI154" s="537"/>
      <c r="AJ154" s="537"/>
      <c r="AK154" s="537"/>
      <c r="AL154" s="537"/>
      <c r="AM154" s="537"/>
      <c r="AN154" s="537"/>
      <c r="AO154" s="537"/>
      <c r="AP154" s="537"/>
      <c r="AQ154" s="537"/>
      <c r="AR154" s="537"/>
      <c r="AS154" s="537"/>
      <c r="AT154" s="537"/>
      <c r="AU154" s="537"/>
      <c r="AV154" s="537"/>
      <c r="AW154" s="537"/>
      <c r="AX154" s="537"/>
      <c r="AY154" s="537"/>
      <c r="AZ154" s="537"/>
      <c r="BA154" s="537"/>
      <c r="BB154" s="537"/>
      <c r="BC154" s="537"/>
      <c r="BD154" s="537"/>
      <c r="BE154" s="537"/>
      <c r="BF154" s="537"/>
      <c r="BG154" s="537"/>
      <c r="BH154" s="537"/>
      <c r="BI154" s="537"/>
      <c r="BJ154" s="537"/>
      <c r="BK154" s="537"/>
      <c r="BL154" s="537"/>
      <c r="BM154" s="537"/>
      <c r="BN154" s="537"/>
      <c r="BO154" s="537"/>
      <c r="BP154" s="537"/>
      <c r="BQ154" s="537"/>
      <c r="BR154" s="537"/>
      <c r="BS154" s="537"/>
      <c r="BT154" s="537"/>
      <c r="BU154" s="537"/>
      <c r="BV154" s="537"/>
      <c r="BW154" s="537"/>
      <c r="BX154" s="537"/>
      <c r="BY154" s="537"/>
      <c r="BZ154" s="537"/>
      <c r="CA154" s="537"/>
      <c r="CB154" s="537"/>
      <c r="CC154" s="537"/>
      <c r="CD154" s="537"/>
      <c r="CE154" s="537"/>
      <c r="CF154" s="537"/>
      <c r="CG154" s="537"/>
      <c r="CH154" s="537"/>
      <c r="CI154" s="537"/>
      <c r="CJ154" s="537"/>
      <c r="CK154" s="537"/>
      <c r="CL154" s="537"/>
      <c r="CM154" s="537"/>
      <c r="CN154" s="537"/>
      <c r="CO154" s="537"/>
      <c r="CP154" s="537"/>
      <c r="CQ154" s="537"/>
      <c r="CR154" s="537"/>
      <c r="CS154" s="537"/>
      <c r="CT154" s="537"/>
      <c r="CU154" s="537"/>
      <c r="CV154" s="537"/>
      <c r="CW154" s="537"/>
      <c r="CX154" s="537"/>
      <c r="CY154" s="537"/>
      <c r="CZ154" s="537"/>
      <c r="DA154" s="537"/>
      <c r="DB154" s="537"/>
      <c r="DC154" s="537"/>
      <c r="DD154" s="537"/>
      <c r="DE154" s="537"/>
      <c r="DF154" s="537"/>
      <c r="DG154" s="537"/>
      <c r="DH154" s="537"/>
      <c r="DI154" s="537"/>
      <c r="DJ154" s="537"/>
      <c r="DK154" s="537"/>
      <c r="DL154" s="537"/>
      <c r="DM154" s="537"/>
      <c r="DN154" s="537"/>
      <c r="DO154" s="537"/>
      <c r="DP154" s="537"/>
      <c r="DQ154" s="537"/>
      <c r="DR154" s="537"/>
      <c r="DS154" s="537"/>
      <c r="DT154" s="537"/>
      <c r="DU154" s="537"/>
      <c r="DV154" s="537"/>
      <c r="DW154" s="537"/>
      <c r="DX154" s="537"/>
      <c r="DY154" s="537"/>
      <c r="DZ154" s="537"/>
      <c r="EA154" s="537"/>
      <c r="EB154" s="537"/>
      <c r="EC154" s="537"/>
      <c r="ED154" s="537"/>
      <c r="EE154" s="537"/>
      <c r="EF154" s="537"/>
      <c r="EG154" s="537"/>
      <c r="EH154" s="537"/>
      <c r="EI154" s="537"/>
      <c r="EJ154" s="537"/>
      <c r="EK154" s="537"/>
      <c r="EL154" s="537"/>
      <c r="EM154" s="537"/>
      <c r="EN154" s="537"/>
      <c r="EO154" s="537"/>
      <c r="EP154" s="537"/>
      <c r="EQ154" s="537"/>
      <c r="ER154" s="537"/>
      <c r="ES154" s="537"/>
      <c r="ET154" s="537"/>
      <c r="EU154" s="537"/>
      <c r="EV154" s="537"/>
      <c r="EW154" s="537"/>
      <c r="EX154" s="537"/>
      <c r="EY154" s="537"/>
      <c r="EZ154" s="537"/>
      <c r="FA154" s="537"/>
      <c r="FB154" s="537"/>
      <c r="FC154" s="537"/>
      <c r="FD154" s="537"/>
      <c r="FE154" s="537"/>
      <c r="FF154" s="537"/>
      <c r="FG154" s="537"/>
      <c r="FH154" s="537"/>
      <c r="FI154" s="537"/>
      <c r="FJ154" s="537"/>
      <c r="FK154" s="537"/>
      <c r="FL154" s="537"/>
      <c r="FM154" s="537"/>
      <c r="FN154" s="537"/>
      <c r="FO154" s="537"/>
      <c r="FP154" s="537"/>
      <c r="FQ154" s="537"/>
      <c r="FR154" s="537"/>
      <c r="FS154" s="537"/>
      <c r="FT154" s="537"/>
      <c r="FU154" s="537"/>
      <c r="FV154" s="537"/>
      <c r="FW154" s="537"/>
      <c r="FX154" s="537"/>
      <c r="FY154" s="537"/>
      <c r="FZ154" s="537"/>
      <c r="GA154" s="537"/>
      <c r="GB154" s="537"/>
      <c r="GC154" s="537"/>
      <c r="GD154" s="537"/>
      <c r="GE154" s="537"/>
      <c r="GF154" s="537"/>
      <c r="GG154" s="537"/>
      <c r="GH154" s="537"/>
      <c r="GI154" s="537"/>
      <c r="GJ154" s="537"/>
      <c r="GK154" s="537"/>
      <c r="GL154" s="537"/>
      <c r="GM154" s="537"/>
      <c r="GN154" s="537"/>
      <c r="GO154" s="537"/>
      <c r="GP154" s="537"/>
      <c r="GQ154" s="537"/>
      <c r="GR154" s="537"/>
      <c r="GS154" s="537"/>
      <c r="GT154" s="537"/>
      <c r="GU154" s="537"/>
      <c r="GV154" s="537"/>
      <c r="GW154" s="537"/>
      <c r="GX154" s="537"/>
      <c r="GY154" s="537"/>
      <c r="GZ154" s="537"/>
      <c r="HA154" s="537"/>
      <c r="HB154" s="537"/>
      <c r="HC154" s="537"/>
      <c r="HD154" s="537"/>
      <c r="HE154" s="537"/>
      <c r="HF154" s="537"/>
      <c r="HG154" s="537"/>
      <c r="HH154" s="537"/>
      <c r="HI154" s="537"/>
      <c r="HJ154" s="537"/>
      <c r="HK154" s="537"/>
      <c r="HL154" s="537"/>
      <c r="HM154" s="537"/>
      <c r="HN154" s="537"/>
      <c r="HO154" s="537"/>
      <c r="HP154" s="537"/>
      <c r="HQ154" s="537"/>
      <c r="HR154" s="537"/>
      <c r="HS154" s="537"/>
      <c r="HT154" s="537"/>
      <c r="HU154" s="537"/>
      <c r="HV154" s="537"/>
      <c r="HW154" s="537"/>
      <c r="HX154" s="537"/>
      <c r="HY154" s="537"/>
      <c r="HZ154" s="537"/>
      <c r="IA154" s="537"/>
      <c r="IB154" s="537"/>
      <c r="IC154" s="537"/>
      <c r="ID154" s="537"/>
      <c r="IE154" s="537"/>
      <c r="IF154" s="537"/>
      <c r="IG154" s="537"/>
      <c r="IH154" s="537"/>
      <c r="II154" s="537"/>
      <c r="IJ154" s="537"/>
      <c r="IK154" s="537"/>
      <c r="IL154" s="537"/>
      <c r="IM154" s="537"/>
      <c r="IN154" s="537"/>
      <c r="IO154" s="537"/>
      <c r="IP154" s="537"/>
      <c r="IQ154" s="537"/>
      <c r="IR154" s="537"/>
      <c r="IS154" s="537"/>
      <c r="IT154" s="537"/>
      <c r="IU154" s="537"/>
    </row>
    <row r="155" spans="1:255" x14ac:dyDescent="0.25">
      <c r="A155" s="537"/>
      <c r="D155" s="537"/>
      <c r="E155" s="537"/>
      <c r="F155" s="537"/>
      <c r="G155" s="537"/>
      <c r="H155" s="284" t="s">
        <v>208</v>
      </c>
      <c r="I155" s="537"/>
      <c r="J155" s="537"/>
      <c r="K155" s="537"/>
      <c r="L155" s="537"/>
      <c r="M155" s="537"/>
      <c r="N155" s="537"/>
      <c r="O155" s="537"/>
      <c r="P155" s="537"/>
      <c r="Q155" s="537"/>
      <c r="R155" s="537"/>
      <c r="S155" s="537"/>
      <c r="T155" s="537"/>
      <c r="U155" s="537"/>
      <c r="V155" s="537"/>
      <c r="W155" s="537"/>
      <c r="X155" s="537"/>
      <c r="Y155" s="537"/>
      <c r="Z155" s="537"/>
      <c r="AA155" s="537"/>
      <c r="AB155" s="537"/>
      <c r="AC155" s="537"/>
      <c r="AD155" s="537"/>
      <c r="AE155" s="537"/>
      <c r="AF155" s="537"/>
      <c r="AG155" s="537"/>
      <c r="AH155" s="537"/>
      <c r="AI155" s="537"/>
      <c r="AJ155" s="537"/>
      <c r="AK155" s="537"/>
      <c r="AL155" s="537"/>
      <c r="AM155" s="537"/>
      <c r="AN155" s="537"/>
      <c r="AO155" s="537"/>
      <c r="AP155" s="537"/>
      <c r="AQ155" s="537"/>
      <c r="AR155" s="537"/>
      <c r="AS155" s="537"/>
      <c r="AT155" s="537"/>
      <c r="AU155" s="537"/>
      <c r="AV155" s="537"/>
      <c r="AW155" s="537"/>
      <c r="AX155" s="537"/>
      <c r="AY155" s="537"/>
      <c r="AZ155" s="537"/>
      <c r="BA155" s="537"/>
      <c r="BB155" s="537"/>
      <c r="BC155" s="537"/>
      <c r="BD155" s="537"/>
      <c r="BE155" s="537"/>
      <c r="BF155" s="537"/>
      <c r="BG155" s="537"/>
      <c r="BH155" s="537"/>
      <c r="BI155" s="537"/>
      <c r="BJ155" s="537"/>
      <c r="BK155" s="537"/>
      <c r="BL155" s="537"/>
      <c r="BM155" s="537"/>
      <c r="BN155" s="537"/>
      <c r="BO155" s="537"/>
      <c r="BP155" s="537"/>
      <c r="BQ155" s="537"/>
      <c r="BR155" s="537"/>
      <c r="BS155" s="537"/>
      <c r="BT155" s="537"/>
      <c r="BU155" s="537"/>
      <c r="BV155" s="537"/>
      <c r="BW155" s="537"/>
      <c r="BX155" s="537"/>
      <c r="BY155" s="537"/>
      <c r="BZ155" s="537"/>
      <c r="CA155" s="537"/>
      <c r="CB155" s="537"/>
      <c r="CC155" s="537"/>
      <c r="CD155" s="537"/>
      <c r="CE155" s="537"/>
      <c r="CF155" s="537"/>
      <c r="CG155" s="537"/>
      <c r="CH155" s="537"/>
      <c r="CI155" s="537"/>
      <c r="CJ155" s="537"/>
      <c r="CK155" s="537"/>
      <c r="CL155" s="537"/>
      <c r="CM155" s="537"/>
      <c r="CN155" s="537"/>
      <c r="CO155" s="537"/>
      <c r="CP155" s="537"/>
      <c r="CQ155" s="537"/>
      <c r="CR155" s="537"/>
      <c r="CS155" s="537"/>
      <c r="CT155" s="537"/>
      <c r="CU155" s="537"/>
      <c r="CV155" s="537"/>
      <c r="CW155" s="537"/>
      <c r="CX155" s="537"/>
      <c r="CY155" s="537"/>
      <c r="CZ155" s="537"/>
      <c r="DA155" s="537"/>
      <c r="DB155" s="537"/>
      <c r="DC155" s="537"/>
      <c r="DD155" s="537"/>
      <c r="DE155" s="537"/>
      <c r="DF155" s="537"/>
      <c r="DG155" s="537"/>
      <c r="DH155" s="537"/>
      <c r="DI155" s="537"/>
      <c r="DJ155" s="537"/>
      <c r="DK155" s="537"/>
      <c r="DL155" s="537"/>
      <c r="DM155" s="537"/>
      <c r="DN155" s="537"/>
      <c r="DO155" s="537"/>
      <c r="DP155" s="537"/>
      <c r="DQ155" s="537"/>
      <c r="DR155" s="537"/>
      <c r="DS155" s="537"/>
      <c r="DT155" s="537"/>
      <c r="DU155" s="537"/>
      <c r="DV155" s="537"/>
      <c r="DW155" s="537"/>
      <c r="DX155" s="537"/>
      <c r="DY155" s="537"/>
      <c r="DZ155" s="537"/>
      <c r="EA155" s="537"/>
      <c r="EB155" s="537"/>
      <c r="EC155" s="537"/>
      <c r="ED155" s="537"/>
      <c r="EE155" s="537"/>
      <c r="EF155" s="537"/>
      <c r="EG155" s="537"/>
      <c r="EH155" s="537"/>
      <c r="EI155" s="537"/>
      <c r="EJ155" s="537"/>
      <c r="EK155" s="537"/>
      <c r="EL155" s="537"/>
      <c r="EM155" s="537"/>
      <c r="EN155" s="537"/>
      <c r="EO155" s="537"/>
      <c r="EP155" s="537"/>
      <c r="EQ155" s="537"/>
      <c r="ER155" s="537"/>
      <c r="ES155" s="537"/>
      <c r="ET155" s="537"/>
      <c r="EU155" s="537"/>
      <c r="EV155" s="537"/>
      <c r="EW155" s="537"/>
      <c r="EX155" s="537"/>
      <c r="EY155" s="537"/>
      <c r="EZ155" s="537"/>
      <c r="FA155" s="537"/>
      <c r="FB155" s="537"/>
      <c r="FC155" s="537"/>
      <c r="FD155" s="537"/>
      <c r="FE155" s="537"/>
      <c r="FF155" s="537"/>
      <c r="FG155" s="537"/>
      <c r="FH155" s="537"/>
      <c r="FI155" s="537"/>
      <c r="FJ155" s="537"/>
      <c r="FK155" s="537"/>
      <c r="FL155" s="537"/>
      <c r="FM155" s="537"/>
      <c r="FN155" s="537"/>
      <c r="FO155" s="537"/>
      <c r="FP155" s="537"/>
      <c r="FQ155" s="537"/>
      <c r="FR155" s="537"/>
      <c r="FS155" s="537"/>
      <c r="FT155" s="537"/>
      <c r="FU155" s="537"/>
      <c r="FV155" s="537"/>
      <c r="FW155" s="537"/>
      <c r="FX155" s="537"/>
      <c r="FY155" s="537"/>
      <c r="FZ155" s="537"/>
      <c r="GA155" s="537"/>
      <c r="GB155" s="537"/>
      <c r="GC155" s="537"/>
      <c r="GD155" s="537"/>
      <c r="GE155" s="537"/>
      <c r="GF155" s="537"/>
      <c r="GG155" s="537"/>
      <c r="GH155" s="537"/>
      <c r="GI155" s="537"/>
      <c r="GJ155" s="537"/>
      <c r="GK155" s="537"/>
      <c r="GL155" s="537"/>
      <c r="GM155" s="537"/>
      <c r="GN155" s="537"/>
      <c r="GO155" s="537"/>
      <c r="GP155" s="537"/>
      <c r="GQ155" s="537"/>
      <c r="GR155" s="537"/>
      <c r="GS155" s="537"/>
      <c r="GT155" s="537"/>
      <c r="GU155" s="537"/>
      <c r="GV155" s="537"/>
      <c r="GW155" s="537"/>
      <c r="GX155" s="537"/>
      <c r="GY155" s="537"/>
      <c r="GZ155" s="537"/>
      <c r="HA155" s="537"/>
      <c r="HB155" s="537"/>
      <c r="HC155" s="537"/>
      <c r="HD155" s="537"/>
      <c r="HE155" s="537"/>
      <c r="HF155" s="537"/>
      <c r="HG155" s="537"/>
      <c r="HH155" s="537"/>
      <c r="HI155" s="537"/>
      <c r="HJ155" s="537"/>
      <c r="HK155" s="537"/>
      <c r="HL155" s="537"/>
      <c r="HM155" s="537"/>
      <c r="HN155" s="537"/>
      <c r="HO155" s="537"/>
      <c r="HP155" s="537"/>
      <c r="HQ155" s="537"/>
      <c r="HR155" s="537"/>
      <c r="HS155" s="537"/>
      <c r="HT155" s="537"/>
      <c r="HU155" s="537"/>
      <c r="HV155" s="537"/>
      <c r="HW155" s="537"/>
      <c r="HX155" s="537"/>
      <c r="HY155" s="537"/>
      <c r="HZ155" s="537"/>
      <c r="IA155" s="537"/>
      <c r="IB155" s="537"/>
      <c r="IC155" s="537"/>
      <c r="ID155" s="537"/>
      <c r="IE155" s="537"/>
      <c r="IF155" s="537"/>
      <c r="IG155" s="537"/>
      <c r="IH155" s="537"/>
      <c r="II155" s="537"/>
      <c r="IJ155" s="537"/>
      <c r="IK155" s="537"/>
      <c r="IL155" s="537"/>
      <c r="IM155" s="537"/>
      <c r="IN155" s="537"/>
      <c r="IO155" s="537"/>
      <c r="IP155" s="537"/>
      <c r="IQ155" s="537"/>
      <c r="IR155" s="537"/>
      <c r="IS155" s="537"/>
      <c r="IT155" s="537"/>
      <c r="IU155" s="537"/>
    </row>
    <row r="156" spans="1:255" x14ac:dyDescent="0.25">
      <c r="A156" s="537"/>
      <c r="D156" s="537"/>
      <c r="E156" s="537"/>
      <c r="F156" s="537"/>
      <c r="G156" s="537"/>
      <c r="H156" s="284" t="s">
        <v>209</v>
      </c>
      <c r="I156" s="537"/>
      <c r="J156" s="537"/>
      <c r="K156" s="537"/>
      <c r="L156" s="537"/>
      <c r="M156" s="537"/>
      <c r="N156" s="537"/>
      <c r="O156" s="537"/>
      <c r="P156" s="537"/>
      <c r="Q156" s="537"/>
      <c r="R156" s="537"/>
      <c r="S156" s="537"/>
      <c r="T156" s="537"/>
      <c r="U156" s="537"/>
      <c r="V156" s="537"/>
      <c r="W156" s="537"/>
      <c r="X156" s="537"/>
      <c r="Y156" s="537"/>
      <c r="Z156" s="537"/>
      <c r="AA156" s="537"/>
      <c r="AB156" s="537"/>
      <c r="AC156" s="537"/>
      <c r="AD156" s="537"/>
      <c r="AE156" s="537"/>
      <c r="AF156" s="537"/>
      <c r="AG156" s="537"/>
      <c r="AH156" s="537"/>
      <c r="AI156" s="537"/>
      <c r="AJ156" s="537"/>
      <c r="AK156" s="537"/>
      <c r="AL156" s="537"/>
      <c r="AM156" s="537"/>
      <c r="AN156" s="537"/>
      <c r="AO156" s="537"/>
      <c r="AP156" s="537"/>
      <c r="AQ156" s="537"/>
      <c r="AR156" s="537"/>
      <c r="AS156" s="537"/>
      <c r="AT156" s="537"/>
      <c r="AU156" s="537"/>
      <c r="AV156" s="537"/>
      <c r="AW156" s="537"/>
      <c r="AX156" s="537"/>
      <c r="AY156" s="537"/>
      <c r="AZ156" s="537"/>
      <c r="BA156" s="537"/>
      <c r="BB156" s="537"/>
      <c r="BC156" s="537"/>
      <c r="BD156" s="537"/>
      <c r="BE156" s="537"/>
      <c r="BF156" s="537"/>
      <c r="BG156" s="537"/>
      <c r="BH156" s="537"/>
      <c r="BI156" s="537"/>
      <c r="BJ156" s="537"/>
      <c r="BK156" s="537"/>
      <c r="BL156" s="537"/>
      <c r="BM156" s="537"/>
      <c r="BN156" s="537"/>
      <c r="BO156" s="537"/>
      <c r="BP156" s="537"/>
      <c r="BQ156" s="537"/>
      <c r="BR156" s="537"/>
      <c r="BS156" s="537"/>
      <c r="BT156" s="537"/>
      <c r="BU156" s="537"/>
      <c r="BV156" s="537"/>
      <c r="BW156" s="537"/>
      <c r="BX156" s="537"/>
      <c r="BY156" s="537"/>
      <c r="BZ156" s="537"/>
      <c r="CA156" s="537"/>
      <c r="CB156" s="537"/>
      <c r="CC156" s="537"/>
      <c r="CD156" s="537"/>
      <c r="CE156" s="537"/>
      <c r="CF156" s="537"/>
      <c r="CG156" s="537"/>
      <c r="CH156" s="537"/>
      <c r="CI156" s="537"/>
      <c r="CJ156" s="537"/>
      <c r="CK156" s="537"/>
      <c r="CL156" s="537"/>
      <c r="CM156" s="537"/>
      <c r="CN156" s="537"/>
      <c r="CO156" s="537"/>
      <c r="CP156" s="537"/>
      <c r="CQ156" s="537"/>
      <c r="CR156" s="537"/>
      <c r="CS156" s="537"/>
      <c r="CT156" s="537"/>
      <c r="CU156" s="537"/>
      <c r="CV156" s="537"/>
      <c r="CW156" s="537"/>
      <c r="CX156" s="537"/>
      <c r="CY156" s="537"/>
      <c r="CZ156" s="537"/>
      <c r="DA156" s="537"/>
      <c r="DB156" s="537"/>
      <c r="DC156" s="537"/>
      <c r="DD156" s="537"/>
      <c r="DE156" s="537"/>
      <c r="DF156" s="537"/>
      <c r="DG156" s="537"/>
      <c r="DH156" s="537"/>
      <c r="DI156" s="537"/>
      <c r="DJ156" s="537"/>
      <c r="DK156" s="537"/>
      <c r="DL156" s="537"/>
      <c r="DM156" s="537"/>
      <c r="DN156" s="537"/>
      <c r="DO156" s="537"/>
      <c r="DP156" s="537"/>
      <c r="DQ156" s="537"/>
      <c r="DR156" s="537"/>
      <c r="DS156" s="537"/>
      <c r="DT156" s="537"/>
      <c r="DU156" s="537"/>
      <c r="DV156" s="537"/>
      <c r="DW156" s="537"/>
      <c r="DX156" s="537"/>
      <c r="DY156" s="537"/>
      <c r="DZ156" s="537"/>
      <c r="EA156" s="537"/>
      <c r="EB156" s="537"/>
      <c r="EC156" s="537"/>
      <c r="ED156" s="537"/>
      <c r="EE156" s="537"/>
      <c r="EF156" s="537"/>
      <c r="EG156" s="537"/>
      <c r="EH156" s="537"/>
      <c r="EI156" s="537"/>
      <c r="EJ156" s="537"/>
      <c r="EK156" s="537"/>
      <c r="EL156" s="537"/>
      <c r="EM156" s="537"/>
      <c r="EN156" s="537"/>
      <c r="EO156" s="537"/>
      <c r="EP156" s="537"/>
      <c r="EQ156" s="537"/>
      <c r="ER156" s="537"/>
      <c r="ES156" s="537"/>
      <c r="ET156" s="537"/>
      <c r="EU156" s="537"/>
      <c r="EV156" s="537"/>
      <c r="EW156" s="537"/>
      <c r="EX156" s="537"/>
      <c r="EY156" s="537"/>
      <c r="EZ156" s="537"/>
      <c r="FA156" s="537"/>
      <c r="FB156" s="537"/>
      <c r="FC156" s="537"/>
      <c r="FD156" s="537"/>
      <c r="FE156" s="537"/>
      <c r="FF156" s="537"/>
      <c r="FG156" s="537"/>
      <c r="FH156" s="537"/>
      <c r="FI156" s="537"/>
      <c r="FJ156" s="537"/>
      <c r="FK156" s="537"/>
      <c r="FL156" s="537"/>
      <c r="FM156" s="537"/>
      <c r="FN156" s="537"/>
      <c r="FO156" s="537"/>
      <c r="FP156" s="537"/>
      <c r="FQ156" s="537"/>
      <c r="FR156" s="537"/>
      <c r="FS156" s="537"/>
      <c r="FT156" s="537"/>
      <c r="FU156" s="537"/>
      <c r="FV156" s="537"/>
      <c r="FW156" s="537"/>
      <c r="FX156" s="537"/>
      <c r="FY156" s="537"/>
      <c r="FZ156" s="537"/>
      <c r="GA156" s="537"/>
      <c r="GB156" s="537"/>
      <c r="GC156" s="537"/>
      <c r="GD156" s="537"/>
      <c r="GE156" s="537"/>
      <c r="GF156" s="537"/>
      <c r="GG156" s="537"/>
      <c r="GH156" s="537"/>
      <c r="GI156" s="537"/>
      <c r="GJ156" s="537"/>
      <c r="GK156" s="537"/>
      <c r="GL156" s="537"/>
      <c r="GM156" s="537"/>
      <c r="GN156" s="537"/>
      <c r="GO156" s="537"/>
      <c r="GP156" s="537"/>
      <c r="GQ156" s="537"/>
      <c r="GR156" s="537"/>
      <c r="GS156" s="537"/>
      <c r="GT156" s="537"/>
      <c r="GU156" s="537"/>
      <c r="GV156" s="537"/>
      <c r="GW156" s="537"/>
      <c r="GX156" s="537"/>
      <c r="GY156" s="537"/>
      <c r="GZ156" s="537"/>
      <c r="HA156" s="537"/>
      <c r="HB156" s="537"/>
      <c r="HC156" s="537"/>
      <c r="HD156" s="537"/>
      <c r="HE156" s="537"/>
      <c r="HF156" s="537"/>
      <c r="HG156" s="537"/>
      <c r="HH156" s="537"/>
      <c r="HI156" s="537"/>
      <c r="HJ156" s="537"/>
      <c r="HK156" s="537"/>
      <c r="HL156" s="537"/>
      <c r="HM156" s="537"/>
      <c r="HN156" s="537"/>
      <c r="HO156" s="537"/>
      <c r="HP156" s="537"/>
      <c r="HQ156" s="537"/>
      <c r="HR156" s="537"/>
      <c r="HS156" s="537"/>
      <c r="HT156" s="537"/>
      <c r="HU156" s="537"/>
      <c r="HV156" s="537"/>
      <c r="HW156" s="537"/>
      <c r="HX156" s="537"/>
      <c r="HY156" s="537"/>
      <c r="HZ156" s="537"/>
      <c r="IA156" s="537"/>
      <c r="IB156" s="537"/>
      <c r="IC156" s="537"/>
      <c r="ID156" s="537"/>
      <c r="IE156" s="537"/>
      <c r="IF156" s="537"/>
      <c r="IG156" s="537"/>
      <c r="IH156" s="537"/>
      <c r="II156" s="537"/>
      <c r="IJ156" s="537"/>
      <c r="IK156" s="537"/>
      <c r="IL156" s="537"/>
      <c r="IM156" s="537"/>
      <c r="IN156" s="537"/>
      <c r="IO156" s="537"/>
      <c r="IP156" s="537"/>
      <c r="IQ156" s="537"/>
      <c r="IR156" s="537"/>
      <c r="IS156" s="537"/>
      <c r="IT156" s="537"/>
      <c r="IU156" s="537"/>
    </row>
    <row r="157" spans="1:255" x14ac:dyDescent="0.25">
      <c r="A157" s="537"/>
      <c r="D157" s="537"/>
      <c r="E157" s="537"/>
      <c r="F157" s="537"/>
      <c r="G157" s="537"/>
      <c r="H157" s="284" t="s">
        <v>210</v>
      </c>
      <c r="I157" s="537"/>
      <c r="J157" s="537"/>
      <c r="K157" s="537"/>
      <c r="L157" s="537"/>
      <c r="M157" s="537"/>
      <c r="N157" s="537"/>
      <c r="O157" s="537"/>
      <c r="P157" s="537"/>
      <c r="Q157" s="537"/>
      <c r="R157" s="537"/>
      <c r="S157" s="537"/>
      <c r="T157" s="537"/>
      <c r="U157" s="537"/>
      <c r="V157" s="537"/>
      <c r="W157" s="537"/>
      <c r="X157" s="537"/>
      <c r="Y157" s="537"/>
      <c r="Z157" s="537"/>
      <c r="AA157" s="537"/>
      <c r="AB157" s="537"/>
      <c r="AC157" s="537"/>
      <c r="AD157" s="537"/>
      <c r="AE157" s="537"/>
      <c r="AF157" s="537"/>
      <c r="AG157" s="537"/>
      <c r="AH157" s="537"/>
      <c r="AI157" s="537"/>
      <c r="AJ157" s="537"/>
      <c r="AK157" s="537"/>
      <c r="AL157" s="537"/>
      <c r="AM157" s="537"/>
      <c r="AN157" s="537"/>
      <c r="AO157" s="537"/>
      <c r="AP157" s="537"/>
      <c r="AQ157" s="537"/>
      <c r="AR157" s="537"/>
      <c r="AS157" s="537"/>
      <c r="AT157" s="537"/>
      <c r="AU157" s="537"/>
      <c r="AV157" s="537"/>
      <c r="AW157" s="537"/>
      <c r="AX157" s="537"/>
      <c r="AY157" s="537"/>
      <c r="AZ157" s="537"/>
      <c r="BA157" s="537"/>
      <c r="BB157" s="537"/>
      <c r="BC157" s="537"/>
      <c r="BD157" s="537"/>
      <c r="BE157" s="537"/>
      <c r="BF157" s="537"/>
      <c r="BG157" s="537"/>
      <c r="BH157" s="537"/>
      <c r="BI157" s="537"/>
      <c r="BJ157" s="537"/>
      <c r="BK157" s="537"/>
      <c r="BL157" s="537"/>
      <c r="BM157" s="537"/>
      <c r="BN157" s="537"/>
      <c r="BO157" s="537"/>
      <c r="BP157" s="537"/>
      <c r="BQ157" s="537"/>
      <c r="BR157" s="537"/>
      <c r="BS157" s="537"/>
      <c r="BT157" s="537"/>
      <c r="BU157" s="537"/>
      <c r="BV157" s="537"/>
      <c r="BW157" s="537"/>
      <c r="BX157" s="537"/>
      <c r="BY157" s="537"/>
      <c r="BZ157" s="537"/>
      <c r="CA157" s="537"/>
      <c r="CB157" s="537"/>
      <c r="CC157" s="537"/>
      <c r="CD157" s="537"/>
      <c r="CE157" s="537"/>
      <c r="CF157" s="537"/>
      <c r="CG157" s="537"/>
      <c r="CH157" s="537"/>
      <c r="CI157" s="537"/>
      <c r="CJ157" s="537"/>
      <c r="CK157" s="537"/>
      <c r="CL157" s="537"/>
      <c r="CM157" s="537"/>
      <c r="CN157" s="537"/>
      <c r="CO157" s="537"/>
      <c r="CP157" s="537"/>
      <c r="CQ157" s="537"/>
      <c r="CR157" s="537"/>
      <c r="CS157" s="537"/>
      <c r="CT157" s="537"/>
      <c r="CU157" s="537"/>
      <c r="CV157" s="537"/>
      <c r="CW157" s="537"/>
      <c r="CX157" s="537"/>
      <c r="CY157" s="537"/>
      <c r="CZ157" s="537"/>
      <c r="DA157" s="537"/>
      <c r="DB157" s="537"/>
      <c r="DC157" s="537"/>
      <c r="DD157" s="537"/>
      <c r="DE157" s="537"/>
      <c r="DF157" s="537"/>
      <c r="DG157" s="537"/>
      <c r="DH157" s="537"/>
      <c r="DI157" s="537"/>
      <c r="DJ157" s="537"/>
      <c r="DK157" s="537"/>
      <c r="DL157" s="537"/>
      <c r="DM157" s="537"/>
      <c r="DN157" s="537"/>
      <c r="DO157" s="537"/>
      <c r="DP157" s="537"/>
      <c r="DQ157" s="537"/>
      <c r="DR157" s="537"/>
      <c r="DS157" s="537"/>
      <c r="DT157" s="537"/>
      <c r="DU157" s="537"/>
      <c r="DV157" s="537"/>
      <c r="DW157" s="537"/>
      <c r="DX157" s="537"/>
      <c r="DY157" s="537"/>
      <c r="DZ157" s="537"/>
      <c r="EA157" s="537"/>
      <c r="EB157" s="537"/>
      <c r="EC157" s="537"/>
      <c r="ED157" s="537"/>
      <c r="EE157" s="537"/>
      <c r="EF157" s="537"/>
      <c r="EG157" s="537"/>
      <c r="EH157" s="537"/>
      <c r="EI157" s="537"/>
      <c r="EJ157" s="537"/>
      <c r="EK157" s="537"/>
      <c r="EL157" s="537"/>
      <c r="EM157" s="537"/>
      <c r="EN157" s="537"/>
      <c r="EO157" s="537"/>
      <c r="EP157" s="537"/>
      <c r="EQ157" s="537"/>
      <c r="ER157" s="537"/>
      <c r="ES157" s="537"/>
      <c r="ET157" s="537"/>
      <c r="EU157" s="537"/>
      <c r="EV157" s="537"/>
      <c r="EW157" s="537"/>
      <c r="EX157" s="537"/>
      <c r="EY157" s="537"/>
      <c r="EZ157" s="537"/>
      <c r="FA157" s="537"/>
      <c r="FB157" s="537"/>
      <c r="FC157" s="537"/>
      <c r="FD157" s="537"/>
      <c r="FE157" s="537"/>
      <c r="FF157" s="537"/>
      <c r="FG157" s="537"/>
      <c r="FH157" s="537"/>
      <c r="FI157" s="537"/>
      <c r="FJ157" s="537"/>
      <c r="FK157" s="537"/>
      <c r="FL157" s="537"/>
      <c r="FM157" s="537"/>
      <c r="FN157" s="537"/>
      <c r="FO157" s="537"/>
      <c r="FP157" s="537"/>
      <c r="FQ157" s="537"/>
      <c r="FR157" s="537"/>
      <c r="FS157" s="537"/>
      <c r="FT157" s="537"/>
      <c r="FU157" s="537"/>
      <c r="FV157" s="537"/>
      <c r="FW157" s="537"/>
      <c r="FX157" s="537"/>
      <c r="FY157" s="537"/>
      <c r="FZ157" s="537"/>
      <c r="GA157" s="537"/>
      <c r="GB157" s="537"/>
      <c r="GC157" s="537"/>
      <c r="GD157" s="537"/>
      <c r="GE157" s="537"/>
      <c r="GF157" s="537"/>
      <c r="GG157" s="537"/>
      <c r="GH157" s="537"/>
      <c r="GI157" s="537"/>
      <c r="GJ157" s="537"/>
      <c r="GK157" s="537"/>
      <c r="GL157" s="537"/>
      <c r="GM157" s="537"/>
      <c r="GN157" s="537"/>
      <c r="GO157" s="537"/>
      <c r="GP157" s="537"/>
      <c r="GQ157" s="537"/>
      <c r="GR157" s="537"/>
      <c r="GS157" s="537"/>
      <c r="GT157" s="537"/>
      <c r="GU157" s="537"/>
      <c r="GV157" s="537"/>
      <c r="GW157" s="537"/>
      <c r="GX157" s="537"/>
      <c r="GY157" s="537"/>
      <c r="GZ157" s="537"/>
      <c r="HA157" s="537"/>
      <c r="HB157" s="537"/>
      <c r="HC157" s="537"/>
      <c r="HD157" s="537"/>
      <c r="HE157" s="537"/>
      <c r="HF157" s="537"/>
      <c r="HG157" s="537"/>
      <c r="HH157" s="537"/>
      <c r="HI157" s="537"/>
      <c r="HJ157" s="537"/>
      <c r="HK157" s="537"/>
      <c r="HL157" s="537"/>
      <c r="HM157" s="537"/>
      <c r="HN157" s="537"/>
      <c r="HO157" s="537"/>
      <c r="HP157" s="537"/>
      <c r="HQ157" s="537"/>
      <c r="HR157" s="537"/>
      <c r="HS157" s="537"/>
      <c r="HT157" s="537"/>
      <c r="HU157" s="537"/>
      <c r="HV157" s="537"/>
      <c r="HW157" s="537"/>
      <c r="HX157" s="537"/>
      <c r="HY157" s="537"/>
      <c r="HZ157" s="537"/>
      <c r="IA157" s="537"/>
      <c r="IB157" s="537"/>
      <c r="IC157" s="537"/>
      <c r="ID157" s="537"/>
      <c r="IE157" s="537"/>
      <c r="IF157" s="537"/>
      <c r="IG157" s="537"/>
      <c r="IH157" s="537"/>
      <c r="II157" s="537"/>
      <c r="IJ157" s="537"/>
      <c r="IK157" s="537"/>
      <c r="IL157" s="537"/>
      <c r="IM157" s="537"/>
      <c r="IN157" s="537"/>
      <c r="IO157" s="537"/>
      <c r="IP157" s="537"/>
      <c r="IQ157" s="537"/>
      <c r="IR157" s="537"/>
      <c r="IS157" s="537"/>
      <c r="IT157" s="537"/>
      <c r="IU157" s="537"/>
    </row>
    <row r="158" spans="1:255" x14ac:dyDescent="0.25">
      <c r="A158" s="537"/>
      <c r="D158" s="537"/>
      <c r="E158" s="537"/>
      <c r="F158" s="537"/>
      <c r="G158" s="537"/>
      <c r="H158" s="284" t="s">
        <v>211</v>
      </c>
      <c r="I158" s="537"/>
      <c r="J158" s="537"/>
      <c r="K158" s="537"/>
      <c r="L158" s="537"/>
      <c r="M158" s="537"/>
      <c r="N158" s="537"/>
      <c r="O158" s="537"/>
      <c r="P158" s="537"/>
      <c r="Q158" s="537"/>
      <c r="R158" s="537"/>
      <c r="S158" s="537"/>
      <c r="T158" s="537"/>
      <c r="U158" s="537"/>
      <c r="V158" s="537"/>
      <c r="W158" s="537"/>
      <c r="X158" s="537"/>
      <c r="Y158" s="537"/>
      <c r="Z158" s="537"/>
      <c r="AA158" s="537"/>
      <c r="AB158" s="537"/>
      <c r="AC158" s="537"/>
      <c r="AD158" s="537"/>
      <c r="AE158" s="537"/>
      <c r="AF158" s="537"/>
      <c r="AG158" s="537"/>
      <c r="AH158" s="537"/>
      <c r="AI158" s="537"/>
      <c r="AJ158" s="537"/>
      <c r="AK158" s="537"/>
      <c r="AL158" s="537"/>
      <c r="AM158" s="537"/>
      <c r="AN158" s="537"/>
      <c r="AO158" s="537"/>
      <c r="AP158" s="537"/>
      <c r="AQ158" s="537"/>
      <c r="AR158" s="537"/>
      <c r="AS158" s="537"/>
      <c r="AT158" s="537"/>
      <c r="AU158" s="537"/>
      <c r="AV158" s="537"/>
      <c r="AW158" s="537"/>
      <c r="AX158" s="537"/>
      <c r="AY158" s="537"/>
      <c r="AZ158" s="537"/>
      <c r="BA158" s="537"/>
      <c r="BB158" s="537"/>
      <c r="BC158" s="537"/>
      <c r="BD158" s="537"/>
      <c r="BE158" s="537"/>
      <c r="BF158" s="537"/>
      <c r="BG158" s="537"/>
      <c r="BH158" s="537"/>
      <c r="BI158" s="537"/>
      <c r="BJ158" s="537"/>
      <c r="BK158" s="537"/>
      <c r="BL158" s="537"/>
      <c r="BM158" s="537"/>
      <c r="BN158" s="537"/>
      <c r="BO158" s="537"/>
      <c r="BP158" s="537"/>
      <c r="BQ158" s="537"/>
      <c r="BR158" s="537"/>
      <c r="BS158" s="537"/>
      <c r="BT158" s="537"/>
      <c r="BU158" s="537"/>
      <c r="BV158" s="537"/>
      <c r="BW158" s="537"/>
      <c r="BX158" s="537"/>
      <c r="BY158" s="537"/>
      <c r="BZ158" s="537"/>
      <c r="CA158" s="537"/>
      <c r="CB158" s="537"/>
      <c r="CC158" s="537"/>
      <c r="CD158" s="537"/>
      <c r="CE158" s="537"/>
      <c r="CF158" s="537"/>
      <c r="CG158" s="537"/>
      <c r="CH158" s="537"/>
      <c r="CI158" s="537"/>
      <c r="CJ158" s="537"/>
      <c r="CK158" s="537"/>
      <c r="CL158" s="537"/>
      <c r="CM158" s="537"/>
      <c r="CN158" s="537"/>
      <c r="CO158" s="537"/>
      <c r="CP158" s="537"/>
      <c r="CQ158" s="537"/>
      <c r="CR158" s="537"/>
      <c r="CS158" s="537"/>
      <c r="CT158" s="537"/>
      <c r="CU158" s="537"/>
      <c r="CV158" s="537"/>
      <c r="CW158" s="537"/>
      <c r="CX158" s="537"/>
      <c r="CY158" s="537"/>
      <c r="CZ158" s="537"/>
      <c r="DA158" s="537"/>
      <c r="DB158" s="537"/>
      <c r="DC158" s="537"/>
      <c r="DD158" s="537"/>
      <c r="DE158" s="537"/>
      <c r="DF158" s="537"/>
      <c r="DG158" s="537"/>
      <c r="DH158" s="537"/>
      <c r="DI158" s="537"/>
      <c r="DJ158" s="537"/>
      <c r="DK158" s="537"/>
      <c r="DL158" s="537"/>
      <c r="DM158" s="537"/>
      <c r="DN158" s="537"/>
      <c r="DO158" s="537"/>
      <c r="DP158" s="537"/>
      <c r="DQ158" s="537"/>
      <c r="DR158" s="537"/>
      <c r="DS158" s="537"/>
      <c r="DT158" s="537"/>
      <c r="DU158" s="537"/>
      <c r="DV158" s="537"/>
      <c r="DW158" s="537"/>
      <c r="DX158" s="537"/>
      <c r="DY158" s="537"/>
      <c r="DZ158" s="537"/>
      <c r="EA158" s="537"/>
      <c r="EB158" s="537"/>
      <c r="EC158" s="537"/>
      <c r="ED158" s="537"/>
      <c r="EE158" s="537"/>
      <c r="EF158" s="537"/>
      <c r="EG158" s="537"/>
      <c r="EH158" s="537"/>
      <c r="EI158" s="537"/>
      <c r="EJ158" s="537"/>
      <c r="EK158" s="537"/>
      <c r="EL158" s="537"/>
      <c r="EM158" s="537"/>
      <c r="EN158" s="537"/>
      <c r="EO158" s="537"/>
      <c r="EP158" s="537"/>
      <c r="EQ158" s="537"/>
      <c r="ER158" s="537"/>
      <c r="ES158" s="537"/>
      <c r="ET158" s="537"/>
      <c r="EU158" s="537"/>
      <c r="EV158" s="537"/>
      <c r="EW158" s="537"/>
      <c r="EX158" s="537"/>
      <c r="EY158" s="537"/>
      <c r="EZ158" s="537"/>
      <c r="FA158" s="537"/>
      <c r="FB158" s="537"/>
      <c r="FC158" s="537"/>
      <c r="FD158" s="537"/>
      <c r="FE158" s="537"/>
      <c r="FF158" s="537"/>
      <c r="FG158" s="537"/>
      <c r="FH158" s="537"/>
      <c r="FI158" s="537"/>
      <c r="FJ158" s="537"/>
      <c r="FK158" s="537"/>
      <c r="FL158" s="537"/>
      <c r="FM158" s="537"/>
      <c r="FN158" s="537"/>
      <c r="FO158" s="537"/>
      <c r="FP158" s="537"/>
      <c r="FQ158" s="537"/>
      <c r="FR158" s="537"/>
      <c r="FS158" s="537"/>
      <c r="FT158" s="537"/>
      <c r="FU158" s="537"/>
      <c r="FV158" s="537"/>
      <c r="FW158" s="537"/>
      <c r="FX158" s="537"/>
      <c r="FY158" s="537"/>
      <c r="FZ158" s="537"/>
      <c r="GA158" s="537"/>
      <c r="GB158" s="537"/>
      <c r="GC158" s="537"/>
      <c r="GD158" s="537"/>
      <c r="GE158" s="537"/>
      <c r="GF158" s="537"/>
      <c r="GG158" s="537"/>
      <c r="GH158" s="537"/>
      <c r="GI158" s="537"/>
      <c r="GJ158" s="537"/>
      <c r="GK158" s="537"/>
      <c r="GL158" s="537"/>
      <c r="GM158" s="537"/>
      <c r="GN158" s="537"/>
      <c r="GO158" s="537"/>
      <c r="GP158" s="537"/>
      <c r="GQ158" s="537"/>
      <c r="GR158" s="537"/>
      <c r="GS158" s="537"/>
      <c r="GT158" s="537"/>
      <c r="GU158" s="537"/>
      <c r="GV158" s="537"/>
      <c r="GW158" s="537"/>
      <c r="GX158" s="537"/>
      <c r="GY158" s="537"/>
      <c r="GZ158" s="537"/>
      <c r="HA158" s="537"/>
      <c r="HB158" s="537"/>
      <c r="HC158" s="537"/>
      <c r="HD158" s="537"/>
      <c r="HE158" s="537"/>
      <c r="HF158" s="537"/>
      <c r="HG158" s="537"/>
      <c r="HH158" s="537"/>
      <c r="HI158" s="537"/>
      <c r="HJ158" s="537"/>
      <c r="HK158" s="537"/>
      <c r="HL158" s="537"/>
      <c r="HM158" s="537"/>
      <c r="HN158" s="537"/>
      <c r="HO158" s="537"/>
      <c r="HP158" s="537"/>
      <c r="HQ158" s="537"/>
      <c r="HR158" s="537"/>
      <c r="HS158" s="537"/>
      <c r="HT158" s="537"/>
      <c r="HU158" s="537"/>
      <c r="HV158" s="537"/>
      <c r="HW158" s="537"/>
      <c r="HX158" s="537"/>
      <c r="HY158" s="537"/>
      <c r="HZ158" s="537"/>
      <c r="IA158" s="537"/>
      <c r="IB158" s="537"/>
      <c r="IC158" s="537"/>
      <c r="ID158" s="537"/>
      <c r="IE158" s="537"/>
      <c r="IF158" s="537"/>
      <c r="IG158" s="537"/>
      <c r="IH158" s="537"/>
      <c r="II158" s="537"/>
      <c r="IJ158" s="537"/>
      <c r="IK158" s="537"/>
      <c r="IL158" s="537"/>
      <c r="IM158" s="537"/>
      <c r="IN158" s="537"/>
      <c r="IO158" s="537"/>
      <c r="IP158" s="537"/>
      <c r="IQ158" s="537"/>
      <c r="IR158" s="537"/>
      <c r="IS158" s="537"/>
      <c r="IT158" s="537"/>
      <c r="IU158" s="537"/>
    </row>
    <row r="159" spans="1:255" x14ac:dyDescent="0.25">
      <c r="A159" s="537"/>
      <c r="D159" s="537"/>
      <c r="E159" s="537"/>
      <c r="F159" s="537"/>
      <c r="G159" s="537"/>
      <c r="H159" s="284" t="s">
        <v>212</v>
      </c>
      <c r="I159" s="537"/>
      <c r="J159" s="537"/>
      <c r="K159" s="537"/>
      <c r="L159" s="537"/>
      <c r="M159" s="537"/>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7"/>
      <c r="AL159" s="537"/>
      <c r="AM159" s="537"/>
      <c r="AN159" s="537"/>
      <c r="AO159" s="537"/>
      <c r="AP159" s="537"/>
      <c r="AQ159" s="537"/>
      <c r="AR159" s="537"/>
      <c r="AS159" s="537"/>
      <c r="AT159" s="537"/>
      <c r="AU159" s="537"/>
      <c r="AV159" s="537"/>
      <c r="AW159" s="537"/>
      <c r="AX159" s="537"/>
      <c r="AY159" s="537"/>
      <c r="AZ159" s="537"/>
      <c r="BA159" s="537"/>
      <c r="BB159" s="537"/>
      <c r="BC159" s="537"/>
      <c r="BD159" s="537"/>
      <c r="BE159" s="537"/>
      <c r="BF159" s="537"/>
      <c r="BG159" s="537"/>
      <c r="BH159" s="537"/>
      <c r="BI159" s="537"/>
      <c r="BJ159" s="537"/>
      <c r="BK159" s="537"/>
      <c r="BL159" s="537"/>
      <c r="BM159" s="537"/>
      <c r="BN159" s="537"/>
      <c r="BO159" s="537"/>
      <c r="BP159" s="537"/>
      <c r="BQ159" s="537"/>
      <c r="BR159" s="537"/>
      <c r="BS159" s="537"/>
      <c r="BT159" s="537"/>
      <c r="BU159" s="537"/>
      <c r="BV159" s="537"/>
      <c r="BW159" s="537"/>
      <c r="BX159" s="537"/>
      <c r="BY159" s="537"/>
      <c r="BZ159" s="537"/>
      <c r="CA159" s="537"/>
      <c r="CB159" s="537"/>
      <c r="CC159" s="537"/>
      <c r="CD159" s="537"/>
      <c r="CE159" s="537"/>
      <c r="CF159" s="537"/>
      <c r="CG159" s="537"/>
      <c r="CH159" s="537"/>
      <c r="CI159" s="537"/>
      <c r="CJ159" s="537"/>
      <c r="CK159" s="537"/>
      <c r="CL159" s="537"/>
      <c r="CM159" s="537"/>
      <c r="CN159" s="537"/>
      <c r="CO159" s="537"/>
      <c r="CP159" s="537"/>
      <c r="CQ159" s="537"/>
      <c r="CR159" s="537"/>
      <c r="CS159" s="537"/>
      <c r="CT159" s="537"/>
      <c r="CU159" s="537"/>
      <c r="CV159" s="537"/>
      <c r="CW159" s="537"/>
      <c r="CX159" s="537"/>
      <c r="CY159" s="537"/>
      <c r="CZ159" s="537"/>
      <c r="DA159" s="537"/>
      <c r="DB159" s="537"/>
      <c r="DC159" s="537"/>
      <c r="DD159" s="537"/>
      <c r="DE159" s="537"/>
      <c r="DF159" s="537"/>
      <c r="DG159" s="537"/>
      <c r="DH159" s="537"/>
      <c r="DI159" s="537"/>
      <c r="DJ159" s="537"/>
      <c r="DK159" s="537"/>
      <c r="DL159" s="537"/>
      <c r="DM159" s="537"/>
      <c r="DN159" s="537"/>
      <c r="DO159" s="537"/>
      <c r="DP159" s="537"/>
      <c r="DQ159" s="537"/>
      <c r="DR159" s="537"/>
      <c r="DS159" s="537"/>
      <c r="DT159" s="537"/>
      <c r="DU159" s="537"/>
      <c r="DV159" s="537"/>
      <c r="DW159" s="537"/>
      <c r="DX159" s="537"/>
      <c r="DY159" s="537"/>
      <c r="DZ159" s="537"/>
      <c r="EA159" s="537"/>
      <c r="EB159" s="537"/>
      <c r="EC159" s="537"/>
      <c r="ED159" s="537"/>
      <c r="EE159" s="537"/>
      <c r="EF159" s="537"/>
      <c r="EG159" s="537"/>
      <c r="EH159" s="537"/>
      <c r="EI159" s="537"/>
      <c r="EJ159" s="537"/>
      <c r="EK159" s="537"/>
      <c r="EL159" s="537"/>
      <c r="EM159" s="537"/>
      <c r="EN159" s="537"/>
      <c r="EO159" s="537"/>
      <c r="EP159" s="537"/>
      <c r="EQ159" s="537"/>
      <c r="ER159" s="537"/>
      <c r="ES159" s="537"/>
      <c r="ET159" s="537"/>
      <c r="EU159" s="537"/>
      <c r="EV159" s="537"/>
      <c r="EW159" s="537"/>
      <c r="EX159" s="537"/>
      <c r="EY159" s="537"/>
      <c r="EZ159" s="537"/>
      <c r="FA159" s="537"/>
      <c r="FB159" s="537"/>
      <c r="FC159" s="537"/>
      <c r="FD159" s="537"/>
      <c r="FE159" s="537"/>
      <c r="FF159" s="537"/>
      <c r="FG159" s="537"/>
      <c r="FH159" s="537"/>
      <c r="FI159" s="537"/>
      <c r="FJ159" s="537"/>
      <c r="FK159" s="537"/>
      <c r="FL159" s="537"/>
      <c r="FM159" s="537"/>
      <c r="FN159" s="537"/>
      <c r="FO159" s="537"/>
      <c r="FP159" s="537"/>
      <c r="FQ159" s="537"/>
      <c r="FR159" s="537"/>
      <c r="FS159" s="537"/>
      <c r="FT159" s="537"/>
      <c r="FU159" s="537"/>
      <c r="FV159" s="537"/>
      <c r="FW159" s="537"/>
      <c r="FX159" s="537"/>
      <c r="FY159" s="537"/>
      <c r="FZ159" s="537"/>
      <c r="GA159" s="537"/>
      <c r="GB159" s="537"/>
      <c r="GC159" s="537"/>
      <c r="GD159" s="537"/>
      <c r="GE159" s="537"/>
      <c r="GF159" s="537"/>
      <c r="GG159" s="537"/>
      <c r="GH159" s="537"/>
      <c r="GI159" s="537"/>
      <c r="GJ159" s="537"/>
      <c r="GK159" s="537"/>
      <c r="GL159" s="537"/>
      <c r="GM159" s="537"/>
      <c r="GN159" s="537"/>
      <c r="GO159" s="537"/>
      <c r="GP159" s="537"/>
      <c r="GQ159" s="537"/>
      <c r="GR159" s="537"/>
      <c r="GS159" s="537"/>
      <c r="GT159" s="537"/>
      <c r="GU159" s="537"/>
      <c r="GV159" s="537"/>
      <c r="GW159" s="537"/>
      <c r="GX159" s="537"/>
      <c r="GY159" s="537"/>
      <c r="GZ159" s="537"/>
      <c r="HA159" s="537"/>
      <c r="HB159" s="537"/>
      <c r="HC159" s="537"/>
      <c r="HD159" s="537"/>
      <c r="HE159" s="537"/>
      <c r="HF159" s="537"/>
      <c r="HG159" s="537"/>
      <c r="HH159" s="537"/>
      <c r="HI159" s="537"/>
      <c r="HJ159" s="537"/>
      <c r="HK159" s="537"/>
      <c r="HL159" s="537"/>
      <c r="HM159" s="537"/>
      <c r="HN159" s="537"/>
      <c r="HO159" s="537"/>
      <c r="HP159" s="537"/>
      <c r="HQ159" s="537"/>
      <c r="HR159" s="537"/>
      <c r="HS159" s="537"/>
      <c r="HT159" s="537"/>
      <c r="HU159" s="537"/>
      <c r="HV159" s="537"/>
      <c r="HW159" s="537"/>
      <c r="HX159" s="537"/>
      <c r="HY159" s="537"/>
      <c r="HZ159" s="537"/>
      <c r="IA159" s="537"/>
      <c r="IB159" s="537"/>
      <c r="IC159" s="537"/>
      <c r="ID159" s="537"/>
      <c r="IE159" s="537"/>
      <c r="IF159" s="537"/>
      <c r="IG159" s="537"/>
      <c r="IH159" s="537"/>
      <c r="II159" s="537"/>
      <c r="IJ159" s="537"/>
      <c r="IK159" s="537"/>
      <c r="IL159" s="537"/>
      <c r="IM159" s="537"/>
      <c r="IN159" s="537"/>
      <c r="IO159" s="537"/>
      <c r="IP159" s="537"/>
      <c r="IQ159" s="537"/>
      <c r="IR159" s="537"/>
      <c r="IS159" s="537"/>
      <c r="IT159" s="537"/>
      <c r="IU159" s="537"/>
    </row>
    <row r="160" spans="1:255" x14ac:dyDescent="0.25">
      <c r="A160" s="537"/>
      <c r="D160" s="537"/>
      <c r="E160" s="537"/>
      <c r="F160" s="537"/>
      <c r="G160" s="537"/>
      <c r="H160" s="284" t="s">
        <v>213</v>
      </c>
      <c r="I160" s="537"/>
      <c r="J160" s="537"/>
      <c r="K160" s="537"/>
      <c r="L160" s="537"/>
      <c r="M160" s="537"/>
      <c r="N160" s="537"/>
      <c r="O160" s="537"/>
      <c r="P160" s="537"/>
      <c r="Q160" s="537"/>
      <c r="R160" s="537"/>
      <c r="S160" s="537"/>
      <c r="T160" s="537"/>
      <c r="U160" s="537"/>
      <c r="V160" s="537"/>
      <c r="W160" s="537"/>
      <c r="X160" s="537"/>
      <c r="Y160" s="537"/>
      <c r="Z160" s="537"/>
      <c r="AA160" s="537"/>
      <c r="AB160" s="537"/>
      <c r="AC160" s="537"/>
      <c r="AD160" s="537"/>
      <c r="AE160" s="537"/>
      <c r="AF160" s="537"/>
      <c r="AG160" s="537"/>
      <c r="AH160" s="537"/>
      <c r="AI160" s="537"/>
      <c r="AJ160" s="537"/>
      <c r="AK160" s="537"/>
      <c r="AL160" s="537"/>
      <c r="AM160" s="537"/>
      <c r="AN160" s="537"/>
      <c r="AO160" s="537"/>
      <c r="AP160" s="537"/>
      <c r="AQ160" s="537"/>
      <c r="AR160" s="537"/>
      <c r="AS160" s="537"/>
      <c r="AT160" s="537"/>
      <c r="AU160" s="537"/>
      <c r="AV160" s="537"/>
      <c r="AW160" s="537"/>
      <c r="AX160" s="537"/>
      <c r="AY160" s="537"/>
      <c r="AZ160" s="537"/>
      <c r="BA160" s="537"/>
      <c r="BB160" s="537"/>
      <c r="BC160" s="537"/>
      <c r="BD160" s="537"/>
      <c r="BE160" s="537"/>
      <c r="BF160" s="537"/>
      <c r="BG160" s="537"/>
      <c r="BH160" s="537"/>
      <c r="BI160" s="537"/>
      <c r="BJ160" s="537"/>
      <c r="BK160" s="537"/>
      <c r="BL160" s="537"/>
      <c r="BM160" s="537"/>
      <c r="BN160" s="537"/>
      <c r="BO160" s="537"/>
      <c r="BP160" s="537"/>
      <c r="BQ160" s="537"/>
      <c r="BR160" s="537"/>
      <c r="BS160" s="537"/>
      <c r="BT160" s="537"/>
      <c r="BU160" s="537"/>
      <c r="BV160" s="537"/>
      <c r="BW160" s="537"/>
      <c r="BX160" s="537"/>
      <c r="BY160" s="537"/>
      <c r="BZ160" s="537"/>
      <c r="CA160" s="537"/>
      <c r="CB160" s="537"/>
      <c r="CC160" s="537"/>
      <c r="CD160" s="537"/>
      <c r="CE160" s="537"/>
      <c r="CF160" s="537"/>
      <c r="CG160" s="537"/>
      <c r="CH160" s="537"/>
      <c r="CI160" s="537"/>
      <c r="CJ160" s="537"/>
      <c r="CK160" s="537"/>
      <c r="CL160" s="537"/>
      <c r="CM160" s="537"/>
      <c r="CN160" s="537"/>
      <c r="CO160" s="537"/>
      <c r="CP160" s="537"/>
      <c r="CQ160" s="537"/>
      <c r="CR160" s="537"/>
      <c r="CS160" s="537"/>
      <c r="CT160" s="537"/>
      <c r="CU160" s="537"/>
      <c r="CV160" s="537"/>
      <c r="CW160" s="537"/>
      <c r="CX160" s="537"/>
      <c r="CY160" s="537"/>
      <c r="CZ160" s="537"/>
      <c r="DA160" s="537"/>
      <c r="DB160" s="537"/>
      <c r="DC160" s="537"/>
      <c r="DD160" s="537"/>
      <c r="DE160" s="537"/>
      <c r="DF160" s="537"/>
      <c r="DG160" s="537"/>
      <c r="DH160" s="537"/>
      <c r="DI160" s="537"/>
      <c r="DJ160" s="537"/>
      <c r="DK160" s="537"/>
      <c r="DL160" s="537"/>
      <c r="DM160" s="537"/>
      <c r="DN160" s="537"/>
      <c r="DO160" s="537"/>
      <c r="DP160" s="537"/>
      <c r="DQ160" s="537"/>
      <c r="DR160" s="537"/>
      <c r="DS160" s="537"/>
      <c r="DT160" s="537"/>
      <c r="DU160" s="537"/>
      <c r="DV160" s="537"/>
      <c r="DW160" s="537"/>
      <c r="DX160" s="537"/>
      <c r="DY160" s="537"/>
      <c r="DZ160" s="537"/>
      <c r="EA160" s="537"/>
      <c r="EB160" s="537"/>
      <c r="EC160" s="537"/>
      <c r="ED160" s="537"/>
      <c r="EE160" s="537"/>
      <c r="EF160" s="537"/>
      <c r="EG160" s="537"/>
      <c r="EH160" s="537"/>
      <c r="EI160" s="537"/>
      <c r="EJ160" s="537"/>
      <c r="EK160" s="537"/>
      <c r="EL160" s="537"/>
      <c r="EM160" s="537"/>
      <c r="EN160" s="537"/>
      <c r="EO160" s="537"/>
      <c r="EP160" s="537"/>
      <c r="EQ160" s="537"/>
      <c r="ER160" s="537"/>
      <c r="ES160" s="537"/>
      <c r="ET160" s="537"/>
      <c r="EU160" s="537"/>
      <c r="EV160" s="537"/>
      <c r="EW160" s="537"/>
      <c r="EX160" s="537"/>
      <c r="EY160" s="537"/>
      <c r="EZ160" s="537"/>
      <c r="FA160" s="537"/>
      <c r="FB160" s="537"/>
      <c r="FC160" s="537"/>
      <c r="FD160" s="537"/>
      <c r="FE160" s="537"/>
      <c r="FF160" s="537"/>
      <c r="FG160" s="537"/>
      <c r="FH160" s="537"/>
      <c r="FI160" s="537"/>
      <c r="FJ160" s="537"/>
      <c r="FK160" s="537"/>
      <c r="FL160" s="537"/>
      <c r="FM160" s="537"/>
      <c r="FN160" s="537"/>
      <c r="FO160" s="537"/>
      <c r="FP160" s="537"/>
      <c r="FQ160" s="537"/>
      <c r="FR160" s="537"/>
      <c r="FS160" s="537"/>
      <c r="FT160" s="537"/>
      <c r="FU160" s="537"/>
      <c r="FV160" s="537"/>
      <c r="FW160" s="537"/>
      <c r="FX160" s="537"/>
      <c r="FY160" s="537"/>
      <c r="FZ160" s="537"/>
      <c r="GA160" s="537"/>
      <c r="GB160" s="537"/>
      <c r="GC160" s="537"/>
      <c r="GD160" s="537"/>
      <c r="GE160" s="537"/>
      <c r="GF160" s="537"/>
      <c r="GG160" s="537"/>
      <c r="GH160" s="537"/>
      <c r="GI160" s="537"/>
      <c r="GJ160" s="537"/>
      <c r="GK160" s="537"/>
      <c r="GL160" s="537"/>
      <c r="GM160" s="537"/>
      <c r="GN160" s="537"/>
      <c r="GO160" s="537"/>
      <c r="GP160" s="537"/>
      <c r="GQ160" s="537"/>
      <c r="GR160" s="537"/>
      <c r="GS160" s="537"/>
      <c r="GT160" s="537"/>
      <c r="GU160" s="537"/>
      <c r="GV160" s="537"/>
      <c r="GW160" s="537"/>
      <c r="GX160" s="537"/>
      <c r="GY160" s="537"/>
      <c r="GZ160" s="537"/>
      <c r="HA160" s="537"/>
      <c r="HB160" s="537"/>
      <c r="HC160" s="537"/>
      <c r="HD160" s="537"/>
      <c r="HE160" s="537"/>
      <c r="HF160" s="537"/>
      <c r="HG160" s="537"/>
      <c r="HH160" s="537"/>
      <c r="HI160" s="537"/>
      <c r="HJ160" s="537"/>
      <c r="HK160" s="537"/>
      <c r="HL160" s="537"/>
      <c r="HM160" s="537"/>
      <c r="HN160" s="537"/>
      <c r="HO160" s="537"/>
      <c r="HP160" s="537"/>
      <c r="HQ160" s="537"/>
      <c r="HR160" s="537"/>
      <c r="HS160" s="537"/>
      <c r="HT160" s="537"/>
      <c r="HU160" s="537"/>
      <c r="HV160" s="537"/>
      <c r="HW160" s="537"/>
      <c r="HX160" s="537"/>
      <c r="HY160" s="537"/>
      <c r="HZ160" s="537"/>
      <c r="IA160" s="537"/>
      <c r="IB160" s="537"/>
      <c r="IC160" s="537"/>
      <c r="ID160" s="537"/>
      <c r="IE160" s="537"/>
      <c r="IF160" s="537"/>
      <c r="IG160" s="537"/>
      <c r="IH160" s="537"/>
      <c r="II160" s="537"/>
      <c r="IJ160" s="537"/>
      <c r="IK160" s="537"/>
      <c r="IL160" s="537"/>
      <c r="IM160" s="537"/>
      <c r="IN160" s="537"/>
      <c r="IO160" s="537"/>
      <c r="IP160" s="537"/>
      <c r="IQ160" s="537"/>
      <c r="IR160" s="537"/>
      <c r="IS160" s="537"/>
      <c r="IT160" s="537"/>
      <c r="IU160" s="537"/>
    </row>
    <row r="161" spans="1:255" x14ac:dyDescent="0.25">
      <c r="A161" s="537"/>
      <c r="D161" s="537"/>
      <c r="E161" s="537"/>
      <c r="F161" s="537"/>
      <c r="G161" s="537"/>
      <c r="H161" s="284" t="s">
        <v>214</v>
      </c>
      <c r="I161" s="537"/>
      <c r="J161" s="537"/>
      <c r="K161" s="537"/>
      <c r="L161" s="537"/>
      <c r="M161" s="537"/>
      <c r="N161" s="537"/>
      <c r="O161" s="537"/>
      <c r="P161" s="537"/>
      <c r="Q161" s="537"/>
      <c r="R161" s="537"/>
      <c r="S161" s="537"/>
      <c r="T161" s="537"/>
      <c r="U161" s="537"/>
      <c r="V161" s="537"/>
      <c r="W161" s="537"/>
      <c r="X161" s="537"/>
      <c r="Y161" s="537"/>
      <c r="Z161" s="537"/>
      <c r="AA161" s="537"/>
      <c r="AB161" s="537"/>
      <c r="AC161" s="537"/>
      <c r="AD161" s="537"/>
      <c r="AE161" s="537"/>
      <c r="AF161" s="537"/>
      <c r="AG161" s="537"/>
      <c r="AH161" s="537"/>
      <c r="AI161" s="537"/>
      <c r="AJ161" s="537"/>
      <c r="AK161" s="537"/>
      <c r="AL161" s="537"/>
      <c r="AM161" s="537"/>
      <c r="AN161" s="537"/>
      <c r="AO161" s="537"/>
      <c r="AP161" s="537"/>
      <c r="AQ161" s="537"/>
      <c r="AR161" s="537"/>
      <c r="AS161" s="537"/>
      <c r="AT161" s="537"/>
      <c r="AU161" s="537"/>
      <c r="AV161" s="537"/>
      <c r="AW161" s="537"/>
      <c r="AX161" s="537"/>
      <c r="AY161" s="537"/>
      <c r="AZ161" s="537"/>
      <c r="BA161" s="537"/>
      <c r="BB161" s="537"/>
      <c r="BC161" s="537"/>
      <c r="BD161" s="537"/>
      <c r="BE161" s="537"/>
      <c r="BF161" s="537"/>
      <c r="BG161" s="537"/>
      <c r="BH161" s="537"/>
      <c r="BI161" s="537"/>
      <c r="BJ161" s="537"/>
      <c r="BK161" s="537"/>
      <c r="BL161" s="537"/>
      <c r="BM161" s="537"/>
      <c r="BN161" s="537"/>
      <c r="BO161" s="537"/>
      <c r="BP161" s="537"/>
      <c r="BQ161" s="537"/>
      <c r="BR161" s="537"/>
      <c r="BS161" s="537"/>
      <c r="BT161" s="537"/>
      <c r="BU161" s="537"/>
      <c r="BV161" s="537"/>
      <c r="BW161" s="537"/>
      <c r="BX161" s="537"/>
      <c r="BY161" s="537"/>
      <c r="BZ161" s="537"/>
      <c r="CA161" s="537"/>
      <c r="CB161" s="537"/>
      <c r="CC161" s="537"/>
      <c r="CD161" s="537"/>
      <c r="CE161" s="537"/>
      <c r="CF161" s="537"/>
      <c r="CG161" s="537"/>
      <c r="CH161" s="537"/>
      <c r="CI161" s="537"/>
      <c r="CJ161" s="537"/>
      <c r="CK161" s="537"/>
      <c r="CL161" s="537"/>
      <c r="CM161" s="537"/>
      <c r="CN161" s="537"/>
      <c r="CO161" s="537"/>
      <c r="CP161" s="537"/>
      <c r="CQ161" s="537"/>
      <c r="CR161" s="537"/>
      <c r="CS161" s="537"/>
      <c r="CT161" s="537"/>
      <c r="CU161" s="537"/>
      <c r="CV161" s="537"/>
      <c r="CW161" s="537"/>
      <c r="CX161" s="537"/>
      <c r="CY161" s="537"/>
      <c r="CZ161" s="537"/>
      <c r="DA161" s="537"/>
      <c r="DB161" s="537"/>
      <c r="DC161" s="537"/>
      <c r="DD161" s="537"/>
      <c r="DE161" s="537"/>
      <c r="DF161" s="537"/>
      <c r="DG161" s="537"/>
      <c r="DH161" s="537"/>
      <c r="DI161" s="537"/>
      <c r="DJ161" s="537"/>
      <c r="DK161" s="537"/>
      <c r="DL161" s="537"/>
      <c r="DM161" s="537"/>
      <c r="DN161" s="537"/>
      <c r="DO161" s="537"/>
      <c r="DP161" s="537"/>
      <c r="DQ161" s="537"/>
      <c r="DR161" s="537"/>
      <c r="DS161" s="537"/>
      <c r="DT161" s="537"/>
      <c r="DU161" s="537"/>
      <c r="DV161" s="537"/>
      <c r="DW161" s="537"/>
      <c r="DX161" s="537"/>
      <c r="DY161" s="537"/>
      <c r="DZ161" s="537"/>
      <c r="EA161" s="537"/>
      <c r="EB161" s="537"/>
      <c r="EC161" s="537"/>
      <c r="ED161" s="537"/>
      <c r="EE161" s="537"/>
      <c r="EF161" s="537"/>
      <c r="EG161" s="537"/>
      <c r="EH161" s="537"/>
      <c r="EI161" s="537"/>
      <c r="EJ161" s="537"/>
      <c r="EK161" s="537"/>
      <c r="EL161" s="537"/>
      <c r="EM161" s="537"/>
      <c r="EN161" s="537"/>
      <c r="EO161" s="537"/>
      <c r="EP161" s="537"/>
      <c r="EQ161" s="537"/>
      <c r="ER161" s="537"/>
      <c r="ES161" s="537"/>
      <c r="ET161" s="537"/>
      <c r="EU161" s="537"/>
      <c r="EV161" s="537"/>
      <c r="EW161" s="537"/>
      <c r="EX161" s="537"/>
      <c r="EY161" s="537"/>
      <c r="EZ161" s="537"/>
      <c r="FA161" s="537"/>
      <c r="FB161" s="537"/>
      <c r="FC161" s="537"/>
      <c r="FD161" s="537"/>
      <c r="FE161" s="537"/>
      <c r="FF161" s="537"/>
      <c r="FG161" s="537"/>
      <c r="FH161" s="537"/>
      <c r="FI161" s="537"/>
      <c r="FJ161" s="537"/>
      <c r="FK161" s="537"/>
      <c r="FL161" s="537"/>
      <c r="FM161" s="537"/>
      <c r="FN161" s="537"/>
      <c r="FO161" s="537"/>
      <c r="FP161" s="537"/>
      <c r="FQ161" s="537"/>
      <c r="FR161" s="537"/>
      <c r="FS161" s="537"/>
      <c r="FT161" s="537"/>
      <c r="FU161" s="537"/>
      <c r="FV161" s="537"/>
      <c r="FW161" s="537"/>
      <c r="FX161" s="537"/>
      <c r="FY161" s="537"/>
      <c r="FZ161" s="537"/>
      <c r="GA161" s="537"/>
      <c r="GB161" s="537"/>
      <c r="GC161" s="537"/>
      <c r="GD161" s="537"/>
      <c r="GE161" s="537"/>
      <c r="GF161" s="537"/>
      <c r="GG161" s="537"/>
      <c r="GH161" s="537"/>
      <c r="GI161" s="537"/>
      <c r="GJ161" s="537"/>
      <c r="GK161" s="537"/>
      <c r="GL161" s="537"/>
      <c r="GM161" s="537"/>
      <c r="GN161" s="537"/>
      <c r="GO161" s="537"/>
      <c r="GP161" s="537"/>
      <c r="GQ161" s="537"/>
      <c r="GR161" s="537"/>
      <c r="GS161" s="537"/>
      <c r="GT161" s="537"/>
      <c r="GU161" s="537"/>
      <c r="GV161" s="537"/>
      <c r="GW161" s="537"/>
      <c r="GX161" s="537"/>
      <c r="GY161" s="537"/>
      <c r="GZ161" s="537"/>
      <c r="HA161" s="537"/>
      <c r="HB161" s="537"/>
      <c r="HC161" s="537"/>
      <c r="HD161" s="537"/>
      <c r="HE161" s="537"/>
      <c r="HF161" s="537"/>
      <c r="HG161" s="537"/>
      <c r="HH161" s="537"/>
      <c r="HI161" s="537"/>
      <c r="HJ161" s="537"/>
      <c r="HK161" s="537"/>
      <c r="HL161" s="537"/>
      <c r="HM161" s="537"/>
      <c r="HN161" s="537"/>
      <c r="HO161" s="537"/>
      <c r="HP161" s="537"/>
      <c r="HQ161" s="537"/>
      <c r="HR161" s="537"/>
      <c r="HS161" s="537"/>
      <c r="HT161" s="537"/>
      <c r="HU161" s="537"/>
      <c r="HV161" s="537"/>
      <c r="HW161" s="537"/>
      <c r="HX161" s="537"/>
      <c r="HY161" s="537"/>
      <c r="HZ161" s="537"/>
      <c r="IA161" s="537"/>
      <c r="IB161" s="537"/>
      <c r="IC161" s="537"/>
      <c r="ID161" s="537"/>
      <c r="IE161" s="537"/>
      <c r="IF161" s="537"/>
      <c r="IG161" s="537"/>
      <c r="IH161" s="537"/>
      <c r="II161" s="537"/>
      <c r="IJ161" s="537"/>
      <c r="IK161" s="537"/>
      <c r="IL161" s="537"/>
      <c r="IM161" s="537"/>
      <c r="IN161" s="537"/>
      <c r="IO161" s="537"/>
      <c r="IP161" s="537"/>
      <c r="IQ161" s="537"/>
      <c r="IR161" s="537"/>
      <c r="IS161" s="537"/>
      <c r="IT161" s="537"/>
      <c r="IU161" s="537"/>
    </row>
    <row r="162" spans="1:255" x14ac:dyDescent="0.25">
      <c r="A162" s="537"/>
      <c r="D162" s="537"/>
      <c r="E162" s="537"/>
      <c r="F162" s="537"/>
      <c r="G162" s="537"/>
      <c r="H162" s="284" t="s">
        <v>215</v>
      </c>
      <c r="I162" s="537"/>
      <c r="J162" s="537"/>
      <c r="K162" s="537"/>
      <c r="L162" s="537"/>
      <c r="M162" s="537"/>
      <c r="N162" s="537"/>
      <c r="O162" s="537"/>
      <c r="P162" s="537"/>
      <c r="Q162" s="537"/>
      <c r="R162" s="537"/>
      <c r="S162" s="537"/>
      <c r="T162" s="537"/>
      <c r="U162" s="537"/>
      <c r="V162" s="537"/>
      <c r="W162" s="537"/>
      <c r="X162" s="537"/>
      <c r="Y162" s="537"/>
      <c r="Z162" s="537"/>
      <c r="AA162" s="537"/>
      <c r="AB162" s="537"/>
      <c r="AC162" s="537"/>
      <c r="AD162" s="537"/>
      <c r="AE162" s="537"/>
      <c r="AF162" s="537"/>
      <c r="AG162" s="537"/>
      <c r="AH162" s="537"/>
      <c r="AI162" s="537"/>
      <c r="AJ162" s="537"/>
      <c r="AK162" s="537"/>
      <c r="AL162" s="537"/>
      <c r="AM162" s="537"/>
      <c r="AN162" s="537"/>
      <c r="AO162" s="537"/>
      <c r="AP162" s="537"/>
      <c r="AQ162" s="537"/>
      <c r="AR162" s="537"/>
      <c r="AS162" s="537"/>
      <c r="AT162" s="537"/>
      <c r="AU162" s="537"/>
      <c r="AV162" s="537"/>
      <c r="AW162" s="537"/>
      <c r="AX162" s="537"/>
      <c r="AY162" s="537"/>
      <c r="AZ162" s="537"/>
      <c r="BA162" s="537"/>
      <c r="BB162" s="537"/>
      <c r="BC162" s="537"/>
      <c r="BD162" s="537"/>
      <c r="BE162" s="537"/>
      <c r="BF162" s="537"/>
      <c r="BG162" s="537"/>
      <c r="BH162" s="537"/>
      <c r="BI162" s="537"/>
      <c r="BJ162" s="537"/>
      <c r="BK162" s="537"/>
      <c r="BL162" s="537"/>
      <c r="BM162" s="537"/>
      <c r="BN162" s="537"/>
      <c r="BO162" s="537"/>
      <c r="BP162" s="537"/>
      <c r="BQ162" s="537"/>
      <c r="BR162" s="537"/>
      <c r="BS162" s="537"/>
      <c r="BT162" s="537"/>
      <c r="BU162" s="537"/>
      <c r="BV162" s="537"/>
      <c r="BW162" s="537"/>
      <c r="BX162" s="537"/>
      <c r="BY162" s="537"/>
      <c r="BZ162" s="537"/>
      <c r="CA162" s="537"/>
      <c r="CB162" s="537"/>
      <c r="CC162" s="537"/>
      <c r="CD162" s="537"/>
      <c r="CE162" s="537"/>
      <c r="CF162" s="537"/>
      <c r="CG162" s="537"/>
      <c r="CH162" s="537"/>
      <c r="CI162" s="537"/>
      <c r="CJ162" s="537"/>
      <c r="CK162" s="537"/>
      <c r="CL162" s="537"/>
      <c r="CM162" s="537"/>
      <c r="CN162" s="537"/>
      <c r="CO162" s="537"/>
      <c r="CP162" s="537"/>
      <c r="CQ162" s="537"/>
      <c r="CR162" s="537"/>
      <c r="CS162" s="537"/>
      <c r="CT162" s="537"/>
      <c r="CU162" s="537"/>
      <c r="CV162" s="537"/>
      <c r="CW162" s="537"/>
      <c r="CX162" s="537"/>
      <c r="CY162" s="537"/>
      <c r="CZ162" s="537"/>
      <c r="DA162" s="537"/>
      <c r="DB162" s="537"/>
      <c r="DC162" s="537"/>
      <c r="DD162" s="537"/>
      <c r="DE162" s="537"/>
      <c r="DF162" s="537"/>
      <c r="DG162" s="537"/>
      <c r="DH162" s="537"/>
      <c r="DI162" s="537"/>
      <c r="DJ162" s="537"/>
      <c r="DK162" s="537"/>
      <c r="DL162" s="537"/>
      <c r="DM162" s="537"/>
      <c r="DN162" s="537"/>
      <c r="DO162" s="537"/>
      <c r="DP162" s="537"/>
      <c r="DQ162" s="537"/>
      <c r="DR162" s="537"/>
      <c r="DS162" s="537"/>
      <c r="DT162" s="537"/>
      <c r="DU162" s="537"/>
      <c r="DV162" s="537"/>
      <c r="DW162" s="537"/>
      <c r="DX162" s="537"/>
      <c r="DY162" s="537"/>
      <c r="DZ162" s="537"/>
      <c r="EA162" s="537"/>
      <c r="EB162" s="537"/>
      <c r="EC162" s="537"/>
      <c r="ED162" s="537"/>
      <c r="EE162" s="537"/>
      <c r="EF162" s="537"/>
      <c r="EG162" s="537"/>
      <c r="EH162" s="537"/>
      <c r="EI162" s="537"/>
      <c r="EJ162" s="537"/>
      <c r="EK162" s="537"/>
      <c r="EL162" s="537"/>
      <c r="EM162" s="537"/>
      <c r="EN162" s="537"/>
      <c r="EO162" s="537"/>
      <c r="EP162" s="537"/>
      <c r="EQ162" s="537"/>
      <c r="ER162" s="537"/>
      <c r="ES162" s="537"/>
      <c r="ET162" s="537"/>
      <c r="EU162" s="537"/>
      <c r="EV162" s="537"/>
      <c r="EW162" s="537"/>
      <c r="EX162" s="537"/>
      <c r="EY162" s="537"/>
      <c r="EZ162" s="537"/>
      <c r="FA162" s="537"/>
      <c r="FB162" s="537"/>
      <c r="FC162" s="537"/>
      <c r="FD162" s="537"/>
      <c r="FE162" s="537"/>
      <c r="FF162" s="537"/>
      <c r="FG162" s="537"/>
      <c r="FH162" s="537"/>
      <c r="FI162" s="537"/>
      <c r="FJ162" s="537"/>
      <c r="FK162" s="537"/>
      <c r="FL162" s="537"/>
      <c r="FM162" s="537"/>
      <c r="FN162" s="537"/>
      <c r="FO162" s="537"/>
      <c r="FP162" s="537"/>
      <c r="FQ162" s="537"/>
      <c r="FR162" s="537"/>
      <c r="FS162" s="537"/>
      <c r="FT162" s="537"/>
      <c r="FU162" s="537"/>
      <c r="FV162" s="537"/>
      <c r="FW162" s="537"/>
      <c r="FX162" s="537"/>
      <c r="FY162" s="537"/>
      <c r="FZ162" s="537"/>
      <c r="GA162" s="537"/>
      <c r="GB162" s="537"/>
      <c r="GC162" s="537"/>
      <c r="GD162" s="537"/>
      <c r="GE162" s="537"/>
      <c r="GF162" s="537"/>
      <c r="GG162" s="537"/>
      <c r="GH162" s="537"/>
      <c r="GI162" s="537"/>
      <c r="GJ162" s="537"/>
      <c r="GK162" s="537"/>
      <c r="GL162" s="537"/>
      <c r="GM162" s="537"/>
      <c r="GN162" s="537"/>
      <c r="GO162" s="537"/>
      <c r="GP162" s="537"/>
      <c r="GQ162" s="537"/>
      <c r="GR162" s="537"/>
      <c r="GS162" s="537"/>
      <c r="GT162" s="537"/>
      <c r="GU162" s="537"/>
      <c r="GV162" s="537"/>
      <c r="GW162" s="537"/>
      <c r="GX162" s="537"/>
      <c r="GY162" s="537"/>
      <c r="GZ162" s="537"/>
      <c r="HA162" s="537"/>
      <c r="HB162" s="537"/>
      <c r="HC162" s="537"/>
      <c r="HD162" s="537"/>
      <c r="HE162" s="537"/>
      <c r="HF162" s="537"/>
      <c r="HG162" s="537"/>
      <c r="HH162" s="537"/>
      <c r="HI162" s="537"/>
      <c r="HJ162" s="537"/>
      <c r="HK162" s="537"/>
      <c r="HL162" s="537"/>
      <c r="HM162" s="537"/>
      <c r="HN162" s="537"/>
      <c r="HO162" s="537"/>
      <c r="HP162" s="537"/>
      <c r="HQ162" s="537"/>
      <c r="HR162" s="537"/>
      <c r="HS162" s="537"/>
      <c r="HT162" s="537"/>
      <c r="HU162" s="537"/>
      <c r="HV162" s="537"/>
      <c r="HW162" s="537"/>
      <c r="HX162" s="537"/>
      <c r="HY162" s="537"/>
      <c r="HZ162" s="537"/>
      <c r="IA162" s="537"/>
      <c r="IB162" s="537"/>
      <c r="IC162" s="537"/>
      <c r="ID162" s="537"/>
      <c r="IE162" s="537"/>
      <c r="IF162" s="537"/>
      <c r="IG162" s="537"/>
      <c r="IH162" s="537"/>
      <c r="II162" s="537"/>
      <c r="IJ162" s="537"/>
      <c r="IK162" s="537"/>
      <c r="IL162" s="537"/>
      <c r="IM162" s="537"/>
      <c r="IN162" s="537"/>
      <c r="IO162" s="537"/>
      <c r="IP162" s="537"/>
      <c r="IQ162" s="537"/>
      <c r="IR162" s="537"/>
      <c r="IS162" s="537"/>
      <c r="IT162" s="537"/>
      <c r="IU162" s="537"/>
    </row>
    <row r="163" spans="1:255" x14ac:dyDescent="0.25">
      <c r="A163" s="537"/>
      <c r="D163" s="537"/>
      <c r="E163" s="537"/>
      <c r="F163" s="537"/>
      <c r="G163" s="537"/>
      <c r="H163" s="284" t="s">
        <v>216</v>
      </c>
      <c r="I163" s="537"/>
      <c r="J163" s="537"/>
      <c r="K163" s="537"/>
      <c r="L163" s="537"/>
      <c r="M163" s="537"/>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c r="AJ163" s="537"/>
      <c r="AK163" s="537"/>
      <c r="AL163" s="537"/>
      <c r="AM163" s="537"/>
      <c r="AN163" s="537"/>
      <c r="AO163" s="537"/>
      <c r="AP163" s="537"/>
      <c r="AQ163" s="537"/>
      <c r="AR163" s="537"/>
      <c r="AS163" s="537"/>
      <c r="AT163" s="537"/>
      <c r="AU163" s="537"/>
      <c r="AV163" s="537"/>
      <c r="AW163" s="537"/>
      <c r="AX163" s="537"/>
      <c r="AY163" s="537"/>
      <c r="AZ163" s="537"/>
      <c r="BA163" s="537"/>
      <c r="BB163" s="537"/>
      <c r="BC163" s="537"/>
      <c r="BD163" s="537"/>
      <c r="BE163" s="537"/>
      <c r="BF163" s="537"/>
      <c r="BG163" s="537"/>
      <c r="BH163" s="537"/>
      <c r="BI163" s="537"/>
      <c r="BJ163" s="537"/>
      <c r="BK163" s="537"/>
      <c r="BL163" s="537"/>
      <c r="BM163" s="537"/>
      <c r="BN163" s="537"/>
      <c r="BO163" s="537"/>
      <c r="BP163" s="537"/>
      <c r="BQ163" s="537"/>
      <c r="BR163" s="537"/>
      <c r="BS163" s="537"/>
      <c r="BT163" s="537"/>
      <c r="BU163" s="537"/>
      <c r="BV163" s="537"/>
      <c r="BW163" s="537"/>
      <c r="BX163" s="537"/>
      <c r="BY163" s="537"/>
      <c r="BZ163" s="537"/>
      <c r="CA163" s="537"/>
      <c r="CB163" s="537"/>
      <c r="CC163" s="537"/>
      <c r="CD163" s="537"/>
      <c r="CE163" s="537"/>
      <c r="CF163" s="537"/>
      <c r="CG163" s="537"/>
      <c r="CH163" s="537"/>
      <c r="CI163" s="537"/>
      <c r="CJ163" s="537"/>
      <c r="CK163" s="537"/>
      <c r="CL163" s="537"/>
      <c r="CM163" s="537"/>
      <c r="CN163" s="537"/>
      <c r="CO163" s="537"/>
      <c r="CP163" s="537"/>
      <c r="CQ163" s="537"/>
      <c r="CR163" s="537"/>
      <c r="CS163" s="537"/>
      <c r="CT163" s="537"/>
      <c r="CU163" s="537"/>
      <c r="CV163" s="537"/>
      <c r="CW163" s="537"/>
      <c r="CX163" s="537"/>
      <c r="CY163" s="537"/>
      <c r="CZ163" s="537"/>
      <c r="DA163" s="537"/>
      <c r="DB163" s="537"/>
      <c r="DC163" s="537"/>
      <c r="DD163" s="537"/>
      <c r="DE163" s="537"/>
      <c r="DF163" s="537"/>
      <c r="DG163" s="537"/>
      <c r="DH163" s="537"/>
      <c r="DI163" s="537"/>
      <c r="DJ163" s="537"/>
      <c r="DK163" s="537"/>
      <c r="DL163" s="537"/>
      <c r="DM163" s="537"/>
      <c r="DN163" s="537"/>
      <c r="DO163" s="537"/>
      <c r="DP163" s="537"/>
      <c r="DQ163" s="537"/>
      <c r="DR163" s="537"/>
      <c r="DS163" s="537"/>
      <c r="DT163" s="537"/>
      <c r="DU163" s="537"/>
      <c r="DV163" s="537"/>
      <c r="DW163" s="537"/>
      <c r="DX163" s="537"/>
      <c r="DY163" s="537"/>
      <c r="DZ163" s="537"/>
      <c r="EA163" s="537"/>
      <c r="EB163" s="537"/>
      <c r="EC163" s="537"/>
      <c r="ED163" s="537"/>
      <c r="EE163" s="537"/>
      <c r="EF163" s="537"/>
      <c r="EG163" s="537"/>
      <c r="EH163" s="537"/>
      <c r="EI163" s="537"/>
      <c r="EJ163" s="537"/>
      <c r="EK163" s="537"/>
      <c r="EL163" s="537"/>
      <c r="EM163" s="537"/>
      <c r="EN163" s="537"/>
      <c r="EO163" s="537"/>
      <c r="EP163" s="537"/>
      <c r="EQ163" s="537"/>
      <c r="ER163" s="537"/>
      <c r="ES163" s="537"/>
      <c r="ET163" s="537"/>
      <c r="EU163" s="537"/>
      <c r="EV163" s="537"/>
      <c r="EW163" s="537"/>
      <c r="EX163" s="537"/>
      <c r="EY163" s="537"/>
      <c r="EZ163" s="537"/>
      <c r="FA163" s="537"/>
      <c r="FB163" s="537"/>
      <c r="FC163" s="537"/>
      <c r="FD163" s="537"/>
      <c r="FE163" s="537"/>
      <c r="FF163" s="537"/>
      <c r="FG163" s="537"/>
      <c r="FH163" s="537"/>
      <c r="FI163" s="537"/>
      <c r="FJ163" s="537"/>
      <c r="FK163" s="537"/>
      <c r="FL163" s="537"/>
      <c r="FM163" s="537"/>
      <c r="FN163" s="537"/>
      <c r="FO163" s="537"/>
      <c r="FP163" s="537"/>
      <c r="FQ163" s="537"/>
      <c r="FR163" s="537"/>
      <c r="FS163" s="537"/>
      <c r="FT163" s="537"/>
      <c r="FU163" s="537"/>
      <c r="FV163" s="537"/>
      <c r="FW163" s="537"/>
      <c r="FX163" s="537"/>
      <c r="FY163" s="537"/>
      <c r="FZ163" s="537"/>
      <c r="GA163" s="537"/>
      <c r="GB163" s="537"/>
      <c r="GC163" s="537"/>
      <c r="GD163" s="537"/>
      <c r="GE163" s="537"/>
      <c r="GF163" s="537"/>
      <c r="GG163" s="537"/>
      <c r="GH163" s="537"/>
      <c r="GI163" s="537"/>
      <c r="GJ163" s="537"/>
      <c r="GK163" s="537"/>
      <c r="GL163" s="537"/>
      <c r="GM163" s="537"/>
      <c r="GN163" s="537"/>
      <c r="GO163" s="537"/>
      <c r="GP163" s="537"/>
      <c r="GQ163" s="537"/>
      <c r="GR163" s="537"/>
      <c r="GS163" s="537"/>
      <c r="GT163" s="537"/>
      <c r="GU163" s="537"/>
      <c r="GV163" s="537"/>
      <c r="GW163" s="537"/>
      <c r="GX163" s="537"/>
      <c r="GY163" s="537"/>
      <c r="GZ163" s="537"/>
      <c r="HA163" s="537"/>
      <c r="HB163" s="537"/>
      <c r="HC163" s="537"/>
      <c r="HD163" s="537"/>
      <c r="HE163" s="537"/>
      <c r="HF163" s="537"/>
      <c r="HG163" s="537"/>
      <c r="HH163" s="537"/>
      <c r="HI163" s="537"/>
      <c r="HJ163" s="537"/>
      <c r="HK163" s="537"/>
      <c r="HL163" s="537"/>
      <c r="HM163" s="537"/>
      <c r="HN163" s="537"/>
      <c r="HO163" s="537"/>
      <c r="HP163" s="537"/>
      <c r="HQ163" s="537"/>
      <c r="HR163" s="537"/>
      <c r="HS163" s="537"/>
      <c r="HT163" s="537"/>
      <c r="HU163" s="537"/>
      <c r="HV163" s="537"/>
      <c r="HW163" s="537"/>
      <c r="HX163" s="537"/>
      <c r="HY163" s="537"/>
      <c r="HZ163" s="537"/>
      <c r="IA163" s="537"/>
      <c r="IB163" s="537"/>
      <c r="IC163" s="537"/>
      <c r="ID163" s="537"/>
      <c r="IE163" s="537"/>
      <c r="IF163" s="537"/>
      <c r="IG163" s="537"/>
      <c r="IH163" s="537"/>
      <c r="II163" s="537"/>
      <c r="IJ163" s="537"/>
      <c r="IK163" s="537"/>
      <c r="IL163" s="537"/>
      <c r="IM163" s="537"/>
      <c r="IN163" s="537"/>
      <c r="IO163" s="537"/>
      <c r="IP163" s="537"/>
      <c r="IQ163" s="537"/>
      <c r="IR163" s="537"/>
      <c r="IS163" s="537"/>
      <c r="IT163" s="537"/>
      <c r="IU163" s="537"/>
    </row>
    <row r="164" spans="1:255" x14ac:dyDescent="0.25">
      <c r="A164" s="537"/>
      <c r="D164" s="537"/>
      <c r="E164" s="537"/>
      <c r="F164" s="537"/>
      <c r="G164" s="537"/>
      <c r="H164" s="284" t="s">
        <v>217</v>
      </c>
      <c r="I164" s="537"/>
      <c r="J164" s="537"/>
      <c r="K164" s="537"/>
      <c r="L164" s="537"/>
      <c r="M164" s="537"/>
      <c r="N164" s="537"/>
      <c r="O164" s="537"/>
      <c r="P164" s="537"/>
      <c r="Q164" s="537"/>
      <c r="R164" s="537"/>
      <c r="S164" s="537"/>
      <c r="T164" s="537"/>
      <c r="U164" s="537"/>
      <c r="V164" s="537"/>
      <c r="W164" s="537"/>
      <c r="X164" s="537"/>
      <c r="Y164" s="537"/>
      <c r="Z164" s="537"/>
      <c r="AA164" s="537"/>
      <c r="AB164" s="537"/>
      <c r="AC164" s="537"/>
      <c r="AD164" s="537"/>
      <c r="AE164" s="537"/>
      <c r="AF164" s="537"/>
      <c r="AG164" s="537"/>
      <c r="AH164" s="537"/>
      <c r="AI164" s="537"/>
      <c r="AJ164" s="537"/>
      <c r="AK164" s="537"/>
      <c r="AL164" s="537"/>
      <c r="AM164" s="537"/>
      <c r="AN164" s="537"/>
      <c r="AO164" s="537"/>
      <c r="AP164" s="537"/>
      <c r="AQ164" s="537"/>
      <c r="AR164" s="537"/>
      <c r="AS164" s="537"/>
      <c r="AT164" s="537"/>
      <c r="AU164" s="537"/>
      <c r="AV164" s="537"/>
      <c r="AW164" s="537"/>
      <c r="AX164" s="537"/>
      <c r="AY164" s="537"/>
      <c r="AZ164" s="537"/>
      <c r="BA164" s="537"/>
      <c r="BB164" s="537"/>
      <c r="BC164" s="537"/>
      <c r="BD164" s="537"/>
      <c r="BE164" s="537"/>
      <c r="BF164" s="537"/>
      <c r="BG164" s="537"/>
      <c r="BH164" s="537"/>
      <c r="BI164" s="537"/>
      <c r="BJ164" s="537"/>
      <c r="BK164" s="537"/>
      <c r="BL164" s="537"/>
      <c r="BM164" s="537"/>
      <c r="BN164" s="537"/>
      <c r="BO164" s="537"/>
      <c r="BP164" s="537"/>
      <c r="BQ164" s="537"/>
      <c r="BR164" s="537"/>
      <c r="BS164" s="537"/>
      <c r="BT164" s="537"/>
      <c r="BU164" s="537"/>
      <c r="BV164" s="537"/>
      <c r="BW164" s="537"/>
      <c r="BX164" s="537"/>
      <c r="BY164" s="537"/>
      <c r="BZ164" s="537"/>
      <c r="CA164" s="537"/>
      <c r="CB164" s="537"/>
      <c r="CC164" s="537"/>
      <c r="CD164" s="537"/>
      <c r="CE164" s="537"/>
      <c r="CF164" s="537"/>
      <c r="CG164" s="537"/>
      <c r="CH164" s="537"/>
      <c r="CI164" s="537"/>
      <c r="CJ164" s="537"/>
      <c r="CK164" s="537"/>
      <c r="CL164" s="537"/>
      <c r="CM164" s="537"/>
      <c r="CN164" s="537"/>
      <c r="CO164" s="537"/>
      <c r="CP164" s="537"/>
      <c r="CQ164" s="537"/>
      <c r="CR164" s="537"/>
      <c r="CS164" s="537"/>
      <c r="CT164" s="537"/>
      <c r="CU164" s="537"/>
      <c r="CV164" s="537"/>
      <c r="CW164" s="537"/>
      <c r="CX164" s="537"/>
      <c r="CY164" s="537"/>
      <c r="CZ164" s="537"/>
      <c r="DA164" s="537"/>
      <c r="DB164" s="537"/>
      <c r="DC164" s="537"/>
      <c r="DD164" s="537"/>
      <c r="DE164" s="537"/>
      <c r="DF164" s="537"/>
      <c r="DG164" s="537"/>
      <c r="DH164" s="537"/>
      <c r="DI164" s="537"/>
      <c r="DJ164" s="537"/>
      <c r="DK164" s="537"/>
      <c r="DL164" s="537"/>
      <c r="DM164" s="537"/>
      <c r="DN164" s="537"/>
      <c r="DO164" s="537"/>
      <c r="DP164" s="537"/>
      <c r="DQ164" s="537"/>
      <c r="DR164" s="537"/>
      <c r="DS164" s="537"/>
      <c r="DT164" s="537"/>
      <c r="DU164" s="537"/>
      <c r="DV164" s="537"/>
      <c r="DW164" s="537"/>
      <c r="DX164" s="537"/>
      <c r="DY164" s="537"/>
      <c r="DZ164" s="537"/>
      <c r="EA164" s="537"/>
      <c r="EB164" s="537"/>
      <c r="EC164" s="537"/>
      <c r="ED164" s="537"/>
      <c r="EE164" s="537"/>
      <c r="EF164" s="537"/>
      <c r="EG164" s="537"/>
      <c r="EH164" s="537"/>
      <c r="EI164" s="537"/>
      <c r="EJ164" s="537"/>
      <c r="EK164" s="537"/>
      <c r="EL164" s="537"/>
      <c r="EM164" s="537"/>
      <c r="EN164" s="537"/>
      <c r="EO164" s="537"/>
      <c r="EP164" s="537"/>
      <c r="EQ164" s="537"/>
      <c r="ER164" s="537"/>
      <c r="ES164" s="537"/>
      <c r="ET164" s="537"/>
      <c r="EU164" s="537"/>
      <c r="EV164" s="537"/>
      <c r="EW164" s="537"/>
      <c r="EX164" s="537"/>
      <c r="EY164" s="537"/>
      <c r="EZ164" s="537"/>
      <c r="FA164" s="537"/>
      <c r="FB164" s="537"/>
      <c r="FC164" s="537"/>
      <c r="FD164" s="537"/>
      <c r="FE164" s="537"/>
      <c r="FF164" s="537"/>
      <c r="FG164" s="537"/>
      <c r="FH164" s="537"/>
      <c r="FI164" s="537"/>
      <c r="FJ164" s="537"/>
      <c r="FK164" s="537"/>
      <c r="FL164" s="537"/>
      <c r="FM164" s="537"/>
      <c r="FN164" s="537"/>
      <c r="FO164" s="537"/>
      <c r="FP164" s="537"/>
      <c r="FQ164" s="537"/>
      <c r="FR164" s="537"/>
      <c r="FS164" s="537"/>
      <c r="FT164" s="537"/>
      <c r="FU164" s="537"/>
      <c r="FV164" s="537"/>
      <c r="FW164" s="537"/>
      <c r="FX164" s="537"/>
      <c r="FY164" s="537"/>
      <c r="FZ164" s="537"/>
      <c r="GA164" s="537"/>
      <c r="GB164" s="537"/>
      <c r="GC164" s="537"/>
      <c r="GD164" s="537"/>
      <c r="GE164" s="537"/>
      <c r="GF164" s="537"/>
      <c r="GG164" s="537"/>
      <c r="GH164" s="537"/>
      <c r="GI164" s="537"/>
      <c r="GJ164" s="537"/>
      <c r="GK164" s="537"/>
      <c r="GL164" s="537"/>
      <c r="GM164" s="537"/>
      <c r="GN164" s="537"/>
      <c r="GO164" s="537"/>
      <c r="GP164" s="537"/>
      <c r="GQ164" s="537"/>
      <c r="GR164" s="537"/>
      <c r="GS164" s="537"/>
      <c r="GT164" s="537"/>
      <c r="GU164" s="537"/>
      <c r="GV164" s="537"/>
      <c r="GW164" s="537"/>
      <c r="GX164" s="537"/>
      <c r="GY164" s="537"/>
      <c r="GZ164" s="537"/>
      <c r="HA164" s="537"/>
      <c r="HB164" s="537"/>
      <c r="HC164" s="537"/>
      <c r="HD164" s="537"/>
      <c r="HE164" s="537"/>
      <c r="HF164" s="537"/>
      <c r="HG164" s="537"/>
      <c r="HH164" s="537"/>
      <c r="HI164" s="537"/>
      <c r="HJ164" s="537"/>
      <c r="HK164" s="537"/>
      <c r="HL164" s="537"/>
      <c r="HM164" s="537"/>
      <c r="HN164" s="537"/>
      <c r="HO164" s="537"/>
      <c r="HP164" s="537"/>
      <c r="HQ164" s="537"/>
      <c r="HR164" s="537"/>
      <c r="HS164" s="537"/>
      <c r="HT164" s="537"/>
      <c r="HU164" s="537"/>
      <c r="HV164" s="537"/>
      <c r="HW164" s="537"/>
      <c r="HX164" s="537"/>
      <c r="HY164" s="537"/>
      <c r="HZ164" s="537"/>
      <c r="IA164" s="537"/>
      <c r="IB164" s="537"/>
      <c r="IC164" s="537"/>
      <c r="ID164" s="537"/>
      <c r="IE164" s="537"/>
      <c r="IF164" s="537"/>
      <c r="IG164" s="537"/>
      <c r="IH164" s="537"/>
      <c r="II164" s="537"/>
      <c r="IJ164" s="537"/>
      <c r="IK164" s="537"/>
      <c r="IL164" s="537"/>
      <c r="IM164" s="537"/>
      <c r="IN164" s="537"/>
      <c r="IO164" s="537"/>
      <c r="IP164" s="537"/>
      <c r="IQ164" s="537"/>
      <c r="IR164" s="537"/>
      <c r="IS164" s="537"/>
      <c r="IT164" s="537"/>
      <c r="IU164" s="537"/>
    </row>
    <row r="165" spans="1:255" x14ac:dyDescent="0.25">
      <c r="A165" s="537"/>
      <c r="D165" s="537"/>
      <c r="E165" s="537"/>
      <c r="F165" s="537"/>
      <c r="G165" s="537"/>
      <c r="H165" s="284" t="s">
        <v>218</v>
      </c>
      <c r="I165" s="537"/>
      <c r="J165" s="537"/>
      <c r="K165" s="537"/>
      <c r="L165" s="537"/>
      <c r="M165" s="537"/>
      <c r="N165" s="537"/>
      <c r="O165" s="537"/>
      <c r="P165" s="537"/>
      <c r="Q165" s="537"/>
      <c r="R165" s="537"/>
      <c r="S165" s="537"/>
      <c r="T165" s="537"/>
      <c r="U165" s="537"/>
      <c r="V165" s="537"/>
      <c r="W165" s="537"/>
      <c r="X165" s="537"/>
      <c r="Y165" s="537"/>
      <c r="Z165" s="537"/>
      <c r="AA165" s="537"/>
      <c r="AB165" s="537"/>
      <c r="AC165" s="537"/>
      <c r="AD165" s="537"/>
      <c r="AE165" s="537"/>
      <c r="AF165" s="537"/>
      <c r="AG165" s="537"/>
      <c r="AH165" s="537"/>
      <c r="AI165" s="537"/>
      <c r="AJ165" s="537"/>
      <c r="AK165" s="537"/>
      <c r="AL165" s="537"/>
      <c r="AM165" s="537"/>
      <c r="AN165" s="537"/>
      <c r="AO165" s="537"/>
      <c r="AP165" s="537"/>
      <c r="AQ165" s="537"/>
      <c r="AR165" s="537"/>
      <c r="AS165" s="537"/>
      <c r="AT165" s="537"/>
      <c r="AU165" s="537"/>
      <c r="AV165" s="537"/>
      <c r="AW165" s="537"/>
      <c r="AX165" s="537"/>
      <c r="AY165" s="537"/>
      <c r="AZ165" s="537"/>
      <c r="BA165" s="537"/>
      <c r="BB165" s="537"/>
      <c r="BC165" s="537"/>
      <c r="BD165" s="537"/>
      <c r="BE165" s="537"/>
      <c r="BF165" s="537"/>
      <c r="BG165" s="537"/>
      <c r="BH165" s="537"/>
      <c r="BI165" s="537"/>
      <c r="BJ165" s="537"/>
      <c r="BK165" s="537"/>
      <c r="BL165" s="537"/>
      <c r="BM165" s="537"/>
      <c r="BN165" s="537"/>
      <c r="BO165" s="537"/>
      <c r="BP165" s="537"/>
      <c r="BQ165" s="537"/>
      <c r="BR165" s="537"/>
      <c r="BS165" s="537"/>
      <c r="BT165" s="537"/>
      <c r="BU165" s="537"/>
      <c r="BV165" s="537"/>
      <c r="BW165" s="537"/>
      <c r="BX165" s="537"/>
      <c r="BY165" s="537"/>
      <c r="BZ165" s="537"/>
      <c r="CA165" s="537"/>
      <c r="CB165" s="537"/>
      <c r="CC165" s="537"/>
      <c r="CD165" s="537"/>
      <c r="CE165" s="537"/>
      <c r="CF165" s="537"/>
      <c r="CG165" s="537"/>
      <c r="CH165" s="537"/>
      <c r="CI165" s="537"/>
      <c r="CJ165" s="537"/>
      <c r="CK165" s="537"/>
      <c r="CL165" s="537"/>
      <c r="CM165" s="537"/>
      <c r="CN165" s="537"/>
      <c r="CO165" s="537"/>
      <c r="CP165" s="537"/>
      <c r="CQ165" s="537"/>
      <c r="CR165" s="537"/>
      <c r="CS165" s="537"/>
      <c r="CT165" s="537"/>
      <c r="CU165" s="537"/>
      <c r="CV165" s="537"/>
      <c r="CW165" s="537"/>
      <c r="CX165" s="537"/>
      <c r="CY165" s="537"/>
      <c r="CZ165" s="537"/>
      <c r="DA165" s="537"/>
      <c r="DB165" s="537"/>
      <c r="DC165" s="537"/>
      <c r="DD165" s="537"/>
      <c r="DE165" s="537"/>
      <c r="DF165" s="537"/>
      <c r="DG165" s="537"/>
      <c r="DH165" s="537"/>
      <c r="DI165" s="537"/>
      <c r="DJ165" s="537"/>
      <c r="DK165" s="537"/>
      <c r="DL165" s="537"/>
      <c r="DM165" s="537"/>
      <c r="DN165" s="537"/>
      <c r="DO165" s="537"/>
      <c r="DP165" s="537"/>
      <c r="DQ165" s="537"/>
      <c r="DR165" s="537"/>
      <c r="DS165" s="537"/>
      <c r="DT165" s="537"/>
      <c r="DU165" s="537"/>
      <c r="DV165" s="537"/>
      <c r="DW165" s="537"/>
      <c r="DX165" s="537"/>
      <c r="DY165" s="537"/>
      <c r="DZ165" s="537"/>
      <c r="EA165" s="537"/>
      <c r="EB165" s="537"/>
      <c r="EC165" s="537"/>
      <c r="ED165" s="537"/>
      <c r="EE165" s="537"/>
      <c r="EF165" s="537"/>
      <c r="EG165" s="537"/>
      <c r="EH165" s="537"/>
      <c r="EI165" s="537"/>
      <c r="EJ165" s="537"/>
      <c r="EK165" s="537"/>
      <c r="EL165" s="537"/>
      <c r="EM165" s="537"/>
      <c r="EN165" s="537"/>
      <c r="EO165" s="537"/>
      <c r="EP165" s="537"/>
      <c r="EQ165" s="537"/>
      <c r="ER165" s="537"/>
      <c r="ES165" s="537"/>
      <c r="ET165" s="537"/>
      <c r="EU165" s="537"/>
      <c r="EV165" s="537"/>
      <c r="EW165" s="537"/>
      <c r="EX165" s="537"/>
      <c r="EY165" s="537"/>
      <c r="EZ165" s="537"/>
      <c r="FA165" s="537"/>
      <c r="FB165" s="537"/>
      <c r="FC165" s="537"/>
      <c r="FD165" s="537"/>
      <c r="FE165" s="537"/>
      <c r="FF165" s="537"/>
      <c r="FG165" s="537"/>
      <c r="FH165" s="537"/>
      <c r="FI165" s="537"/>
      <c r="FJ165" s="537"/>
      <c r="FK165" s="537"/>
      <c r="FL165" s="537"/>
      <c r="FM165" s="537"/>
      <c r="FN165" s="537"/>
      <c r="FO165" s="537"/>
      <c r="FP165" s="537"/>
      <c r="FQ165" s="537"/>
      <c r="FR165" s="537"/>
      <c r="FS165" s="537"/>
      <c r="FT165" s="537"/>
      <c r="FU165" s="537"/>
      <c r="FV165" s="537"/>
      <c r="FW165" s="537"/>
      <c r="FX165" s="537"/>
      <c r="FY165" s="537"/>
      <c r="FZ165" s="537"/>
      <c r="GA165" s="537"/>
      <c r="GB165" s="537"/>
      <c r="GC165" s="537"/>
      <c r="GD165" s="537"/>
      <c r="GE165" s="537"/>
      <c r="GF165" s="537"/>
      <c r="GG165" s="537"/>
      <c r="GH165" s="537"/>
      <c r="GI165" s="537"/>
      <c r="GJ165" s="537"/>
      <c r="GK165" s="537"/>
      <c r="GL165" s="537"/>
      <c r="GM165" s="537"/>
      <c r="GN165" s="537"/>
      <c r="GO165" s="537"/>
      <c r="GP165" s="537"/>
      <c r="GQ165" s="537"/>
      <c r="GR165" s="537"/>
      <c r="GS165" s="537"/>
      <c r="GT165" s="537"/>
      <c r="GU165" s="537"/>
      <c r="GV165" s="537"/>
      <c r="GW165" s="537"/>
      <c r="GX165" s="537"/>
      <c r="GY165" s="537"/>
      <c r="GZ165" s="537"/>
      <c r="HA165" s="537"/>
      <c r="HB165" s="537"/>
      <c r="HC165" s="537"/>
      <c r="HD165" s="537"/>
      <c r="HE165" s="537"/>
      <c r="HF165" s="537"/>
      <c r="HG165" s="537"/>
      <c r="HH165" s="537"/>
      <c r="HI165" s="537"/>
      <c r="HJ165" s="537"/>
      <c r="HK165" s="537"/>
      <c r="HL165" s="537"/>
      <c r="HM165" s="537"/>
      <c r="HN165" s="537"/>
      <c r="HO165" s="537"/>
      <c r="HP165" s="537"/>
      <c r="HQ165" s="537"/>
      <c r="HR165" s="537"/>
      <c r="HS165" s="537"/>
      <c r="HT165" s="537"/>
      <c r="HU165" s="537"/>
      <c r="HV165" s="537"/>
      <c r="HW165" s="537"/>
      <c r="HX165" s="537"/>
      <c r="HY165" s="537"/>
      <c r="HZ165" s="537"/>
      <c r="IA165" s="537"/>
      <c r="IB165" s="537"/>
      <c r="IC165" s="537"/>
      <c r="ID165" s="537"/>
      <c r="IE165" s="537"/>
      <c r="IF165" s="537"/>
      <c r="IG165" s="537"/>
      <c r="IH165" s="537"/>
      <c r="II165" s="537"/>
      <c r="IJ165" s="537"/>
      <c r="IK165" s="537"/>
      <c r="IL165" s="537"/>
      <c r="IM165" s="537"/>
      <c r="IN165" s="537"/>
      <c r="IO165" s="537"/>
      <c r="IP165" s="537"/>
      <c r="IQ165" s="537"/>
      <c r="IR165" s="537"/>
      <c r="IS165" s="537"/>
      <c r="IT165" s="537"/>
      <c r="IU165" s="537"/>
    </row>
    <row r="166" spans="1:255" x14ac:dyDescent="0.25">
      <c r="A166" s="537"/>
      <c r="D166" s="537"/>
      <c r="E166" s="537"/>
      <c r="F166" s="537"/>
      <c r="G166" s="537"/>
      <c r="H166" s="284" t="s">
        <v>219</v>
      </c>
      <c r="I166" s="537"/>
      <c r="J166" s="537"/>
      <c r="K166" s="537"/>
      <c r="L166" s="537"/>
      <c r="M166" s="537"/>
      <c r="N166" s="537"/>
      <c r="O166" s="537"/>
      <c r="P166" s="537"/>
      <c r="Q166" s="537"/>
      <c r="R166" s="537"/>
      <c r="S166" s="537"/>
      <c r="T166" s="537"/>
      <c r="U166" s="537"/>
      <c r="V166" s="537"/>
      <c r="W166" s="537"/>
      <c r="X166" s="537"/>
      <c r="Y166" s="537"/>
      <c r="Z166" s="537"/>
      <c r="AA166" s="537"/>
      <c r="AB166" s="537"/>
      <c r="AC166" s="537"/>
      <c r="AD166" s="537"/>
      <c r="AE166" s="537"/>
      <c r="AF166" s="537"/>
      <c r="AG166" s="537"/>
      <c r="AH166" s="537"/>
      <c r="AI166" s="537"/>
      <c r="AJ166" s="537"/>
      <c r="AK166" s="537"/>
      <c r="AL166" s="537"/>
      <c r="AM166" s="537"/>
      <c r="AN166" s="537"/>
      <c r="AO166" s="537"/>
      <c r="AP166" s="537"/>
      <c r="AQ166" s="537"/>
      <c r="AR166" s="537"/>
      <c r="AS166" s="537"/>
      <c r="AT166" s="537"/>
      <c r="AU166" s="537"/>
      <c r="AV166" s="537"/>
      <c r="AW166" s="537"/>
      <c r="AX166" s="537"/>
      <c r="AY166" s="537"/>
      <c r="AZ166" s="537"/>
      <c r="BA166" s="537"/>
      <c r="BB166" s="537"/>
      <c r="BC166" s="537"/>
      <c r="BD166" s="537"/>
      <c r="BE166" s="537"/>
      <c r="BF166" s="537"/>
      <c r="BG166" s="537"/>
      <c r="BH166" s="537"/>
      <c r="BI166" s="537"/>
      <c r="BJ166" s="537"/>
      <c r="BK166" s="537"/>
      <c r="BL166" s="537"/>
      <c r="BM166" s="537"/>
      <c r="BN166" s="537"/>
      <c r="BO166" s="537"/>
      <c r="BP166" s="537"/>
      <c r="BQ166" s="537"/>
      <c r="BR166" s="537"/>
      <c r="BS166" s="537"/>
      <c r="BT166" s="537"/>
      <c r="BU166" s="537"/>
      <c r="BV166" s="537"/>
      <c r="BW166" s="537"/>
      <c r="BX166" s="537"/>
      <c r="BY166" s="537"/>
      <c r="BZ166" s="537"/>
      <c r="CA166" s="537"/>
      <c r="CB166" s="537"/>
      <c r="CC166" s="537"/>
      <c r="CD166" s="537"/>
      <c r="CE166" s="537"/>
      <c r="CF166" s="537"/>
      <c r="CG166" s="537"/>
      <c r="CH166" s="537"/>
      <c r="CI166" s="537"/>
      <c r="CJ166" s="537"/>
      <c r="CK166" s="537"/>
      <c r="CL166" s="537"/>
      <c r="CM166" s="537"/>
      <c r="CN166" s="537"/>
      <c r="CO166" s="537"/>
      <c r="CP166" s="537"/>
      <c r="CQ166" s="537"/>
      <c r="CR166" s="537"/>
      <c r="CS166" s="537"/>
      <c r="CT166" s="537"/>
      <c r="CU166" s="537"/>
      <c r="CV166" s="537"/>
      <c r="CW166" s="537"/>
      <c r="CX166" s="537"/>
      <c r="CY166" s="537"/>
      <c r="CZ166" s="537"/>
      <c r="DA166" s="537"/>
      <c r="DB166" s="537"/>
      <c r="DC166" s="537"/>
      <c r="DD166" s="537"/>
      <c r="DE166" s="537"/>
      <c r="DF166" s="537"/>
      <c r="DG166" s="537"/>
      <c r="DH166" s="537"/>
      <c r="DI166" s="537"/>
      <c r="DJ166" s="537"/>
      <c r="DK166" s="537"/>
      <c r="DL166" s="537"/>
      <c r="DM166" s="537"/>
      <c r="DN166" s="537"/>
      <c r="DO166" s="537"/>
      <c r="DP166" s="537"/>
      <c r="DQ166" s="537"/>
      <c r="DR166" s="537"/>
      <c r="DS166" s="537"/>
      <c r="DT166" s="537"/>
      <c r="DU166" s="537"/>
      <c r="DV166" s="537"/>
      <c r="DW166" s="537"/>
      <c r="DX166" s="537"/>
      <c r="DY166" s="537"/>
      <c r="DZ166" s="537"/>
      <c r="EA166" s="537"/>
      <c r="EB166" s="537"/>
      <c r="EC166" s="537"/>
      <c r="ED166" s="537"/>
      <c r="EE166" s="537"/>
      <c r="EF166" s="537"/>
      <c r="EG166" s="537"/>
      <c r="EH166" s="537"/>
      <c r="EI166" s="537"/>
      <c r="EJ166" s="537"/>
      <c r="EK166" s="537"/>
      <c r="EL166" s="537"/>
      <c r="EM166" s="537"/>
      <c r="EN166" s="537"/>
      <c r="EO166" s="537"/>
      <c r="EP166" s="537"/>
      <c r="EQ166" s="537"/>
      <c r="ER166" s="537"/>
      <c r="ES166" s="537"/>
      <c r="ET166" s="537"/>
      <c r="EU166" s="537"/>
      <c r="EV166" s="537"/>
      <c r="EW166" s="537"/>
      <c r="EX166" s="537"/>
      <c r="EY166" s="537"/>
      <c r="EZ166" s="537"/>
      <c r="FA166" s="537"/>
      <c r="FB166" s="537"/>
      <c r="FC166" s="537"/>
      <c r="FD166" s="537"/>
      <c r="FE166" s="537"/>
      <c r="FF166" s="537"/>
      <c r="FG166" s="537"/>
      <c r="FH166" s="537"/>
      <c r="FI166" s="537"/>
      <c r="FJ166" s="537"/>
      <c r="FK166" s="537"/>
      <c r="FL166" s="537"/>
      <c r="FM166" s="537"/>
      <c r="FN166" s="537"/>
      <c r="FO166" s="537"/>
      <c r="FP166" s="537"/>
      <c r="FQ166" s="537"/>
      <c r="FR166" s="537"/>
      <c r="FS166" s="537"/>
      <c r="FT166" s="537"/>
      <c r="FU166" s="537"/>
      <c r="FV166" s="537"/>
      <c r="FW166" s="537"/>
      <c r="FX166" s="537"/>
      <c r="FY166" s="537"/>
      <c r="FZ166" s="537"/>
      <c r="GA166" s="537"/>
      <c r="GB166" s="537"/>
      <c r="GC166" s="537"/>
      <c r="GD166" s="537"/>
      <c r="GE166" s="537"/>
      <c r="GF166" s="537"/>
      <c r="GG166" s="537"/>
      <c r="GH166" s="537"/>
      <c r="GI166" s="537"/>
      <c r="GJ166" s="537"/>
      <c r="GK166" s="537"/>
      <c r="GL166" s="537"/>
      <c r="GM166" s="537"/>
      <c r="GN166" s="537"/>
      <c r="GO166" s="537"/>
      <c r="GP166" s="537"/>
      <c r="GQ166" s="537"/>
      <c r="GR166" s="537"/>
      <c r="GS166" s="537"/>
      <c r="GT166" s="537"/>
      <c r="GU166" s="537"/>
      <c r="GV166" s="537"/>
      <c r="GW166" s="537"/>
      <c r="GX166" s="537"/>
      <c r="GY166" s="537"/>
      <c r="GZ166" s="537"/>
      <c r="HA166" s="537"/>
      <c r="HB166" s="537"/>
      <c r="HC166" s="537"/>
      <c r="HD166" s="537"/>
      <c r="HE166" s="537"/>
      <c r="HF166" s="537"/>
      <c r="HG166" s="537"/>
      <c r="HH166" s="537"/>
      <c r="HI166" s="537"/>
      <c r="HJ166" s="537"/>
      <c r="HK166" s="537"/>
      <c r="HL166" s="537"/>
      <c r="HM166" s="537"/>
      <c r="HN166" s="537"/>
      <c r="HO166" s="537"/>
      <c r="HP166" s="537"/>
      <c r="HQ166" s="537"/>
      <c r="HR166" s="537"/>
      <c r="HS166" s="537"/>
      <c r="HT166" s="537"/>
      <c r="HU166" s="537"/>
      <c r="HV166" s="537"/>
      <c r="HW166" s="537"/>
      <c r="HX166" s="537"/>
      <c r="HY166" s="537"/>
      <c r="HZ166" s="537"/>
      <c r="IA166" s="537"/>
      <c r="IB166" s="537"/>
      <c r="IC166" s="537"/>
      <c r="ID166" s="537"/>
      <c r="IE166" s="537"/>
      <c r="IF166" s="537"/>
      <c r="IG166" s="537"/>
      <c r="IH166" s="537"/>
      <c r="II166" s="537"/>
      <c r="IJ166" s="537"/>
      <c r="IK166" s="537"/>
      <c r="IL166" s="537"/>
      <c r="IM166" s="537"/>
      <c r="IN166" s="537"/>
      <c r="IO166" s="537"/>
      <c r="IP166" s="537"/>
      <c r="IQ166" s="537"/>
      <c r="IR166" s="537"/>
      <c r="IS166" s="537"/>
      <c r="IT166" s="537"/>
      <c r="IU166" s="537"/>
    </row>
    <row r="167" spans="1:255" x14ac:dyDescent="0.25">
      <c r="A167" s="537"/>
      <c r="D167" s="537"/>
      <c r="E167" s="537"/>
      <c r="F167" s="537"/>
      <c r="G167" s="537"/>
      <c r="H167" s="284" t="s">
        <v>220</v>
      </c>
      <c r="I167" s="537"/>
      <c r="J167" s="537"/>
      <c r="K167" s="537"/>
      <c r="L167" s="537"/>
      <c r="M167" s="537"/>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7"/>
      <c r="AL167" s="537"/>
      <c r="AM167" s="537"/>
      <c r="AN167" s="537"/>
      <c r="AO167" s="537"/>
      <c r="AP167" s="537"/>
      <c r="AQ167" s="537"/>
      <c r="AR167" s="537"/>
      <c r="AS167" s="537"/>
      <c r="AT167" s="537"/>
      <c r="AU167" s="537"/>
      <c r="AV167" s="537"/>
      <c r="AW167" s="537"/>
      <c r="AX167" s="537"/>
      <c r="AY167" s="537"/>
      <c r="AZ167" s="537"/>
      <c r="BA167" s="537"/>
      <c r="BB167" s="537"/>
      <c r="BC167" s="537"/>
      <c r="BD167" s="537"/>
      <c r="BE167" s="537"/>
      <c r="BF167" s="537"/>
      <c r="BG167" s="537"/>
      <c r="BH167" s="537"/>
      <c r="BI167" s="537"/>
      <c r="BJ167" s="537"/>
      <c r="BK167" s="537"/>
      <c r="BL167" s="537"/>
      <c r="BM167" s="537"/>
      <c r="BN167" s="537"/>
      <c r="BO167" s="537"/>
      <c r="BP167" s="537"/>
      <c r="BQ167" s="537"/>
      <c r="BR167" s="537"/>
      <c r="BS167" s="537"/>
      <c r="BT167" s="537"/>
      <c r="BU167" s="537"/>
      <c r="BV167" s="537"/>
      <c r="BW167" s="537"/>
      <c r="BX167" s="537"/>
      <c r="BY167" s="537"/>
      <c r="BZ167" s="537"/>
      <c r="CA167" s="537"/>
      <c r="CB167" s="537"/>
      <c r="CC167" s="537"/>
      <c r="CD167" s="537"/>
      <c r="CE167" s="537"/>
      <c r="CF167" s="537"/>
      <c r="CG167" s="537"/>
      <c r="CH167" s="537"/>
      <c r="CI167" s="537"/>
      <c r="CJ167" s="537"/>
      <c r="CK167" s="537"/>
      <c r="CL167" s="537"/>
      <c r="CM167" s="537"/>
      <c r="CN167" s="537"/>
      <c r="CO167" s="537"/>
      <c r="CP167" s="537"/>
      <c r="CQ167" s="537"/>
      <c r="CR167" s="537"/>
      <c r="CS167" s="537"/>
      <c r="CT167" s="537"/>
      <c r="CU167" s="537"/>
      <c r="CV167" s="537"/>
      <c r="CW167" s="537"/>
      <c r="CX167" s="537"/>
      <c r="CY167" s="537"/>
      <c r="CZ167" s="537"/>
      <c r="DA167" s="537"/>
      <c r="DB167" s="537"/>
      <c r="DC167" s="537"/>
      <c r="DD167" s="537"/>
      <c r="DE167" s="537"/>
      <c r="DF167" s="537"/>
      <c r="DG167" s="537"/>
      <c r="DH167" s="537"/>
      <c r="DI167" s="537"/>
      <c r="DJ167" s="537"/>
      <c r="DK167" s="537"/>
      <c r="DL167" s="537"/>
      <c r="DM167" s="537"/>
      <c r="DN167" s="537"/>
      <c r="DO167" s="537"/>
      <c r="DP167" s="537"/>
      <c r="DQ167" s="537"/>
      <c r="DR167" s="537"/>
      <c r="DS167" s="537"/>
      <c r="DT167" s="537"/>
      <c r="DU167" s="537"/>
      <c r="DV167" s="537"/>
      <c r="DW167" s="537"/>
      <c r="DX167" s="537"/>
      <c r="DY167" s="537"/>
      <c r="DZ167" s="537"/>
      <c r="EA167" s="537"/>
      <c r="EB167" s="537"/>
      <c r="EC167" s="537"/>
      <c r="ED167" s="537"/>
      <c r="EE167" s="537"/>
      <c r="EF167" s="537"/>
      <c r="EG167" s="537"/>
      <c r="EH167" s="537"/>
      <c r="EI167" s="537"/>
      <c r="EJ167" s="537"/>
      <c r="EK167" s="537"/>
      <c r="EL167" s="537"/>
      <c r="EM167" s="537"/>
      <c r="EN167" s="537"/>
      <c r="EO167" s="537"/>
      <c r="EP167" s="537"/>
      <c r="EQ167" s="537"/>
      <c r="ER167" s="537"/>
      <c r="ES167" s="537"/>
      <c r="ET167" s="537"/>
      <c r="EU167" s="537"/>
      <c r="EV167" s="537"/>
      <c r="EW167" s="537"/>
      <c r="EX167" s="537"/>
      <c r="EY167" s="537"/>
      <c r="EZ167" s="537"/>
      <c r="FA167" s="537"/>
      <c r="FB167" s="537"/>
      <c r="FC167" s="537"/>
      <c r="FD167" s="537"/>
      <c r="FE167" s="537"/>
      <c r="FF167" s="537"/>
      <c r="FG167" s="537"/>
      <c r="FH167" s="537"/>
      <c r="FI167" s="537"/>
      <c r="FJ167" s="537"/>
      <c r="FK167" s="537"/>
      <c r="FL167" s="537"/>
      <c r="FM167" s="537"/>
      <c r="FN167" s="537"/>
      <c r="FO167" s="537"/>
      <c r="FP167" s="537"/>
      <c r="FQ167" s="537"/>
      <c r="FR167" s="537"/>
      <c r="FS167" s="537"/>
      <c r="FT167" s="537"/>
      <c r="FU167" s="537"/>
      <c r="FV167" s="537"/>
      <c r="FW167" s="537"/>
      <c r="FX167" s="537"/>
      <c r="FY167" s="537"/>
      <c r="FZ167" s="537"/>
      <c r="GA167" s="537"/>
      <c r="GB167" s="537"/>
      <c r="GC167" s="537"/>
      <c r="GD167" s="537"/>
      <c r="GE167" s="537"/>
      <c r="GF167" s="537"/>
      <c r="GG167" s="537"/>
      <c r="GH167" s="537"/>
      <c r="GI167" s="537"/>
      <c r="GJ167" s="537"/>
      <c r="GK167" s="537"/>
      <c r="GL167" s="537"/>
      <c r="GM167" s="537"/>
      <c r="GN167" s="537"/>
      <c r="GO167" s="537"/>
      <c r="GP167" s="537"/>
      <c r="GQ167" s="537"/>
      <c r="GR167" s="537"/>
      <c r="GS167" s="537"/>
      <c r="GT167" s="537"/>
      <c r="GU167" s="537"/>
      <c r="GV167" s="537"/>
      <c r="GW167" s="537"/>
      <c r="GX167" s="537"/>
      <c r="GY167" s="537"/>
      <c r="GZ167" s="537"/>
      <c r="HA167" s="537"/>
      <c r="HB167" s="537"/>
      <c r="HC167" s="537"/>
      <c r="HD167" s="537"/>
      <c r="HE167" s="537"/>
      <c r="HF167" s="537"/>
      <c r="HG167" s="537"/>
      <c r="HH167" s="537"/>
      <c r="HI167" s="537"/>
      <c r="HJ167" s="537"/>
      <c r="HK167" s="537"/>
      <c r="HL167" s="537"/>
      <c r="HM167" s="537"/>
      <c r="HN167" s="537"/>
      <c r="HO167" s="537"/>
      <c r="HP167" s="537"/>
      <c r="HQ167" s="537"/>
      <c r="HR167" s="537"/>
      <c r="HS167" s="537"/>
      <c r="HT167" s="537"/>
      <c r="HU167" s="537"/>
      <c r="HV167" s="537"/>
      <c r="HW167" s="537"/>
      <c r="HX167" s="537"/>
      <c r="HY167" s="537"/>
      <c r="HZ167" s="537"/>
      <c r="IA167" s="537"/>
      <c r="IB167" s="537"/>
      <c r="IC167" s="537"/>
      <c r="ID167" s="537"/>
      <c r="IE167" s="537"/>
      <c r="IF167" s="537"/>
      <c r="IG167" s="537"/>
      <c r="IH167" s="537"/>
      <c r="II167" s="537"/>
      <c r="IJ167" s="537"/>
      <c r="IK167" s="537"/>
      <c r="IL167" s="537"/>
      <c r="IM167" s="537"/>
      <c r="IN167" s="537"/>
      <c r="IO167" s="537"/>
      <c r="IP167" s="537"/>
      <c r="IQ167" s="537"/>
      <c r="IR167" s="537"/>
      <c r="IS167" s="537"/>
      <c r="IT167" s="537"/>
      <c r="IU167" s="537"/>
    </row>
    <row r="168" spans="1:255" x14ac:dyDescent="0.25">
      <c r="A168" s="537"/>
      <c r="D168" s="537"/>
      <c r="E168" s="537"/>
      <c r="F168" s="537"/>
      <c r="G168" s="537"/>
      <c r="H168" s="284" t="s">
        <v>221</v>
      </c>
      <c r="I168" s="537"/>
      <c r="J168" s="537"/>
      <c r="K168" s="537"/>
      <c r="L168" s="537"/>
      <c r="M168" s="537"/>
      <c r="N168" s="537"/>
      <c r="O168" s="537"/>
      <c r="P168" s="537"/>
      <c r="Q168" s="537"/>
      <c r="R168" s="537"/>
      <c r="S168" s="537"/>
      <c r="T168" s="537"/>
      <c r="U168" s="537"/>
      <c r="V168" s="537"/>
      <c r="W168" s="537"/>
      <c r="X168" s="537"/>
      <c r="Y168" s="537"/>
      <c r="Z168" s="537"/>
      <c r="AA168" s="537"/>
      <c r="AB168" s="537"/>
      <c r="AC168" s="537"/>
      <c r="AD168" s="537"/>
      <c r="AE168" s="537"/>
      <c r="AF168" s="537"/>
      <c r="AG168" s="537"/>
      <c r="AH168" s="537"/>
      <c r="AI168" s="537"/>
      <c r="AJ168" s="537"/>
      <c r="AK168" s="537"/>
      <c r="AL168" s="537"/>
      <c r="AM168" s="537"/>
      <c r="AN168" s="537"/>
      <c r="AO168" s="537"/>
      <c r="AP168" s="537"/>
      <c r="AQ168" s="537"/>
      <c r="AR168" s="537"/>
      <c r="AS168" s="537"/>
      <c r="AT168" s="537"/>
      <c r="AU168" s="537"/>
      <c r="AV168" s="537"/>
      <c r="AW168" s="537"/>
      <c r="AX168" s="537"/>
      <c r="AY168" s="537"/>
      <c r="AZ168" s="537"/>
      <c r="BA168" s="537"/>
      <c r="BB168" s="537"/>
      <c r="BC168" s="537"/>
      <c r="BD168" s="537"/>
      <c r="BE168" s="537"/>
      <c r="BF168" s="537"/>
      <c r="BG168" s="537"/>
      <c r="BH168" s="537"/>
      <c r="BI168" s="537"/>
      <c r="BJ168" s="537"/>
      <c r="BK168" s="537"/>
      <c r="BL168" s="537"/>
      <c r="BM168" s="537"/>
      <c r="BN168" s="537"/>
      <c r="BO168" s="537"/>
      <c r="BP168" s="537"/>
      <c r="BQ168" s="537"/>
      <c r="BR168" s="537"/>
      <c r="BS168" s="537"/>
      <c r="BT168" s="537"/>
      <c r="BU168" s="537"/>
      <c r="BV168" s="537"/>
      <c r="BW168" s="537"/>
      <c r="BX168" s="537"/>
      <c r="BY168" s="537"/>
      <c r="BZ168" s="537"/>
      <c r="CA168" s="537"/>
      <c r="CB168" s="537"/>
      <c r="CC168" s="537"/>
      <c r="CD168" s="537"/>
      <c r="CE168" s="537"/>
      <c r="CF168" s="537"/>
      <c r="CG168" s="537"/>
      <c r="CH168" s="537"/>
      <c r="CI168" s="537"/>
      <c r="CJ168" s="537"/>
      <c r="CK168" s="537"/>
      <c r="CL168" s="537"/>
      <c r="CM168" s="537"/>
      <c r="CN168" s="537"/>
      <c r="CO168" s="537"/>
      <c r="CP168" s="537"/>
      <c r="CQ168" s="537"/>
      <c r="CR168" s="537"/>
      <c r="CS168" s="537"/>
      <c r="CT168" s="537"/>
      <c r="CU168" s="537"/>
      <c r="CV168" s="537"/>
      <c r="CW168" s="537"/>
      <c r="CX168" s="537"/>
      <c r="CY168" s="537"/>
      <c r="CZ168" s="537"/>
      <c r="DA168" s="537"/>
      <c r="DB168" s="537"/>
      <c r="DC168" s="537"/>
      <c r="DD168" s="537"/>
      <c r="DE168" s="537"/>
      <c r="DF168" s="537"/>
      <c r="DG168" s="537"/>
      <c r="DH168" s="537"/>
      <c r="DI168" s="537"/>
      <c r="DJ168" s="537"/>
      <c r="DK168" s="537"/>
      <c r="DL168" s="537"/>
      <c r="DM168" s="537"/>
      <c r="DN168" s="537"/>
      <c r="DO168" s="537"/>
      <c r="DP168" s="537"/>
      <c r="DQ168" s="537"/>
      <c r="DR168" s="537"/>
      <c r="DS168" s="537"/>
      <c r="DT168" s="537"/>
      <c r="DU168" s="537"/>
      <c r="DV168" s="537"/>
      <c r="DW168" s="537"/>
      <c r="DX168" s="537"/>
      <c r="DY168" s="537"/>
      <c r="DZ168" s="537"/>
      <c r="EA168" s="537"/>
      <c r="EB168" s="537"/>
      <c r="EC168" s="537"/>
      <c r="ED168" s="537"/>
      <c r="EE168" s="537"/>
      <c r="EF168" s="537"/>
      <c r="EG168" s="537"/>
      <c r="EH168" s="537"/>
      <c r="EI168" s="537"/>
      <c r="EJ168" s="537"/>
      <c r="EK168" s="537"/>
      <c r="EL168" s="537"/>
      <c r="EM168" s="537"/>
      <c r="EN168" s="537"/>
      <c r="EO168" s="537"/>
      <c r="EP168" s="537"/>
      <c r="EQ168" s="537"/>
      <c r="ER168" s="537"/>
      <c r="ES168" s="537"/>
      <c r="ET168" s="537"/>
      <c r="EU168" s="537"/>
      <c r="EV168" s="537"/>
      <c r="EW168" s="537"/>
      <c r="EX168" s="537"/>
      <c r="EY168" s="537"/>
      <c r="EZ168" s="537"/>
      <c r="FA168" s="537"/>
      <c r="FB168" s="537"/>
      <c r="FC168" s="537"/>
      <c r="FD168" s="537"/>
      <c r="FE168" s="537"/>
      <c r="FF168" s="537"/>
      <c r="FG168" s="537"/>
      <c r="FH168" s="537"/>
      <c r="FI168" s="537"/>
      <c r="FJ168" s="537"/>
      <c r="FK168" s="537"/>
      <c r="FL168" s="537"/>
      <c r="FM168" s="537"/>
      <c r="FN168" s="537"/>
      <c r="FO168" s="537"/>
      <c r="FP168" s="537"/>
      <c r="FQ168" s="537"/>
      <c r="FR168" s="537"/>
      <c r="FS168" s="537"/>
      <c r="FT168" s="537"/>
      <c r="FU168" s="537"/>
      <c r="FV168" s="537"/>
      <c r="FW168" s="537"/>
      <c r="FX168" s="537"/>
      <c r="FY168" s="537"/>
      <c r="FZ168" s="537"/>
      <c r="GA168" s="537"/>
      <c r="GB168" s="537"/>
      <c r="GC168" s="537"/>
      <c r="GD168" s="537"/>
      <c r="GE168" s="537"/>
      <c r="GF168" s="537"/>
      <c r="GG168" s="537"/>
      <c r="GH168" s="537"/>
      <c r="GI168" s="537"/>
      <c r="GJ168" s="537"/>
      <c r="GK168" s="537"/>
      <c r="GL168" s="537"/>
      <c r="GM168" s="537"/>
      <c r="GN168" s="537"/>
      <c r="GO168" s="537"/>
      <c r="GP168" s="537"/>
      <c r="GQ168" s="537"/>
      <c r="GR168" s="537"/>
      <c r="GS168" s="537"/>
      <c r="GT168" s="537"/>
      <c r="GU168" s="537"/>
      <c r="GV168" s="537"/>
      <c r="GW168" s="537"/>
      <c r="GX168" s="537"/>
      <c r="GY168" s="537"/>
      <c r="GZ168" s="537"/>
      <c r="HA168" s="537"/>
      <c r="HB168" s="537"/>
      <c r="HC168" s="537"/>
      <c r="HD168" s="537"/>
      <c r="HE168" s="537"/>
      <c r="HF168" s="537"/>
      <c r="HG168" s="537"/>
      <c r="HH168" s="537"/>
      <c r="HI168" s="537"/>
      <c r="HJ168" s="537"/>
      <c r="HK168" s="537"/>
      <c r="HL168" s="537"/>
      <c r="HM168" s="537"/>
      <c r="HN168" s="537"/>
      <c r="HO168" s="537"/>
      <c r="HP168" s="537"/>
      <c r="HQ168" s="537"/>
      <c r="HR168" s="537"/>
      <c r="HS168" s="537"/>
      <c r="HT168" s="537"/>
      <c r="HU168" s="537"/>
      <c r="HV168" s="537"/>
      <c r="HW168" s="537"/>
      <c r="HX168" s="537"/>
      <c r="HY168" s="537"/>
      <c r="HZ168" s="537"/>
      <c r="IA168" s="537"/>
      <c r="IB168" s="537"/>
      <c r="IC168" s="537"/>
      <c r="ID168" s="537"/>
      <c r="IE168" s="537"/>
      <c r="IF168" s="537"/>
      <c r="IG168" s="537"/>
      <c r="IH168" s="537"/>
      <c r="II168" s="537"/>
      <c r="IJ168" s="537"/>
      <c r="IK168" s="537"/>
      <c r="IL168" s="537"/>
      <c r="IM168" s="537"/>
      <c r="IN168" s="537"/>
      <c r="IO168" s="537"/>
      <c r="IP168" s="537"/>
      <c r="IQ168" s="537"/>
      <c r="IR168" s="537"/>
      <c r="IS168" s="537"/>
      <c r="IT168" s="537"/>
      <c r="IU168" s="537"/>
    </row>
    <row r="169" spans="1:255" x14ac:dyDescent="0.25">
      <c r="A169" s="537"/>
      <c r="D169" s="537"/>
      <c r="E169" s="537"/>
      <c r="F169" s="537"/>
      <c r="G169" s="537"/>
      <c r="H169" s="284" t="s">
        <v>222</v>
      </c>
      <c r="I169" s="537"/>
      <c r="J169" s="537"/>
      <c r="K169" s="537"/>
      <c r="L169" s="537"/>
      <c r="M169" s="537"/>
      <c r="N169" s="537"/>
      <c r="O169" s="537"/>
      <c r="P169" s="537"/>
      <c r="Q169" s="537"/>
      <c r="R169" s="537"/>
      <c r="S169" s="537"/>
      <c r="T169" s="537"/>
      <c r="U169" s="537"/>
      <c r="V169" s="537"/>
      <c r="W169" s="537"/>
      <c r="X169" s="537"/>
      <c r="Y169" s="537"/>
      <c r="Z169" s="537"/>
      <c r="AA169" s="537"/>
      <c r="AB169" s="537"/>
      <c r="AC169" s="537"/>
      <c r="AD169" s="537"/>
      <c r="AE169" s="537"/>
      <c r="AF169" s="537"/>
      <c r="AG169" s="537"/>
      <c r="AH169" s="537"/>
      <c r="AI169" s="537"/>
      <c r="AJ169" s="537"/>
      <c r="AK169" s="537"/>
      <c r="AL169" s="537"/>
      <c r="AM169" s="537"/>
      <c r="AN169" s="537"/>
      <c r="AO169" s="537"/>
      <c r="AP169" s="537"/>
      <c r="AQ169" s="537"/>
      <c r="AR169" s="537"/>
      <c r="AS169" s="537"/>
      <c r="AT169" s="537"/>
      <c r="AU169" s="537"/>
      <c r="AV169" s="537"/>
      <c r="AW169" s="537"/>
      <c r="AX169" s="537"/>
      <c r="AY169" s="537"/>
      <c r="AZ169" s="537"/>
      <c r="BA169" s="537"/>
      <c r="BB169" s="537"/>
      <c r="BC169" s="537"/>
      <c r="BD169" s="537"/>
      <c r="BE169" s="537"/>
      <c r="BF169" s="537"/>
      <c r="BG169" s="537"/>
      <c r="BH169" s="537"/>
      <c r="BI169" s="537"/>
      <c r="BJ169" s="537"/>
      <c r="BK169" s="537"/>
      <c r="BL169" s="537"/>
      <c r="BM169" s="537"/>
      <c r="BN169" s="537"/>
      <c r="BO169" s="537"/>
      <c r="BP169" s="537"/>
      <c r="BQ169" s="537"/>
      <c r="BR169" s="537"/>
      <c r="BS169" s="537"/>
      <c r="BT169" s="537"/>
      <c r="BU169" s="537"/>
      <c r="BV169" s="537"/>
      <c r="BW169" s="537"/>
      <c r="BX169" s="537"/>
      <c r="BY169" s="537"/>
      <c r="BZ169" s="537"/>
      <c r="CA169" s="537"/>
      <c r="CB169" s="537"/>
      <c r="CC169" s="537"/>
      <c r="CD169" s="537"/>
      <c r="CE169" s="537"/>
      <c r="CF169" s="537"/>
      <c r="CG169" s="537"/>
      <c r="CH169" s="537"/>
      <c r="CI169" s="537"/>
      <c r="CJ169" s="537"/>
      <c r="CK169" s="537"/>
      <c r="CL169" s="537"/>
      <c r="CM169" s="537"/>
      <c r="CN169" s="537"/>
      <c r="CO169" s="537"/>
      <c r="CP169" s="537"/>
      <c r="CQ169" s="537"/>
      <c r="CR169" s="537"/>
      <c r="CS169" s="537"/>
      <c r="CT169" s="537"/>
      <c r="CU169" s="537"/>
      <c r="CV169" s="537"/>
      <c r="CW169" s="537"/>
      <c r="CX169" s="537"/>
      <c r="CY169" s="537"/>
      <c r="CZ169" s="537"/>
      <c r="DA169" s="537"/>
      <c r="DB169" s="537"/>
      <c r="DC169" s="537"/>
      <c r="DD169" s="537"/>
      <c r="DE169" s="537"/>
      <c r="DF169" s="537"/>
      <c r="DG169" s="537"/>
      <c r="DH169" s="537"/>
      <c r="DI169" s="537"/>
      <c r="DJ169" s="537"/>
      <c r="DK169" s="537"/>
      <c r="DL169" s="537"/>
      <c r="DM169" s="537"/>
      <c r="DN169" s="537"/>
      <c r="DO169" s="537"/>
      <c r="DP169" s="537"/>
      <c r="DQ169" s="537"/>
      <c r="DR169" s="537"/>
      <c r="DS169" s="537"/>
      <c r="DT169" s="537"/>
      <c r="DU169" s="537"/>
      <c r="DV169" s="537"/>
      <c r="DW169" s="537"/>
      <c r="DX169" s="537"/>
      <c r="DY169" s="537"/>
      <c r="DZ169" s="537"/>
      <c r="EA169" s="537"/>
      <c r="EB169" s="537"/>
      <c r="EC169" s="537"/>
      <c r="ED169" s="537"/>
      <c r="EE169" s="537"/>
      <c r="EF169" s="537"/>
      <c r="EG169" s="537"/>
      <c r="EH169" s="537"/>
      <c r="EI169" s="537"/>
      <c r="EJ169" s="537"/>
      <c r="EK169" s="537"/>
      <c r="EL169" s="537"/>
      <c r="EM169" s="537"/>
      <c r="EN169" s="537"/>
      <c r="EO169" s="537"/>
      <c r="EP169" s="537"/>
      <c r="EQ169" s="537"/>
      <c r="ER169" s="537"/>
      <c r="ES169" s="537"/>
      <c r="ET169" s="537"/>
      <c r="EU169" s="537"/>
      <c r="EV169" s="537"/>
      <c r="EW169" s="537"/>
      <c r="EX169" s="537"/>
      <c r="EY169" s="537"/>
      <c r="EZ169" s="537"/>
      <c r="FA169" s="537"/>
      <c r="FB169" s="537"/>
      <c r="FC169" s="537"/>
      <c r="FD169" s="537"/>
      <c r="FE169" s="537"/>
      <c r="FF169" s="537"/>
      <c r="FG169" s="537"/>
      <c r="FH169" s="537"/>
      <c r="FI169" s="537"/>
      <c r="FJ169" s="537"/>
      <c r="FK169" s="537"/>
      <c r="FL169" s="537"/>
      <c r="FM169" s="537"/>
      <c r="FN169" s="537"/>
      <c r="FO169" s="537"/>
      <c r="FP169" s="537"/>
      <c r="FQ169" s="537"/>
      <c r="FR169" s="537"/>
      <c r="FS169" s="537"/>
      <c r="FT169" s="537"/>
      <c r="FU169" s="537"/>
      <c r="FV169" s="537"/>
      <c r="FW169" s="537"/>
      <c r="FX169" s="537"/>
      <c r="FY169" s="537"/>
      <c r="FZ169" s="537"/>
      <c r="GA169" s="537"/>
      <c r="GB169" s="537"/>
      <c r="GC169" s="537"/>
      <c r="GD169" s="537"/>
      <c r="GE169" s="537"/>
      <c r="GF169" s="537"/>
      <c r="GG169" s="537"/>
      <c r="GH169" s="537"/>
      <c r="GI169" s="537"/>
      <c r="GJ169" s="537"/>
      <c r="GK169" s="537"/>
      <c r="GL169" s="537"/>
      <c r="GM169" s="537"/>
      <c r="GN169" s="537"/>
      <c r="GO169" s="537"/>
      <c r="GP169" s="537"/>
      <c r="GQ169" s="537"/>
      <c r="GR169" s="537"/>
      <c r="GS169" s="537"/>
      <c r="GT169" s="537"/>
      <c r="GU169" s="537"/>
      <c r="GV169" s="537"/>
      <c r="GW169" s="537"/>
      <c r="GX169" s="537"/>
      <c r="GY169" s="537"/>
      <c r="GZ169" s="537"/>
      <c r="HA169" s="537"/>
      <c r="HB169" s="537"/>
      <c r="HC169" s="537"/>
      <c r="HD169" s="537"/>
      <c r="HE169" s="537"/>
      <c r="HF169" s="537"/>
      <c r="HG169" s="537"/>
      <c r="HH169" s="537"/>
      <c r="HI169" s="537"/>
      <c r="HJ169" s="537"/>
      <c r="HK169" s="537"/>
      <c r="HL169" s="537"/>
      <c r="HM169" s="537"/>
      <c r="HN169" s="537"/>
      <c r="HO169" s="537"/>
      <c r="HP169" s="537"/>
      <c r="HQ169" s="537"/>
      <c r="HR169" s="537"/>
      <c r="HS169" s="537"/>
      <c r="HT169" s="537"/>
      <c r="HU169" s="537"/>
      <c r="HV169" s="537"/>
      <c r="HW169" s="537"/>
      <c r="HX169" s="537"/>
      <c r="HY169" s="537"/>
      <c r="HZ169" s="537"/>
      <c r="IA169" s="537"/>
      <c r="IB169" s="537"/>
      <c r="IC169" s="537"/>
      <c r="ID169" s="537"/>
      <c r="IE169" s="537"/>
      <c r="IF169" s="537"/>
      <c r="IG169" s="537"/>
      <c r="IH169" s="537"/>
      <c r="II169" s="537"/>
      <c r="IJ169" s="537"/>
      <c r="IK169" s="537"/>
      <c r="IL169" s="537"/>
      <c r="IM169" s="537"/>
      <c r="IN169" s="537"/>
      <c r="IO169" s="537"/>
      <c r="IP169" s="537"/>
      <c r="IQ169" s="537"/>
      <c r="IR169" s="537"/>
      <c r="IS169" s="537"/>
      <c r="IT169" s="537"/>
      <c r="IU169" s="537"/>
    </row>
    <row r="170" spans="1:255" x14ac:dyDescent="0.25">
      <c r="A170" s="537"/>
      <c r="D170" s="537"/>
      <c r="E170" s="537"/>
      <c r="F170" s="537"/>
      <c r="G170" s="537"/>
      <c r="H170" s="284" t="s">
        <v>223</v>
      </c>
      <c r="I170" s="537"/>
      <c r="J170" s="537"/>
      <c r="K170" s="537"/>
      <c r="L170" s="537"/>
      <c r="M170" s="537"/>
      <c r="N170" s="537"/>
      <c r="O170" s="537"/>
      <c r="P170" s="537"/>
      <c r="Q170" s="537"/>
      <c r="R170" s="537"/>
      <c r="S170" s="537"/>
      <c r="T170" s="537"/>
      <c r="U170" s="537"/>
      <c r="V170" s="537"/>
      <c r="W170" s="537"/>
      <c r="X170" s="537"/>
      <c r="Y170" s="537"/>
      <c r="Z170" s="537"/>
      <c r="AA170" s="537"/>
      <c r="AB170" s="537"/>
      <c r="AC170" s="537"/>
      <c r="AD170" s="537"/>
      <c r="AE170" s="537"/>
      <c r="AF170" s="537"/>
      <c r="AG170" s="537"/>
      <c r="AH170" s="537"/>
      <c r="AI170" s="537"/>
      <c r="AJ170" s="537"/>
      <c r="AK170" s="537"/>
      <c r="AL170" s="537"/>
      <c r="AM170" s="537"/>
      <c r="AN170" s="537"/>
      <c r="AO170" s="537"/>
      <c r="AP170" s="537"/>
      <c r="AQ170" s="537"/>
      <c r="AR170" s="537"/>
      <c r="AS170" s="537"/>
      <c r="AT170" s="537"/>
      <c r="AU170" s="537"/>
      <c r="AV170" s="537"/>
      <c r="AW170" s="537"/>
      <c r="AX170" s="537"/>
      <c r="AY170" s="537"/>
      <c r="AZ170" s="537"/>
      <c r="BA170" s="537"/>
      <c r="BB170" s="537"/>
      <c r="BC170" s="537"/>
      <c r="BD170" s="537"/>
      <c r="BE170" s="537"/>
      <c r="BF170" s="537"/>
      <c r="BG170" s="537"/>
      <c r="BH170" s="537"/>
      <c r="BI170" s="537"/>
      <c r="BJ170" s="537"/>
      <c r="BK170" s="537"/>
      <c r="BL170" s="537"/>
      <c r="BM170" s="537"/>
      <c r="BN170" s="537"/>
      <c r="BO170" s="537"/>
      <c r="BP170" s="537"/>
      <c r="BQ170" s="537"/>
      <c r="BR170" s="537"/>
      <c r="BS170" s="537"/>
      <c r="BT170" s="537"/>
      <c r="BU170" s="537"/>
      <c r="BV170" s="537"/>
      <c r="BW170" s="537"/>
      <c r="BX170" s="537"/>
      <c r="BY170" s="537"/>
      <c r="BZ170" s="537"/>
      <c r="CA170" s="537"/>
      <c r="CB170" s="537"/>
      <c r="CC170" s="537"/>
      <c r="CD170" s="537"/>
      <c r="CE170" s="537"/>
      <c r="CF170" s="537"/>
      <c r="CG170" s="537"/>
      <c r="CH170" s="537"/>
      <c r="CI170" s="537"/>
      <c r="CJ170" s="537"/>
      <c r="CK170" s="537"/>
      <c r="CL170" s="537"/>
      <c r="CM170" s="537"/>
      <c r="CN170" s="537"/>
      <c r="CO170" s="537"/>
      <c r="CP170" s="537"/>
      <c r="CQ170" s="537"/>
      <c r="CR170" s="537"/>
      <c r="CS170" s="537"/>
      <c r="CT170" s="537"/>
      <c r="CU170" s="537"/>
      <c r="CV170" s="537"/>
      <c r="CW170" s="537"/>
      <c r="CX170" s="537"/>
      <c r="CY170" s="537"/>
      <c r="CZ170" s="537"/>
      <c r="DA170" s="537"/>
      <c r="DB170" s="537"/>
      <c r="DC170" s="537"/>
      <c r="DD170" s="537"/>
      <c r="DE170" s="537"/>
      <c r="DF170" s="537"/>
      <c r="DG170" s="537"/>
      <c r="DH170" s="537"/>
      <c r="DI170" s="537"/>
      <c r="DJ170" s="537"/>
      <c r="DK170" s="537"/>
      <c r="DL170" s="537"/>
      <c r="DM170" s="537"/>
      <c r="DN170" s="537"/>
      <c r="DO170" s="537"/>
      <c r="DP170" s="537"/>
      <c r="DQ170" s="537"/>
      <c r="DR170" s="537"/>
      <c r="DS170" s="537"/>
      <c r="DT170" s="537"/>
      <c r="DU170" s="537"/>
      <c r="DV170" s="537"/>
      <c r="DW170" s="537"/>
      <c r="DX170" s="537"/>
      <c r="DY170" s="537"/>
      <c r="DZ170" s="537"/>
      <c r="EA170" s="537"/>
      <c r="EB170" s="537"/>
      <c r="EC170" s="537"/>
      <c r="ED170" s="537"/>
      <c r="EE170" s="537"/>
      <c r="EF170" s="537"/>
      <c r="EG170" s="537"/>
      <c r="EH170" s="537"/>
      <c r="EI170" s="537"/>
      <c r="EJ170" s="537"/>
      <c r="EK170" s="537"/>
      <c r="EL170" s="537"/>
      <c r="EM170" s="537"/>
      <c r="EN170" s="537"/>
      <c r="EO170" s="537"/>
      <c r="EP170" s="537"/>
      <c r="EQ170" s="537"/>
      <c r="ER170" s="537"/>
      <c r="ES170" s="537"/>
      <c r="ET170" s="537"/>
      <c r="EU170" s="537"/>
      <c r="EV170" s="537"/>
      <c r="EW170" s="537"/>
      <c r="EX170" s="537"/>
      <c r="EY170" s="537"/>
      <c r="EZ170" s="537"/>
      <c r="FA170" s="537"/>
      <c r="FB170" s="537"/>
      <c r="FC170" s="537"/>
      <c r="FD170" s="537"/>
      <c r="FE170" s="537"/>
      <c r="FF170" s="537"/>
      <c r="FG170" s="537"/>
      <c r="FH170" s="537"/>
      <c r="FI170" s="537"/>
      <c r="FJ170" s="537"/>
      <c r="FK170" s="537"/>
      <c r="FL170" s="537"/>
      <c r="FM170" s="537"/>
      <c r="FN170" s="537"/>
      <c r="FO170" s="537"/>
      <c r="FP170" s="537"/>
      <c r="FQ170" s="537"/>
      <c r="FR170" s="537"/>
      <c r="FS170" s="537"/>
      <c r="FT170" s="537"/>
      <c r="FU170" s="537"/>
      <c r="FV170" s="537"/>
      <c r="FW170" s="537"/>
      <c r="FX170" s="537"/>
      <c r="FY170" s="537"/>
      <c r="FZ170" s="537"/>
      <c r="GA170" s="537"/>
      <c r="GB170" s="537"/>
      <c r="GC170" s="537"/>
      <c r="GD170" s="537"/>
      <c r="GE170" s="537"/>
      <c r="GF170" s="537"/>
      <c r="GG170" s="537"/>
      <c r="GH170" s="537"/>
      <c r="GI170" s="537"/>
      <c r="GJ170" s="537"/>
      <c r="GK170" s="537"/>
      <c r="GL170" s="537"/>
      <c r="GM170" s="537"/>
      <c r="GN170" s="537"/>
      <c r="GO170" s="537"/>
      <c r="GP170" s="537"/>
      <c r="GQ170" s="537"/>
      <c r="GR170" s="537"/>
      <c r="GS170" s="537"/>
      <c r="GT170" s="537"/>
      <c r="GU170" s="537"/>
      <c r="GV170" s="537"/>
      <c r="GW170" s="537"/>
      <c r="GX170" s="537"/>
      <c r="GY170" s="537"/>
      <c r="GZ170" s="537"/>
      <c r="HA170" s="537"/>
      <c r="HB170" s="537"/>
      <c r="HC170" s="537"/>
      <c r="HD170" s="537"/>
      <c r="HE170" s="537"/>
      <c r="HF170" s="537"/>
      <c r="HG170" s="537"/>
      <c r="HH170" s="537"/>
      <c r="HI170" s="537"/>
      <c r="HJ170" s="537"/>
      <c r="HK170" s="537"/>
      <c r="HL170" s="537"/>
      <c r="HM170" s="537"/>
      <c r="HN170" s="537"/>
      <c r="HO170" s="537"/>
      <c r="HP170" s="537"/>
      <c r="HQ170" s="537"/>
      <c r="HR170" s="537"/>
      <c r="HS170" s="537"/>
      <c r="HT170" s="537"/>
      <c r="HU170" s="537"/>
      <c r="HV170" s="537"/>
      <c r="HW170" s="537"/>
      <c r="HX170" s="537"/>
      <c r="HY170" s="537"/>
      <c r="HZ170" s="537"/>
      <c r="IA170" s="537"/>
      <c r="IB170" s="537"/>
      <c r="IC170" s="537"/>
      <c r="ID170" s="537"/>
      <c r="IE170" s="537"/>
      <c r="IF170" s="537"/>
      <c r="IG170" s="537"/>
      <c r="IH170" s="537"/>
      <c r="II170" s="537"/>
      <c r="IJ170" s="537"/>
      <c r="IK170" s="537"/>
      <c r="IL170" s="537"/>
      <c r="IM170" s="537"/>
      <c r="IN170" s="537"/>
      <c r="IO170" s="537"/>
      <c r="IP170" s="537"/>
      <c r="IQ170" s="537"/>
      <c r="IR170" s="537"/>
      <c r="IS170" s="537"/>
      <c r="IT170" s="537"/>
      <c r="IU170" s="537"/>
    </row>
    <row r="171" spans="1:255" x14ac:dyDescent="0.25">
      <c r="A171" s="537"/>
      <c r="D171" s="537"/>
      <c r="E171" s="537"/>
      <c r="F171" s="537"/>
      <c r="G171" s="537"/>
      <c r="H171" s="284" t="s">
        <v>224</v>
      </c>
      <c r="I171" s="537"/>
      <c r="J171" s="537"/>
      <c r="K171" s="537"/>
      <c r="L171" s="537"/>
      <c r="M171" s="537"/>
      <c r="N171" s="537"/>
      <c r="O171" s="537"/>
      <c r="P171" s="537"/>
      <c r="Q171" s="537"/>
      <c r="R171" s="537"/>
      <c r="S171" s="537"/>
      <c r="T171" s="537"/>
      <c r="U171" s="537"/>
      <c r="V171" s="537"/>
      <c r="W171" s="537"/>
      <c r="X171" s="537"/>
      <c r="Y171" s="537"/>
      <c r="Z171" s="537"/>
      <c r="AA171" s="537"/>
      <c r="AB171" s="537"/>
      <c r="AC171" s="537"/>
      <c r="AD171" s="537"/>
      <c r="AE171" s="537"/>
      <c r="AF171" s="537"/>
      <c r="AG171" s="537"/>
      <c r="AH171" s="537"/>
      <c r="AI171" s="537"/>
      <c r="AJ171" s="537"/>
      <c r="AK171" s="537"/>
      <c r="AL171" s="537"/>
      <c r="AM171" s="537"/>
      <c r="AN171" s="537"/>
      <c r="AO171" s="537"/>
      <c r="AP171" s="537"/>
      <c r="AQ171" s="537"/>
      <c r="AR171" s="537"/>
      <c r="AS171" s="537"/>
      <c r="AT171" s="537"/>
      <c r="AU171" s="537"/>
      <c r="AV171" s="537"/>
      <c r="AW171" s="537"/>
      <c r="AX171" s="537"/>
      <c r="AY171" s="537"/>
      <c r="AZ171" s="537"/>
      <c r="BA171" s="537"/>
      <c r="BB171" s="537"/>
      <c r="BC171" s="537"/>
      <c r="BD171" s="537"/>
      <c r="BE171" s="537"/>
      <c r="BF171" s="537"/>
      <c r="BG171" s="537"/>
      <c r="BH171" s="537"/>
      <c r="BI171" s="537"/>
      <c r="BJ171" s="537"/>
      <c r="BK171" s="537"/>
      <c r="BL171" s="537"/>
      <c r="BM171" s="537"/>
      <c r="BN171" s="537"/>
      <c r="BO171" s="537"/>
      <c r="BP171" s="537"/>
      <c r="BQ171" s="537"/>
      <c r="BR171" s="537"/>
      <c r="BS171" s="537"/>
      <c r="BT171" s="537"/>
      <c r="BU171" s="537"/>
      <c r="BV171" s="537"/>
      <c r="BW171" s="537"/>
      <c r="BX171" s="537"/>
      <c r="BY171" s="537"/>
      <c r="BZ171" s="537"/>
      <c r="CA171" s="537"/>
      <c r="CB171" s="537"/>
      <c r="CC171" s="537"/>
      <c r="CD171" s="537"/>
      <c r="CE171" s="537"/>
      <c r="CF171" s="537"/>
      <c r="CG171" s="537"/>
      <c r="CH171" s="537"/>
      <c r="CI171" s="537"/>
      <c r="CJ171" s="537"/>
      <c r="CK171" s="537"/>
      <c r="CL171" s="537"/>
      <c r="CM171" s="537"/>
      <c r="CN171" s="537"/>
      <c r="CO171" s="537"/>
      <c r="CP171" s="537"/>
      <c r="CQ171" s="537"/>
      <c r="CR171" s="537"/>
      <c r="CS171" s="537"/>
      <c r="CT171" s="537"/>
      <c r="CU171" s="537"/>
      <c r="CV171" s="537"/>
      <c r="CW171" s="537"/>
      <c r="CX171" s="537"/>
      <c r="CY171" s="537"/>
      <c r="CZ171" s="537"/>
      <c r="DA171" s="537"/>
      <c r="DB171" s="537"/>
      <c r="DC171" s="537"/>
      <c r="DD171" s="537"/>
      <c r="DE171" s="537"/>
      <c r="DF171" s="537"/>
      <c r="DG171" s="537"/>
      <c r="DH171" s="537"/>
      <c r="DI171" s="537"/>
      <c r="DJ171" s="537"/>
      <c r="DK171" s="537"/>
      <c r="DL171" s="537"/>
      <c r="DM171" s="537"/>
      <c r="DN171" s="537"/>
      <c r="DO171" s="537"/>
      <c r="DP171" s="537"/>
      <c r="DQ171" s="537"/>
      <c r="DR171" s="537"/>
      <c r="DS171" s="537"/>
      <c r="DT171" s="537"/>
      <c r="DU171" s="537"/>
      <c r="DV171" s="537"/>
      <c r="DW171" s="537"/>
      <c r="DX171" s="537"/>
      <c r="DY171" s="537"/>
      <c r="DZ171" s="537"/>
      <c r="EA171" s="537"/>
      <c r="EB171" s="537"/>
      <c r="EC171" s="537"/>
      <c r="ED171" s="537"/>
      <c r="EE171" s="537"/>
      <c r="EF171" s="537"/>
      <c r="EG171" s="537"/>
      <c r="EH171" s="537"/>
      <c r="EI171" s="537"/>
      <c r="EJ171" s="537"/>
      <c r="EK171" s="537"/>
      <c r="EL171" s="537"/>
      <c r="EM171" s="537"/>
      <c r="EN171" s="537"/>
      <c r="EO171" s="537"/>
      <c r="EP171" s="537"/>
      <c r="EQ171" s="537"/>
      <c r="ER171" s="537"/>
      <c r="ES171" s="537"/>
      <c r="ET171" s="537"/>
      <c r="EU171" s="537"/>
      <c r="EV171" s="537"/>
      <c r="EW171" s="537"/>
      <c r="EX171" s="537"/>
      <c r="EY171" s="537"/>
      <c r="EZ171" s="537"/>
      <c r="FA171" s="537"/>
      <c r="FB171" s="537"/>
      <c r="FC171" s="537"/>
      <c r="FD171" s="537"/>
      <c r="FE171" s="537"/>
      <c r="FF171" s="537"/>
      <c r="FG171" s="537"/>
      <c r="FH171" s="537"/>
      <c r="FI171" s="537"/>
      <c r="FJ171" s="537"/>
      <c r="FK171" s="537"/>
      <c r="FL171" s="537"/>
      <c r="FM171" s="537"/>
      <c r="FN171" s="537"/>
      <c r="FO171" s="537"/>
      <c r="FP171" s="537"/>
      <c r="FQ171" s="537"/>
      <c r="FR171" s="537"/>
      <c r="FS171" s="537"/>
      <c r="FT171" s="537"/>
      <c r="FU171" s="537"/>
      <c r="FV171" s="537"/>
      <c r="FW171" s="537"/>
      <c r="FX171" s="537"/>
      <c r="FY171" s="537"/>
      <c r="FZ171" s="537"/>
      <c r="GA171" s="537"/>
      <c r="GB171" s="537"/>
      <c r="GC171" s="537"/>
      <c r="GD171" s="537"/>
      <c r="GE171" s="537"/>
      <c r="GF171" s="537"/>
      <c r="GG171" s="537"/>
      <c r="GH171" s="537"/>
      <c r="GI171" s="537"/>
      <c r="GJ171" s="537"/>
      <c r="GK171" s="537"/>
      <c r="GL171" s="537"/>
      <c r="GM171" s="537"/>
      <c r="GN171" s="537"/>
      <c r="GO171" s="537"/>
      <c r="GP171" s="537"/>
      <c r="GQ171" s="537"/>
      <c r="GR171" s="537"/>
      <c r="GS171" s="537"/>
      <c r="GT171" s="537"/>
      <c r="GU171" s="537"/>
      <c r="GV171" s="537"/>
      <c r="GW171" s="537"/>
      <c r="GX171" s="537"/>
      <c r="GY171" s="537"/>
      <c r="GZ171" s="537"/>
      <c r="HA171" s="537"/>
      <c r="HB171" s="537"/>
      <c r="HC171" s="537"/>
      <c r="HD171" s="537"/>
      <c r="HE171" s="537"/>
      <c r="HF171" s="537"/>
      <c r="HG171" s="537"/>
      <c r="HH171" s="537"/>
      <c r="HI171" s="537"/>
      <c r="HJ171" s="537"/>
      <c r="HK171" s="537"/>
      <c r="HL171" s="537"/>
      <c r="HM171" s="537"/>
      <c r="HN171" s="537"/>
      <c r="HO171" s="537"/>
      <c r="HP171" s="537"/>
      <c r="HQ171" s="537"/>
      <c r="HR171" s="537"/>
      <c r="HS171" s="537"/>
      <c r="HT171" s="537"/>
      <c r="HU171" s="537"/>
      <c r="HV171" s="537"/>
      <c r="HW171" s="537"/>
      <c r="HX171" s="537"/>
      <c r="HY171" s="537"/>
      <c r="HZ171" s="537"/>
      <c r="IA171" s="537"/>
      <c r="IB171" s="537"/>
      <c r="IC171" s="537"/>
      <c r="ID171" s="537"/>
      <c r="IE171" s="537"/>
      <c r="IF171" s="537"/>
      <c r="IG171" s="537"/>
      <c r="IH171" s="537"/>
      <c r="II171" s="537"/>
      <c r="IJ171" s="537"/>
      <c r="IK171" s="537"/>
      <c r="IL171" s="537"/>
      <c r="IM171" s="537"/>
      <c r="IN171" s="537"/>
      <c r="IO171" s="537"/>
      <c r="IP171" s="537"/>
      <c r="IQ171" s="537"/>
      <c r="IR171" s="537"/>
      <c r="IS171" s="537"/>
      <c r="IT171" s="537"/>
      <c r="IU171" s="537"/>
    </row>
    <row r="172" spans="1:255" x14ac:dyDescent="0.25">
      <c r="A172" s="537"/>
      <c r="D172" s="537"/>
      <c r="E172" s="537"/>
      <c r="F172" s="537"/>
      <c r="G172" s="537"/>
      <c r="H172" s="284" t="s">
        <v>225</v>
      </c>
      <c r="I172" s="537"/>
      <c r="J172" s="537"/>
      <c r="K172" s="537"/>
      <c r="L172" s="537"/>
      <c r="M172" s="537"/>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7"/>
      <c r="AL172" s="537"/>
      <c r="AM172" s="537"/>
      <c r="AN172" s="537"/>
      <c r="AO172" s="537"/>
      <c r="AP172" s="537"/>
      <c r="AQ172" s="537"/>
      <c r="AR172" s="537"/>
      <c r="AS172" s="537"/>
      <c r="AT172" s="537"/>
      <c r="AU172" s="537"/>
      <c r="AV172" s="537"/>
      <c r="AW172" s="537"/>
      <c r="AX172" s="537"/>
      <c r="AY172" s="537"/>
      <c r="AZ172" s="537"/>
      <c r="BA172" s="537"/>
      <c r="BB172" s="537"/>
      <c r="BC172" s="537"/>
      <c r="BD172" s="537"/>
      <c r="BE172" s="537"/>
      <c r="BF172" s="537"/>
      <c r="BG172" s="537"/>
      <c r="BH172" s="537"/>
      <c r="BI172" s="537"/>
      <c r="BJ172" s="537"/>
      <c r="BK172" s="537"/>
      <c r="BL172" s="537"/>
      <c r="BM172" s="537"/>
      <c r="BN172" s="537"/>
      <c r="BO172" s="537"/>
      <c r="BP172" s="537"/>
      <c r="BQ172" s="537"/>
      <c r="BR172" s="537"/>
      <c r="BS172" s="537"/>
      <c r="BT172" s="537"/>
      <c r="BU172" s="537"/>
      <c r="BV172" s="537"/>
      <c r="BW172" s="537"/>
      <c r="BX172" s="537"/>
      <c r="BY172" s="537"/>
      <c r="BZ172" s="537"/>
      <c r="CA172" s="537"/>
      <c r="CB172" s="537"/>
      <c r="CC172" s="537"/>
      <c r="CD172" s="537"/>
      <c r="CE172" s="537"/>
      <c r="CF172" s="537"/>
      <c r="CG172" s="537"/>
      <c r="CH172" s="537"/>
      <c r="CI172" s="537"/>
      <c r="CJ172" s="537"/>
      <c r="CK172" s="537"/>
      <c r="CL172" s="537"/>
      <c r="CM172" s="537"/>
      <c r="CN172" s="537"/>
      <c r="CO172" s="537"/>
      <c r="CP172" s="537"/>
      <c r="CQ172" s="537"/>
      <c r="CR172" s="537"/>
      <c r="CS172" s="537"/>
      <c r="CT172" s="537"/>
      <c r="CU172" s="537"/>
      <c r="CV172" s="537"/>
      <c r="CW172" s="537"/>
      <c r="CX172" s="537"/>
      <c r="CY172" s="537"/>
      <c r="CZ172" s="537"/>
      <c r="DA172" s="537"/>
      <c r="DB172" s="537"/>
      <c r="DC172" s="537"/>
      <c r="DD172" s="537"/>
      <c r="DE172" s="537"/>
      <c r="DF172" s="537"/>
      <c r="DG172" s="537"/>
      <c r="DH172" s="537"/>
      <c r="DI172" s="537"/>
      <c r="DJ172" s="537"/>
      <c r="DK172" s="537"/>
      <c r="DL172" s="537"/>
      <c r="DM172" s="537"/>
      <c r="DN172" s="537"/>
      <c r="DO172" s="537"/>
      <c r="DP172" s="537"/>
      <c r="DQ172" s="537"/>
      <c r="DR172" s="537"/>
      <c r="DS172" s="537"/>
      <c r="DT172" s="537"/>
      <c r="DU172" s="537"/>
      <c r="DV172" s="537"/>
      <c r="DW172" s="537"/>
      <c r="DX172" s="537"/>
      <c r="DY172" s="537"/>
      <c r="DZ172" s="537"/>
      <c r="EA172" s="537"/>
      <c r="EB172" s="537"/>
      <c r="EC172" s="537"/>
      <c r="ED172" s="537"/>
      <c r="EE172" s="537"/>
      <c r="EF172" s="537"/>
      <c r="EG172" s="537"/>
      <c r="EH172" s="537"/>
      <c r="EI172" s="537"/>
      <c r="EJ172" s="537"/>
      <c r="EK172" s="537"/>
      <c r="EL172" s="537"/>
      <c r="EM172" s="537"/>
      <c r="EN172" s="537"/>
      <c r="EO172" s="537"/>
      <c r="EP172" s="537"/>
      <c r="EQ172" s="537"/>
      <c r="ER172" s="537"/>
      <c r="ES172" s="537"/>
      <c r="ET172" s="537"/>
      <c r="EU172" s="537"/>
      <c r="EV172" s="537"/>
      <c r="EW172" s="537"/>
      <c r="EX172" s="537"/>
      <c r="EY172" s="537"/>
      <c r="EZ172" s="537"/>
      <c r="FA172" s="537"/>
      <c r="FB172" s="537"/>
      <c r="FC172" s="537"/>
      <c r="FD172" s="537"/>
      <c r="FE172" s="537"/>
      <c r="FF172" s="537"/>
      <c r="FG172" s="537"/>
      <c r="FH172" s="537"/>
      <c r="FI172" s="537"/>
      <c r="FJ172" s="537"/>
      <c r="FK172" s="537"/>
      <c r="FL172" s="537"/>
      <c r="FM172" s="537"/>
      <c r="FN172" s="537"/>
      <c r="FO172" s="537"/>
      <c r="FP172" s="537"/>
      <c r="FQ172" s="537"/>
      <c r="FR172" s="537"/>
      <c r="FS172" s="537"/>
      <c r="FT172" s="537"/>
      <c r="FU172" s="537"/>
      <c r="FV172" s="537"/>
      <c r="FW172" s="537"/>
      <c r="FX172" s="537"/>
      <c r="FY172" s="537"/>
      <c r="FZ172" s="537"/>
      <c r="GA172" s="537"/>
      <c r="GB172" s="537"/>
      <c r="GC172" s="537"/>
      <c r="GD172" s="537"/>
      <c r="GE172" s="537"/>
      <c r="GF172" s="537"/>
      <c r="GG172" s="537"/>
      <c r="GH172" s="537"/>
      <c r="GI172" s="537"/>
      <c r="GJ172" s="537"/>
      <c r="GK172" s="537"/>
      <c r="GL172" s="537"/>
      <c r="GM172" s="537"/>
      <c r="GN172" s="537"/>
      <c r="GO172" s="537"/>
      <c r="GP172" s="537"/>
      <c r="GQ172" s="537"/>
      <c r="GR172" s="537"/>
      <c r="GS172" s="537"/>
      <c r="GT172" s="537"/>
      <c r="GU172" s="537"/>
      <c r="GV172" s="537"/>
      <c r="GW172" s="537"/>
      <c r="GX172" s="537"/>
      <c r="GY172" s="537"/>
      <c r="GZ172" s="537"/>
      <c r="HA172" s="537"/>
      <c r="HB172" s="537"/>
      <c r="HC172" s="537"/>
      <c r="HD172" s="537"/>
      <c r="HE172" s="537"/>
      <c r="HF172" s="537"/>
      <c r="HG172" s="537"/>
      <c r="HH172" s="537"/>
      <c r="HI172" s="537"/>
      <c r="HJ172" s="537"/>
      <c r="HK172" s="537"/>
      <c r="HL172" s="537"/>
      <c r="HM172" s="537"/>
      <c r="HN172" s="537"/>
      <c r="HO172" s="537"/>
      <c r="HP172" s="537"/>
      <c r="HQ172" s="537"/>
      <c r="HR172" s="537"/>
      <c r="HS172" s="537"/>
      <c r="HT172" s="537"/>
      <c r="HU172" s="537"/>
      <c r="HV172" s="537"/>
      <c r="HW172" s="537"/>
      <c r="HX172" s="537"/>
      <c r="HY172" s="537"/>
      <c r="HZ172" s="537"/>
      <c r="IA172" s="537"/>
      <c r="IB172" s="537"/>
      <c r="IC172" s="537"/>
      <c r="ID172" s="537"/>
      <c r="IE172" s="537"/>
      <c r="IF172" s="537"/>
      <c r="IG172" s="537"/>
      <c r="IH172" s="537"/>
      <c r="II172" s="537"/>
      <c r="IJ172" s="537"/>
      <c r="IK172" s="537"/>
      <c r="IL172" s="537"/>
      <c r="IM172" s="537"/>
      <c r="IN172" s="537"/>
      <c r="IO172" s="537"/>
      <c r="IP172" s="537"/>
      <c r="IQ172" s="537"/>
      <c r="IR172" s="537"/>
      <c r="IS172" s="537"/>
      <c r="IT172" s="537"/>
      <c r="IU172" s="537"/>
    </row>
    <row r="173" spans="1:255" x14ac:dyDescent="0.25">
      <c r="A173" s="537"/>
      <c r="D173" s="537"/>
      <c r="E173" s="537"/>
      <c r="F173" s="537"/>
      <c r="G173" s="537"/>
      <c r="H173" s="284" t="s">
        <v>226</v>
      </c>
      <c r="I173" s="537"/>
      <c r="J173" s="537"/>
      <c r="K173" s="537"/>
      <c r="L173" s="537"/>
      <c r="M173" s="537"/>
      <c r="N173" s="537"/>
      <c r="O173" s="537"/>
      <c r="P173" s="537"/>
      <c r="Q173" s="537"/>
      <c r="R173" s="537"/>
      <c r="S173" s="537"/>
      <c r="T173" s="537"/>
      <c r="U173" s="537"/>
      <c r="V173" s="537"/>
      <c r="W173" s="537"/>
      <c r="X173" s="537"/>
      <c r="Y173" s="537"/>
      <c r="Z173" s="537"/>
      <c r="AA173" s="537"/>
      <c r="AB173" s="537"/>
      <c r="AC173" s="537"/>
      <c r="AD173" s="537"/>
      <c r="AE173" s="537"/>
      <c r="AF173" s="537"/>
      <c r="AG173" s="537"/>
      <c r="AH173" s="537"/>
      <c r="AI173" s="537"/>
      <c r="AJ173" s="537"/>
      <c r="AK173" s="537"/>
      <c r="AL173" s="537"/>
      <c r="AM173" s="537"/>
      <c r="AN173" s="537"/>
      <c r="AO173" s="537"/>
      <c r="AP173" s="537"/>
      <c r="AQ173" s="537"/>
      <c r="AR173" s="537"/>
      <c r="AS173" s="537"/>
      <c r="AT173" s="537"/>
      <c r="AU173" s="537"/>
      <c r="AV173" s="537"/>
      <c r="AW173" s="537"/>
      <c r="AX173" s="537"/>
      <c r="AY173" s="537"/>
      <c r="AZ173" s="537"/>
      <c r="BA173" s="537"/>
      <c r="BB173" s="537"/>
      <c r="BC173" s="537"/>
      <c r="BD173" s="537"/>
      <c r="BE173" s="537"/>
      <c r="BF173" s="537"/>
      <c r="BG173" s="537"/>
      <c r="BH173" s="537"/>
      <c r="BI173" s="537"/>
      <c r="BJ173" s="537"/>
      <c r="BK173" s="537"/>
      <c r="BL173" s="537"/>
      <c r="BM173" s="537"/>
      <c r="BN173" s="537"/>
      <c r="BO173" s="537"/>
      <c r="BP173" s="537"/>
      <c r="BQ173" s="537"/>
      <c r="BR173" s="537"/>
      <c r="BS173" s="537"/>
      <c r="BT173" s="537"/>
      <c r="BU173" s="537"/>
      <c r="BV173" s="537"/>
      <c r="BW173" s="537"/>
      <c r="BX173" s="537"/>
      <c r="BY173" s="537"/>
      <c r="BZ173" s="537"/>
      <c r="CA173" s="537"/>
      <c r="CB173" s="537"/>
      <c r="CC173" s="537"/>
      <c r="CD173" s="537"/>
      <c r="CE173" s="537"/>
      <c r="CF173" s="537"/>
      <c r="CG173" s="537"/>
      <c r="CH173" s="537"/>
      <c r="CI173" s="537"/>
      <c r="CJ173" s="537"/>
      <c r="CK173" s="537"/>
      <c r="CL173" s="537"/>
      <c r="CM173" s="537"/>
      <c r="CN173" s="537"/>
      <c r="CO173" s="537"/>
      <c r="CP173" s="537"/>
      <c r="CQ173" s="537"/>
      <c r="CR173" s="537"/>
      <c r="CS173" s="537"/>
      <c r="CT173" s="537"/>
      <c r="CU173" s="537"/>
      <c r="CV173" s="537"/>
      <c r="CW173" s="537"/>
      <c r="CX173" s="537"/>
      <c r="CY173" s="537"/>
      <c r="CZ173" s="537"/>
      <c r="DA173" s="537"/>
      <c r="DB173" s="537"/>
      <c r="DC173" s="537"/>
      <c r="DD173" s="537"/>
      <c r="DE173" s="537"/>
      <c r="DF173" s="537"/>
      <c r="DG173" s="537"/>
      <c r="DH173" s="537"/>
      <c r="DI173" s="537"/>
      <c r="DJ173" s="537"/>
      <c r="DK173" s="537"/>
      <c r="DL173" s="537"/>
      <c r="DM173" s="537"/>
      <c r="DN173" s="537"/>
      <c r="DO173" s="537"/>
      <c r="DP173" s="537"/>
      <c r="DQ173" s="537"/>
      <c r="DR173" s="537"/>
      <c r="DS173" s="537"/>
      <c r="DT173" s="537"/>
      <c r="DU173" s="537"/>
      <c r="DV173" s="537"/>
      <c r="DW173" s="537"/>
      <c r="DX173" s="537"/>
      <c r="DY173" s="537"/>
      <c r="DZ173" s="537"/>
      <c r="EA173" s="537"/>
      <c r="EB173" s="537"/>
      <c r="EC173" s="537"/>
      <c r="ED173" s="537"/>
      <c r="EE173" s="537"/>
      <c r="EF173" s="537"/>
      <c r="EG173" s="537"/>
      <c r="EH173" s="537"/>
      <c r="EI173" s="537"/>
      <c r="EJ173" s="537"/>
      <c r="EK173" s="537"/>
      <c r="EL173" s="537"/>
      <c r="EM173" s="537"/>
      <c r="EN173" s="537"/>
      <c r="EO173" s="537"/>
      <c r="EP173" s="537"/>
      <c r="EQ173" s="537"/>
      <c r="ER173" s="537"/>
      <c r="ES173" s="537"/>
      <c r="ET173" s="537"/>
      <c r="EU173" s="537"/>
      <c r="EV173" s="537"/>
      <c r="EW173" s="537"/>
      <c r="EX173" s="537"/>
      <c r="EY173" s="537"/>
      <c r="EZ173" s="537"/>
      <c r="FA173" s="537"/>
      <c r="FB173" s="537"/>
      <c r="FC173" s="537"/>
      <c r="FD173" s="537"/>
      <c r="FE173" s="537"/>
      <c r="FF173" s="537"/>
      <c r="FG173" s="537"/>
      <c r="FH173" s="537"/>
      <c r="FI173" s="537"/>
      <c r="FJ173" s="537"/>
      <c r="FK173" s="537"/>
      <c r="FL173" s="537"/>
      <c r="FM173" s="537"/>
      <c r="FN173" s="537"/>
      <c r="FO173" s="537"/>
      <c r="FP173" s="537"/>
      <c r="FQ173" s="537"/>
      <c r="FR173" s="537"/>
      <c r="FS173" s="537"/>
      <c r="FT173" s="537"/>
      <c r="FU173" s="537"/>
      <c r="FV173" s="537"/>
      <c r="FW173" s="537"/>
      <c r="FX173" s="537"/>
      <c r="FY173" s="537"/>
      <c r="FZ173" s="537"/>
      <c r="GA173" s="537"/>
      <c r="GB173" s="537"/>
      <c r="GC173" s="537"/>
      <c r="GD173" s="537"/>
      <c r="GE173" s="537"/>
      <c r="GF173" s="537"/>
      <c r="GG173" s="537"/>
      <c r="GH173" s="537"/>
      <c r="GI173" s="537"/>
      <c r="GJ173" s="537"/>
      <c r="GK173" s="537"/>
      <c r="GL173" s="537"/>
      <c r="GM173" s="537"/>
      <c r="GN173" s="537"/>
      <c r="GO173" s="537"/>
      <c r="GP173" s="537"/>
      <c r="GQ173" s="537"/>
      <c r="GR173" s="537"/>
      <c r="GS173" s="537"/>
      <c r="GT173" s="537"/>
      <c r="GU173" s="537"/>
      <c r="GV173" s="537"/>
      <c r="GW173" s="537"/>
      <c r="GX173" s="537"/>
      <c r="GY173" s="537"/>
      <c r="GZ173" s="537"/>
      <c r="HA173" s="537"/>
      <c r="HB173" s="537"/>
      <c r="HC173" s="537"/>
      <c r="HD173" s="537"/>
      <c r="HE173" s="537"/>
      <c r="HF173" s="537"/>
      <c r="HG173" s="537"/>
      <c r="HH173" s="537"/>
      <c r="HI173" s="537"/>
      <c r="HJ173" s="537"/>
      <c r="HK173" s="537"/>
      <c r="HL173" s="537"/>
      <c r="HM173" s="537"/>
      <c r="HN173" s="537"/>
      <c r="HO173" s="537"/>
      <c r="HP173" s="537"/>
      <c r="HQ173" s="537"/>
      <c r="HR173" s="537"/>
      <c r="HS173" s="537"/>
      <c r="HT173" s="537"/>
      <c r="HU173" s="537"/>
      <c r="HV173" s="537"/>
      <c r="HW173" s="537"/>
      <c r="HX173" s="537"/>
      <c r="HY173" s="537"/>
      <c r="HZ173" s="537"/>
      <c r="IA173" s="537"/>
      <c r="IB173" s="537"/>
      <c r="IC173" s="537"/>
      <c r="ID173" s="537"/>
      <c r="IE173" s="537"/>
      <c r="IF173" s="537"/>
      <c r="IG173" s="537"/>
      <c r="IH173" s="537"/>
      <c r="II173" s="537"/>
      <c r="IJ173" s="537"/>
      <c r="IK173" s="537"/>
      <c r="IL173" s="537"/>
      <c r="IM173" s="537"/>
      <c r="IN173" s="537"/>
      <c r="IO173" s="537"/>
      <c r="IP173" s="537"/>
      <c r="IQ173" s="537"/>
      <c r="IR173" s="537"/>
      <c r="IS173" s="537"/>
      <c r="IT173" s="537"/>
      <c r="IU173" s="537"/>
    </row>
    <row r="174" spans="1:255" x14ac:dyDescent="0.25">
      <c r="A174" s="537"/>
      <c r="D174" s="537"/>
      <c r="E174" s="537"/>
      <c r="F174" s="537"/>
      <c r="G174" s="537"/>
      <c r="H174" s="284" t="s">
        <v>227</v>
      </c>
      <c r="I174" s="537"/>
      <c r="J174" s="537"/>
      <c r="K174" s="537"/>
      <c r="L174" s="537"/>
      <c r="M174" s="537"/>
      <c r="N174" s="537"/>
      <c r="O174" s="537"/>
      <c r="P174" s="537"/>
      <c r="Q174" s="537"/>
      <c r="R174" s="537"/>
      <c r="S174" s="537"/>
      <c r="T174" s="537"/>
      <c r="U174" s="537"/>
      <c r="V174" s="537"/>
      <c r="W174" s="537"/>
      <c r="X174" s="537"/>
      <c r="Y174" s="537"/>
      <c r="Z174" s="537"/>
      <c r="AA174" s="537"/>
      <c r="AB174" s="537"/>
      <c r="AC174" s="537"/>
      <c r="AD174" s="537"/>
      <c r="AE174" s="537"/>
      <c r="AF174" s="537"/>
      <c r="AG174" s="537"/>
      <c r="AH174" s="537"/>
      <c r="AI174" s="537"/>
      <c r="AJ174" s="537"/>
      <c r="AK174" s="537"/>
      <c r="AL174" s="537"/>
      <c r="AM174" s="537"/>
      <c r="AN174" s="537"/>
      <c r="AO174" s="537"/>
      <c r="AP174" s="537"/>
      <c r="AQ174" s="537"/>
      <c r="AR174" s="537"/>
      <c r="AS174" s="537"/>
      <c r="AT174" s="537"/>
      <c r="AU174" s="537"/>
      <c r="AV174" s="537"/>
      <c r="AW174" s="537"/>
      <c r="AX174" s="537"/>
      <c r="AY174" s="537"/>
      <c r="AZ174" s="537"/>
      <c r="BA174" s="537"/>
      <c r="BB174" s="537"/>
      <c r="BC174" s="537"/>
      <c r="BD174" s="537"/>
      <c r="BE174" s="537"/>
      <c r="BF174" s="537"/>
      <c r="BG174" s="537"/>
      <c r="BH174" s="537"/>
      <c r="BI174" s="537"/>
      <c r="BJ174" s="537"/>
      <c r="BK174" s="537"/>
      <c r="BL174" s="537"/>
      <c r="BM174" s="537"/>
      <c r="BN174" s="537"/>
      <c r="BO174" s="537"/>
      <c r="BP174" s="537"/>
      <c r="BQ174" s="537"/>
      <c r="BR174" s="537"/>
      <c r="BS174" s="537"/>
      <c r="BT174" s="537"/>
      <c r="BU174" s="537"/>
      <c r="BV174" s="537"/>
      <c r="BW174" s="537"/>
      <c r="BX174" s="537"/>
      <c r="BY174" s="537"/>
      <c r="BZ174" s="537"/>
      <c r="CA174" s="537"/>
      <c r="CB174" s="537"/>
      <c r="CC174" s="537"/>
      <c r="CD174" s="537"/>
      <c r="CE174" s="537"/>
      <c r="CF174" s="537"/>
      <c r="CG174" s="537"/>
      <c r="CH174" s="537"/>
      <c r="CI174" s="537"/>
      <c r="CJ174" s="537"/>
      <c r="CK174" s="537"/>
      <c r="CL174" s="537"/>
      <c r="CM174" s="537"/>
      <c r="CN174" s="537"/>
      <c r="CO174" s="537"/>
      <c r="CP174" s="537"/>
      <c r="CQ174" s="537"/>
      <c r="CR174" s="537"/>
      <c r="CS174" s="537"/>
      <c r="CT174" s="537"/>
      <c r="CU174" s="537"/>
      <c r="CV174" s="537"/>
      <c r="CW174" s="537"/>
      <c r="CX174" s="537"/>
      <c r="CY174" s="537"/>
      <c r="CZ174" s="537"/>
      <c r="DA174" s="537"/>
      <c r="DB174" s="537"/>
      <c r="DC174" s="537"/>
      <c r="DD174" s="537"/>
      <c r="DE174" s="537"/>
      <c r="DF174" s="537"/>
      <c r="DG174" s="537"/>
      <c r="DH174" s="537"/>
      <c r="DI174" s="537"/>
      <c r="DJ174" s="537"/>
      <c r="DK174" s="537"/>
      <c r="DL174" s="537"/>
      <c r="DM174" s="537"/>
      <c r="DN174" s="537"/>
      <c r="DO174" s="537"/>
      <c r="DP174" s="537"/>
      <c r="DQ174" s="537"/>
      <c r="DR174" s="537"/>
      <c r="DS174" s="537"/>
      <c r="DT174" s="537"/>
      <c r="DU174" s="537"/>
      <c r="DV174" s="537"/>
      <c r="DW174" s="537"/>
      <c r="DX174" s="537"/>
      <c r="DY174" s="537"/>
      <c r="DZ174" s="537"/>
      <c r="EA174" s="537"/>
      <c r="EB174" s="537"/>
      <c r="EC174" s="537"/>
      <c r="ED174" s="537"/>
      <c r="EE174" s="537"/>
      <c r="EF174" s="537"/>
      <c r="EG174" s="537"/>
      <c r="EH174" s="537"/>
      <c r="EI174" s="537"/>
      <c r="EJ174" s="537"/>
      <c r="EK174" s="537"/>
      <c r="EL174" s="537"/>
      <c r="EM174" s="537"/>
      <c r="EN174" s="537"/>
      <c r="EO174" s="537"/>
      <c r="EP174" s="537"/>
      <c r="EQ174" s="537"/>
      <c r="ER174" s="537"/>
      <c r="ES174" s="537"/>
      <c r="ET174" s="537"/>
      <c r="EU174" s="537"/>
      <c r="EV174" s="537"/>
      <c r="EW174" s="537"/>
      <c r="EX174" s="537"/>
      <c r="EY174" s="537"/>
      <c r="EZ174" s="537"/>
      <c r="FA174" s="537"/>
      <c r="FB174" s="537"/>
      <c r="FC174" s="537"/>
      <c r="FD174" s="537"/>
      <c r="FE174" s="537"/>
      <c r="FF174" s="537"/>
      <c r="FG174" s="537"/>
      <c r="FH174" s="537"/>
      <c r="FI174" s="537"/>
      <c r="FJ174" s="537"/>
      <c r="FK174" s="537"/>
      <c r="FL174" s="537"/>
      <c r="FM174" s="537"/>
      <c r="FN174" s="537"/>
      <c r="FO174" s="537"/>
      <c r="FP174" s="537"/>
      <c r="FQ174" s="537"/>
      <c r="FR174" s="537"/>
      <c r="FS174" s="537"/>
      <c r="FT174" s="537"/>
      <c r="FU174" s="537"/>
      <c r="FV174" s="537"/>
      <c r="FW174" s="537"/>
      <c r="FX174" s="537"/>
      <c r="FY174" s="537"/>
      <c r="FZ174" s="537"/>
      <c r="GA174" s="537"/>
      <c r="GB174" s="537"/>
      <c r="GC174" s="537"/>
      <c r="GD174" s="537"/>
      <c r="GE174" s="537"/>
      <c r="GF174" s="537"/>
      <c r="GG174" s="537"/>
      <c r="GH174" s="537"/>
      <c r="GI174" s="537"/>
      <c r="GJ174" s="537"/>
      <c r="GK174" s="537"/>
      <c r="GL174" s="537"/>
      <c r="GM174" s="537"/>
      <c r="GN174" s="537"/>
      <c r="GO174" s="537"/>
      <c r="GP174" s="537"/>
      <c r="GQ174" s="537"/>
      <c r="GR174" s="537"/>
      <c r="GS174" s="537"/>
      <c r="GT174" s="537"/>
      <c r="GU174" s="537"/>
      <c r="GV174" s="537"/>
      <c r="GW174" s="537"/>
      <c r="GX174" s="537"/>
      <c r="GY174" s="537"/>
      <c r="GZ174" s="537"/>
      <c r="HA174" s="537"/>
      <c r="HB174" s="537"/>
      <c r="HC174" s="537"/>
      <c r="HD174" s="537"/>
      <c r="HE174" s="537"/>
      <c r="HF174" s="537"/>
      <c r="HG174" s="537"/>
      <c r="HH174" s="537"/>
      <c r="HI174" s="537"/>
      <c r="HJ174" s="537"/>
      <c r="HK174" s="537"/>
      <c r="HL174" s="537"/>
      <c r="HM174" s="537"/>
      <c r="HN174" s="537"/>
      <c r="HO174" s="537"/>
      <c r="HP174" s="537"/>
      <c r="HQ174" s="537"/>
      <c r="HR174" s="537"/>
      <c r="HS174" s="537"/>
      <c r="HT174" s="537"/>
      <c r="HU174" s="537"/>
      <c r="HV174" s="537"/>
      <c r="HW174" s="537"/>
      <c r="HX174" s="537"/>
      <c r="HY174" s="537"/>
      <c r="HZ174" s="537"/>
      <c r="IA174" s="537"/>
      <c r="IB174" s="537"/>
      <c r="IC174" s="537"/>
      <c r="ID174" s="537"/>
      <c r="IE174" s="537"/>
      <c r="IF174" s="537"/>
      <c r="IG174" s="537"/>
      <c r="IH174" s="537"/>
      <c r="II174" s="537"/>
      <c r="IJ174" s="537"/>
      <c r="IK174" s="537"/>
      <c r="IL174" s="537"/>
      <c r="IM174" s="537"/>
      <c r="IN174" s="537"/>
      <c r="IO174" s="537"/>
      <c r="IP174" s="537"/>
      <c r="IQ174" s="537"/>
      <c r="IR174" s="537"/>
      <c r="IS174" s="537"/>
      <c r="IT174" s="537"/>
      <c r="IU174" s="537"/>
    </row>
    <row r="175" spans="1:255" x14ac:dyDescent="0.25">
      <c r="A175" s="537"/>
      <c r="D175" s="537"/>
      <c r="E175" s="537"/>
      <c r="F175" s="537"/>
      <c r="G175" s="537"/>
      <c r="H175" s="284" t="s">
        <v>228</v>
      </c>
      <c r="I175" s="537"/>
      <c r="J175" s="537"/>
      <c r="K175" s="537"/>
      <c r="L175" s="537"/>
      <c r="M175" s="537"/>
      <c r="N175" s="537"/>
      <c r="O175" s="537"/>
      <c r="P175" s="537"/>
      <c r="Q175" s="537"/>
      <c r="R175" s="537"/>
      <c r="S175" s="537"/>
      <c r="T175" s="537"/>
      <c r="U175" s="537"/>
      <c r="V175" s="537"/>
      <c r="W175" s="537"/>
      <c r="X175" s="537"/>
      <c r="Y175" s="537"/>
      <c r="Z175" s="537"/>
      <c r="AA175" s="537"/>
      <c r="AB175" s="537"/>
      <c r="AC175" s="537"/>
      <c r="AD175" s="537"/>
      <c r="AE175" s="537"/>
      <c r="AF175" s="537"/>
      <c r="AG175" s="537"/>
      <c r="AH175" s="537"/>
      <c r="AI175" s="537"/>
      <c r="AJ175" s="537"/>
      <c r="AK175" s="537"/>
      <c r="AL175" s="537"/>
      <c r="AM175" s="537"/>
      <c r="AN175" s="537"/>
      <c r="AO175" s="537"/>
      <c r="AP175" s="537"/>
      <c r="AQ175" s="537"/>
      <c r="AR175" s="537"/>
      <c r="AS175" s="537"/>
      <c r="AT175" s="537"/>
      <c r="AU175" s="537"/>
      <c r="AV175" s="537"/>
      <c r="AW175" s="537"/>
      <c r="AX175" s="537"/>
      <c r="AY175" s="537"/>
      <c r="AZ175" s="537"/>
      <c r="BA175" s="537"/>
      <c r="BB175" s="537"/>
      <c r="BC175" s="537"/>
      <c r="BD175" s="537"/>
      <c r="BE175" s="537"/>
      <c r="BF175" s="537"/>
      <c r="BG175" s="537"/>
      <c r="BH175" s="537"/>
      <c r="BI175" s="537"/>
      <c r="BJ175" s="537"/>
      <c r="BK175" s="537"/>
      <c r="BL175" s="537"/>
      <c r="BM175" s="537"/>
      <c r="BN175" s="537"/>
      <c r="BO175" s="537"/>
      <c r="BP175" s="537"/>
      <c r="BQ175" s="537"/>
      <c r="BR175" s="537"/>
      <c r="BS175" s="537"/>
      <c r="BT175" s="537"/>
      <c r="BU175" s="537"/>
      <c r="BV175" s="537"/>
      <c r="BW175" s="537"/>
      <c r="BX175" s="537"/>
      <c r="BY175" s="537"/>
      <c r="BZ175" s="537"/>
      <c r="CA175" s="537"/>
      <c r="CB175" s="537"/>
      <c r="CC175" s="537"/>
      <c r="CD175" s="537"/>
      <c r="CE175" s="537"/>
      <c r="CF175" s="537"/>
      <c r="CG175" s="537"/>
      <c r="CH175" s="537"/>
      <c r="CI175" s="537"/>
      <c r="CJ175" s="537"/>
      <c r="CK175" s="537"/>
      <c r="CL175" s="537"/>
      <c r="CM175" s="537"/>
      <c r="CN175" s="537"/>
      <c r="CO175" s="537"/>
      <c r="CP175" s="537"/>
      <c r="CQ175" s="537"/>
      <c r="CR175" s="537"/>
      <c r="CS175" s="537"/>
      <c r="CT175" s="537"/>
      <c r="CU175" s="537"/>
      <c r="CV175" s="537"/>
      <c r="CW175" s="537"/>
      <c r="CX175" s="537"/>
      <c r="CY175" s="537"/>
      <c r="CZ175" s="537"/>
      <c r="DA175" s="537"/>
      <c r="DB175" s="537"/>
      <c r="DC175" s="537"/>
      <c r="DD175" s="537"/>
      <c r="DE175" s="537"/>
      <c r="DF175" s="537"/>
      <c r="DG175" s="537"/>
      <c r="DH175" s="537"/>
      <c r="DI175" s="537"/>
      <c r="DJ175" s="537"/>
      <c r="DK175" s="537"/>
      <c r="DL175" s="537"/>
      <c r="DM175" s="537"/>
      <c r="DN175" s="537"/>
      <c r="DO175" s="537"/>
      <c r="DP175" s="537"/>
      <c r="DQ175" s="537"/>
      <c r="DR175" s="537"/>
      <c r="DS175" s="537"/>
      <c r="DT175" s="537"/>
      <c r="DU175" s="537"/>
      <c r="DV175" s="537"/>
      <c r="DW175" s="537"/>
      <c r="DX175" s="537"/>
      <c r="DY175" s="537"/>
      <c r="DZ175" s="537"/>
      <c r="EA175" s="537"/>
      <c r="EB175" s="537"/>
      <c r="EC175" s="537"/>
      <c r="ED175" s="537"/>
      <c r="EE175" s="537"/>
      <c r="EF175" s="537"/>
      <c r="EG175" s="537"/>
      <c r="EH175" s="537"/>
      <c r="EI175" s="537"/>
      <c r="EJ175" s="537"/>
      <c r="EK175" s="537"/>
      <c r="EL175" s="537"/>
      <c r="EM175" s="537"/>
      <c r="EN175" s="537"/>
      <c r="EO175" s="537"/>
      <c r="EP175" s="537"/>
      <c r="EQ175" s="537"/>
      <c r="ER175" s="537"/>
      <c r="ES175" s="537"/>
      <c r="ET175" s="537"/>
      <c r="EU175" s="537"/>
      <c r="EV175" s="537"/>
      <c r="EW175" s="537"/>
      <c r="EX175" s="537"/>
      <c r="EY175" s="537"/>
      <c r="EZ175" s="537"/>
      <c r="FA175" s="537"/>
      <c r="FB175" s="537"/>
      <c r="FC175" s="537"/>
      <c r="FD175" s="537"/>
      <c r="FE175" s="537"/>
      <c r="FF175" s="537"/>
      <c r="FG175" s="537"/>
      <c r="FH175" s="537"/>
      <c r="FI175" s="537"/>
      <c r="FJ175" s="537"/>
      <c r="FK175" s="537"/>
      <c r="FL175" s="537"/>
      <c r="FM175" s="537"/>
      <c r="FN175" s="537"/>
      <c r="FO175" s="537"/>
      <c r="FP175" s="537"/>
      <c r="FQ175" s="537"/>
      <c r="FR175" s="537"/>
      <c r="FS175" s="537"/>
      <c r="FT175" s="537"/>
      <c r="FU175" s="537"/>
      <c r="FV175" s="537"/>
      <c r="FW175" s="537"/>
      <c r="FX175" s="537"/>
      <c r="FY175" s="537"/>
      <c r="FZ175" s="537"/>
      <c r="GA175" s="537"/>
      <c r="GB175" s="537"/>
      <c r="GC175" s="537"/>
      <c r="GD175" s="537"/>
      <c r="GE175" s="537"/>
      <c r="GF175" s="537"/>
      <c r="GG175" s="537"/>
      <c r="GH175" s="537"/>
      <c r="GI175" s="537"/>
      <c r="GJ175" s="537"/>
      <c r="GK175" s="537"/>
      <c r="GL175" s="537"/>
      <c r="GM175" s="537"/>
      <c r="GN175" s="537"/>
      <c r="GO175" s="537"/>
      <c r="GP175" s="537"/>
      <c r="GQ175" s="537"/>
      <c r="GR175" s="537"/>
      <c r="GS175" s="537"/>
      <c r="GT175" s="537"/>
      <c r="GU175" s="537"/>
      <c r="GV175" s="537"/>
      <c r="GW175" s="537"/>
      <c r="GX175" s="537"/>
      <c r="GY175" s="537"/>
      <c r="GZ175" s="537"/>
      <c r="HA175" s="537"/>
      <c r="HB175" s="537"/>
      <c r="HC175" s="537"/>
      <c r="HD175" s="537"/>
      <c r="HE175" s="537"/>
      <c r="HF175" s="537"/>
      <c r="HG175" s="537"/>
      <c r="HH175" s="537"/>
      <c r="HI175" s="537"/>
      <c r="HJ175" s="537"/>
      <c r="HK175" s="537"/>
      <c r="HL175" s="537"/>
      <c r="HM175" s="537"/>
      <c r="HN175" s="537"/>
      <c r="HO175" s="537"/>
      <c r="HP175" s="537"/>
      <c r="HQ175" s="537"/>
      <c r="HR175" s="537"/>
      <c r="HS175" s="537"/>
      <c r="HT175" s="537"/>
      <c r="HU175" s="537"/>
      <c r="HV175" s="537"/>
      <c r="HW175" s="537"/>
      <c r="HX175" s="537"/>
      <c r="HY175" s="537"/>
      <c r="HZ175" s="537"/>
      <c r="IA175" s="537"/>
      <c r="IB175" s="537"/>
      <c r="IC175" s="537"/>
      <c r="ID175" s="537"/>
      <c r="IE175" s="537"/>
      <c r="IF175" s="537"/>
      <c r="IG175" s="537"/>
      <c r="IH175" s="537"/>
      <c r="II175" s="537"/>
      <c r="IJ175" s="537"/>
      <c r="IK175" s="537"/>
      <c r="IL175" s="537"/>
      <c r="IM175" s="537"/>
      <c r="IN175" s="537"/>
      <c r="IO175" s="537"/>
      <c r="IP175" s="537"/>
      <c r="IQ175" s="537"/>
      <c r="IR175" s="537"/>
      <c r="IS175" s="537"/>
      <c r="IT175" s="537"/>
      <c r="IU175" s="537"/>
    </row>
    <row r="176" spans="1:255" x14ac:dyDescent="0.25">
      <c r="A176" s="537"/>
      <c r="D176" s="537"/>
      <c r="E176" s="537"/>
      <c r="F176" s="537"/>
      <c r="G176" s="537"/>
      <c r="H176" s="284" t="s">
        <v>229</v>
      </c>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37"/>
      <c r="AL176" s="537"/>
      <c r="AM176" s="537"/>
      <c r="AN176" s="537"/>
      <c r="AO176" s="537"/>
      <c r="AP176" s="537"/>
      <c r="AQ176" s="537"/>
      <c r="AR176" s="537"/>
      <c r="AS176" s="537"/>
      <c r="AT176" s="537"/>
      <c r="AU176" s="537"/>
      <c r="AV176" s="537"/>
      <c r="AW176" s="537"/>
      <c r="AX176" s="537"/>
      <c r="AY176" s="537"/>
      <c r="AZ176" s="537"/>
      <c r="BA176" s="537"/>
      <c r="BB176" s="537"/>
      <c r="BC176" s="537"/>
      <c r="BD176" s="537"/>
      <c r="BE176" s="537"/>
      <c r="BF176" s="537"/>
      <c r="BG176" s="537"/>
      <c r="BH176" s="537"/>
      <c r="BI176" s="537"/>
      <c r="BJ176" s="537"/>
      <c r="BK176" s="537"/>
      <c r="BL176" s="537"/>
      <c r="BM176" s="537"/>
      <c r="BN176" s="537"/>
      <c r="BO176" s="537"/>
      <c r="BP176" s="537"/>
      <c r="BQ176" s="537"/>
      <c r="BR176" s="537"/>
      <c r="BS176" s="537"/>
      <c r="BT176" s="537"/>
      <c r="BU176" s="537"/>
      <c r="BV176" s="537"/>
      <c r="BW176" s="537"/>
      <c r="BX176" s="537"/>
      <c r="BY176" s="537"/>
      <c r="BZ176" s="537"/>
      <c r="CA176" s="537"/>
      <c r="CB176" s="537"/>
      <c r="CC176" s="537"/>
      <c r="CD176" s="537"/>
      <c r="CE176" s="537"/>
      <c r="CF176" s="537"/>
      <c r="CG176" s="537"/>
      <c r="CH176" s="537"/>
      <c r="CI176" s="537"/>
      <c r="CJ176" s="537"/>
      <c r="CK176" s="537"/>
      <c r="CL176" s="537"/>
      <c r="CM176" s="537"/>
      <c r="CN176" s="537"/>
      <c r="CO176" s="537"/>
      <c r="CP176" s="537"/>
      <c r="CQ176" s="537"/>
      <c r="CR176" s="537"/>
      <c r="CS176" s="537"/>
      <c r="CT176" s="537"/>
      <c r="CU176" s="537"/>
      <c r="CV176" s="537"/>
      <c r="CW176" s="537"/>
      <c r="CX176" s="537"/>
      <c r="CY176" s="537"/>
      <c r="CZ176" s="537"/>
      <c r="DA176" s="537"/>
      <c r="DB176" s="537"/>
      <c r="DC176" s="537"/>
      <c r="DD176" s="537"/>
      <c r="DE176" s="537"/>
      <c r="DF176" s="537"/>
      <c r="DG176" s="537"/>
      <c r="DH176" s="537"/>
      <c r="DI176" s="537"/>
      <c r="DJ176" s="537"/>
      <c r="DK176" s="537"/>
      <c r="DL176" s="537"/>
      <c r="DM176" s="537"/>
      <c r="DN176" s="537"/>
      <c r="DO176" s="537"/>
      <c r="DP176" s="537"/>
      <c r="DQ176" s="537"/>
      <c r="DR176" s="537"/>
      <c r="DS176" s="537"/>
      <c r="DT176" s="537"/>
      <c r="DU176" s="537"/>
      <c r="DV176" s="537"/>
      <c r="DW176" s="537"/>
      <c r="DX176" s="537"/>
      <c r="DY176" s="537"/>
      <c r="DZ176" s="537"/>
      <c r="EA176" s="537"/>
      <c r="EB176" s="537"/>
      <c r="EC176" s="537"/>
      <c r="ED176" s="537"/>
      <c r="EE176" s="537"/>
      <c r="EF176" s="537"/>
      <c r="EG176" s="537"/>
      <c r="EH176" s="537"/>
      <c r="EI176" s="537"/>
      <c r="EJ176" s="537"/>
      <c r="EK176" s="537"/>
      <c r="EL176" s="537"/>
      <c r="EM176" s="537"/>
      <c r="EN176" s="537"/>
      <c r="EO176" s="537"/>
      <c r="EP176" s="537"/>
      <c r="EQ176" s="537"/>
      <c r="ER176" s="537"/>
      <c r="ES176" s="537"/>
      <c r="ET176" s="537"/>
      <c r="EU176" s="537"/>
      <c r="EV176" s="537"/>
      <c r="EW176" s="537"/>
      <c r="EX176" s="537"/>
      <c r="EY176" s="537"/>
      <c r="EZ176" s="537"/>
      <c r="FA176" s="537"/>
      <c r="FB176" s="537"/>
      <c r="FC176" s="537"/>
      <c r="FD176" s="537"/>
      <c r="FE176" s="537"/>
      <c r="FF176" s="537"/>
      <c r="FG176" s="537"/>
      <c r="FH176" s="537"/>
      <c r="FI176" s="537"/>
      <c r="FJ176" s="537"/>
      <c r="FK176" s="537"/>
      <c r="FL176" s="537"/>
      <c r="FM176" s="537"/>
      <c r="FN176" s="537"/>
      <c r="FO176" s="537"/>
      <c r="FP176" s="537"/>
      <c r="FQ176" s="537"/>
      <c r="FR176" s="537"/>
      <c r="FS176" s="537"/>
      <c r="FT176" s="537"/>
      <c r="FU176" s="537"/>
      <c r="FV176" s="537"/>
      <c r="FW176" s="537"/>
      <c r="FX176" s="537"/>
      <c r="FY176" s="537"/>
      <c r="FZ176" s="537"/>
      <c r="GA176" s="537"/>
      <c r="GB176" s="537"/>
      <c r="GC176" s="537"/>
      <c r="GD176" s="537"/>
      <c r="GE176" s="537"/>
      <c r="GF176" s="537"/>
      <c r="GG176" s="537"/>
      <c r="GH176" s="537"/>
      <c r="GI176" s="537"/>
      <c r="GJ176" s="537"/>
      <c r="GK176" s="537"/>
      <c r="GL176" s="537"/>
      <c r="GM176" s="537"/>
      <c r="GN176" s="537"/>
      <c r="GO176" s="537"/>
      <c r="GP176" s="537"/>
      <c r="GQ176" s="537"/>
      <c r="GR176" s="537"/>
      <c r="GS176" s="537"/>
      <c r="GT176" s="537"/>
      <c r="GU176" s="537"/>
      <c r="GV176" s="537"/>
      <c r="GW176" s="537"/>
      <c r="GX176" s="537"/>
      <c r="GY176" s="537"/>
      <c r="GZ176" s="537"/>
      <c r="HA176" s="537"/>
      <c r="HB176" s="537"/>
      <c r="HC176" s="537"/>
      <c r="HD176" s="537"/>
      <c r="HE176" s="537"/>
      <c r="HF176" s="537"/>
      <c r="HG176" s="537"/>
      <c r="HH176" s="537"/>
      <c r="HI176" s="537"/>
      <c r="HJ176" s="537"/>
      <c r="HK176" s="537"/>
      <c r="HL176" s="537"/>
      <c r="HM176" s="537"/>
      <c r="HN176" s="537"/>
      <c r="HO176" s="537"/>
      <c r="HP176" s="537"/>
      <c r="HQ176" s="537"/>
      <c r="HR176" s="537"/>
      <c r="HS176" s="537"/>
      <c r="HT176" s="537"/>
      <c r="HU176" s="537"/>
      <c r="HV176" s="537"/>
      <c r="HW176" s="537"/>
      <c r="HX176" s="537"/>
      <c r="HY176" s="537"/>
      <c r="HZ176" s="537"/>
      <c r="IA176" s="537"/>
      <c r="IB176" s="537"/>
      <c r="IC176" s="537"/>
      <c r="ID176" s="537"/>
      <c r="IE176" s="537"/>
      <c r="IF176" s="537"/>
      <c r="IG176" s="537"/>
      <c r="IH176" s="537"/>
      <c r="II176" s="537"/>
      <c r="IJ176" s="537"/>
      <c r="IK176" s="537"/>
      <c r="IL176" s="537"/>
      <c r="IM176" s="537"/>
      <c r="IN176" s="537"/>
      <c r="IO176" s="537"/>
      <c r="IP176" s="537"/>
      <c r="IQ176" s="537"/>
      <c r="IR176" s="537"/>
      <c r="IS176" s="537"/>
      <c r="IT176" s="537"/>
      <c r="IU176" s="537"/>
    </row>
    <row r="177" spans="1:255" x14ac:dyDescent="0.25">
      <c r="A177" s="537"/>
      <c r="D177" s="537"/>
      <c r="E177" s="537"/>
      <c r="F177" s="537"/>
      <c r="G177" s="537"/>
      <c r="H177" s="284" t="s">
        <v>230</v>
      </c>
      <c r="I177" s="537"/>
      <c r="J177" s="537"/>
      <c r="K177" s="537"/>
      <c r="L177" s="537"/>
      <c r="M177" s="537"/>
      <c r="N177" s="537"/>
      <c r="O177" s="537"/>
      <c r="P177" s="537"/>
      <c r="Q177" s="537"/>
      <c r="R177" s="537"/>
      <c r="S177" s="537"/>
      <c r="T177" s="537"/>
      <c r="U177" s="537"/>
      <c r="V177" s="537"/>
      <c r="W177" s="537"/>
      <c r="X177" s="537"/>
      <c r="Y177" s="537"/>
      <c r="Z177" s="537"/>
      <c r="AA177" s="537"/>
      <c r="AB177" s="537"/>
      <c r="AC177" s="537"/>
      <c r="AD177" s="537"/>
      <c r="AE177" s="537"/>
      <c r="AF177" s="537"/>
      <c r="AG177" s="537"/>
      <c r="AH177" s="537"/>
      <c r="AI177" s="537"/>
      <c r="AJ177" s="537"/>
      <c r="AK177" s="537"/>
      <c r="AL177" s="537"/>
      <c r="AM177" s="537"/>
      <c r="AN177" s="537"/>
      <c r="AO177" s="537"/>
      <c r="AP177" s="537"/>
      <c r="AQ177" s="537"/>
      <c r="AR177" s="537"/>
      <c r="AS177" s="537"/>
      <c r="AT177" s="537"/>
      <c r="AU177" s="537"/>
      <c r="AV177" s="537"/>
      <c r="AW177" s="537"/>
      <c r="AX177" s="537"/>
      <c r="AY177" s="537"/>
      <c r="AZ177" s="537"/>
      <c r="BA177" s="537"/>
      <c r="BB177" s="537"/>
      <c r="BC177" s="537"/>
      <c r="BD177" s="537"/>
      <c r="BE177" s="537"/>
      <c r="BF177" s="537"/>
      <c r="BG177" s="537"/>
      <c r="BH177" s="537"/>
      <c r="BI177" s="537"/>
      <c r="BJ177" s="537"/>
      <c r="BK177" s="537"/>
      <c r="BL177" s="537"/>
      <c r="BM177" s="537"/>
      <c r="BN177" s="537"/>
      <c r="BO177" s="537"/>
      <c r="BP177" s="537"/>
      <c r="BQ177" s="537"/>
      <c r="BR177" s="537"/>
      <c r="BS177" s="537"/>
      <c r="BT177" s="537"/>
      <c r="BU177" s="537"/>
      <c r="BV177" s="537"/>
      <c r="BW177" s="537"/>
      <c r="BX177" s="537"/>
      <c r="BY177" s="537"/>
      <c r="BZ177" s="537"/>
      <c r="CA177" s="537"/>
      <c r="CB177" s="537"/>
      <c r="CC177" s="537"/>
      <c r="CD177" s="537"/>
      <c r="CE177" s="537"/>
      <c r="CF177" s="537"/>
      <c r="CG177" s="537"/>
      <c r="CH177" s="537"/>
      <c r="CI177" s="537"/>
      <c r="CJ177" s="537"/>
      <c r="CK177" s="537"/>
      <c r="CL177" s="537"/>
      <c r="CM177" s="537"/>
      <c r="CN177" s="537"/>
      <c r="CO177" s="537"/>
      <c r="CP177" s="537"/>
      <c r="CQ177" s="537"/>
      <c r="CR177" s="537"/>
      <c r="CS177" s="537"/>
      <c r="CT177" s="537"/>
      <c r="CU177" s="537"/>
      <c r="CV177" s="537"/>
      <c r="CW177" s="537"/>
      <c r="CX177" s="537"/>
      <c r="CY177" s="537"/>
      <c r="CZ177" s="537"/>
      <c r="DA177" s="537"/>
      <c r="DB177" s="537"/>
      <c r="DC177" s="537"/>
      <c r="DD177" s="537"/>
      <c r="DE177" s="537"/>
      <c r="DF177" s="537"/>
      <c r="DG177" s="537"/>
      <c r="DH177" s="537"/>
      <c r="DI177" s="537"/>
      <c r="DJ177" s="537"/>
      <c r="DK177" s="537"/>
      <c r="DL177" s="537"/>
      <c r="DM177" s="537"/>
      <c r="DN177" s="537"/>
      <c r="DO177" s="537"/>
      <c r="DP177" s="537"/>
      <c r="DQ177" s="537"/>
      <c r="DR177" s="537"/>
      <c r="DS177" s="537"/>
      <c r="DT177" s="537"/>
      <c r="DU177" s="537"/>
      <c r="DV177" s="537"/>
      <c r="DW177" s="537"/>
      <c r="DX177" s="537"/>
      <c r="DY177" s="537"/>
      <c r="DZ177" s="537"/>
      <c r="EA177" s="537"/>
      <c r="EB177" s="537"/>
      <c r="EC177" s="537"/>
      <c r="ED177" s="537"/>
      <c r="EE177" s="537"/>
      <c r="EF177" s="537"/>
      <c r="EG177" s="537"/>
      <c r="EH177" s="537"/>
      <c r="EI177" s="537"/>
      <c r="EJ177" s="537"/>
      <c r="EK177" s="537"/>
      <c r="EL177" s="537"/>
      <c r="EM177" s="537"/>
      <c r="EN177" s="537"/>
      <c r="EO177" s="537"/>
      <c r="EP177" s="537"/>
      <c r="EQ177" s="537"/>
      <c r="ER177" s="537"/>
      <c r="ES177" s="537"/>
      <c r="ET177" s="537"/>
      <c r="EU177" s="537"/>
      <c r="EV177" s="537"/>
      <c r="EW177" s="537"/>
      <c r="EX177" s="537"/>
      <c r="EY177" s="537"/>
      <c r="EZ177" s="537"/>
      <c r="FA177" s="537"/>
      <c r="FB177" s="537"/>
      <c r="FC177" s="537"/>
      <c r="FD177" s="537"/>
      <c r="FE177" s="537"/>
      <c r="FF177" s="537"/>
      <c r="FG177" s="537"/>
      <c r="FH177" s="537"/>
      <c r="FI177" s="537"/>
      <c r="FJ177" s="537"/>
      <c r="FK177" s="537"/>
      <c r="FL177" s="537"/>
      <c r="FM177" s="537"/>
      <c r="FN177" s="537"/>
      <c r="FO177" s="537"/>
      <c r="FP177" s="537"/>
      <c r="FQ177" s="537"/>
      <c r="FR177" s="537"/>
      <c r="FS177" s="537"/>
      <c r="FT177" s="537"/>
      <c r="FU177" s="537"/>
      <c r="FV177" s="537"/>
      <c r="FW177" s="537"/>
      <c r="FX177" s="537"/>
      <c r="FY177" s="537"/>
      <c r="FZ177" s="537"/>
      <c r="GA177" s="537"/>
      <c r="GB177" s="537"/>
      <c r="GC177" s="537"/>
      <c r="GD177" s="537"/>
      <c r="GE177" s="537"/>
      <c r="GF177" s="537"/>
      <c r="GG177" s="537"/>
      <c r="GH177" s="537"/>
      <c r="GI177" s="537"/>
      <c r="GJ177" s="537"/>
      <c r="GK177" s="537"/>
      <c r="GL177" s="537"/>
      <c r="GM177" s="537"/>
      <c r="GN177" s="537"/>
      <c r="GO177" s="537"/>
      <c r="GP177" s="537"/>
      <c r="GQ177" s="537"/>
      <c r="GR177" s="537"/>
      <c r="GS177" s="537"/>
      <c r="GT177" s="537"/>
      <c r="GU177" s="537"/>
      <c r="GV177" s="537"/>
      <c r="GW177" s="537"/>
      <c r="GX177" s="537"/>
      <c r="GY177" s="537"/>
      <c r="GZ177" s="537"/>
      <c r="HA177" s="537"/>
      <c r="HB177" s="537"/>
      <c r="HC177" s="537"/>
      <c r="HD177" s="537"/>
      <c r="HE177" s="537"/>
      <c r="HF177" s="537"/>
      <c r="HG177" s="537"/>
      <c r="HH177" s="537"/>
      <c r="HI177" s="537"/>
      <c r="HJ177" s="537"/>
      <c r="HK177" s="537"/>
      <c r="HL177" s="537"/>
      <c r="HM177" s="537"/>
      <c r="HN177" s="537"/>
      <c r="HO177" s="537"/>
      <c r="HP177" s="537"/>
      <c r="HQ177" s="537"/>
      <c r="HR177" s="537"/>
      <c r="HS177" s="537"/>
      <c r="HT177" s="537"/>
      <c r="HU177" s="537"/>
      <c r="HV177" s="537"/>
      <c r="HW177" s="537"/>
      <c r="HX177" s="537"/>
      <c r="HY177" s="537"/>
      <c r="HZ177" s="537"/>
      <c r="IA177" s="537"/>
      <c r="IB177" s="537"/>
      <c r="IC177" s="537"/>
      <c r="ID177" s="537"/>
      <c r="IE177" s="537"/>
      <c r="IF177" s="537"/>
      <c r="IG177" s="537"/>
      <c r="IH177" s="537"/>
      <c r="II177" s="537"/>
      <c r="IJ177" s="537"/>
      <c r="IK177" s="537"/>
      <c r="IL177" s="537"/>
      <c r="IM177" s="537"/>
      <c r="IN177" s="537"/>
      <c r="IO177" s="537"/>
      <c r="IP177" s="537"/>
      <c r="IQ177" s="537"/>
      <c r="IR177" s="537"/>
      <c r="IS177" s="537"/>
      <c r="IT177" s="537"/>
      <c r="IU177" s="537"/>
    </row>
    <row r="178" spans="1:255" x14ac:dyDescent="0.25">
      <c r="A178" s="537"/>
      <c r="D178" s="537"/>
      <c r="E178" s="537"/>
      <c r="F178" s="537"/>
      <c r="G178" s="537"/>
      <c r="H178" s="284" t="s">
        <v>231</v>
      </c>
      <c r="I178" s="537"/>
      <c r="J178" s="537"/>
      <c r="K178" s="537"/>
      <c r="L178" s="537"/>
      <c r="M178" s="537"/>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c r="AJ178" s="537"/>
      <c r="AK178" s="537"/>
      <c r="AL178" s="537"/>
      <c r="AM178" s="537"/>
      <c r="AN178" s="537"/>
      <c r="AO178" s="537"/>
      <c r="AP178" s="537"/>
      <c r="AQ178" s="537"/>
      <c r="AR178" s="537"/>
      <c r="AS178" s="537"/>
      <c r="AT178" s="537"/>
      <c r="AU178" s="537"/>
      <c r="AV178" s="537"/>
      <c r="AW178" s="537"/>
      <c r="AX178" s="537"/>
      <c r="AY178" s="537"/>
      <c r="AZ178" s="537"/>
      <c r="BA178" s="537"/>
      <c r="BB178" s="537"/>
      <c r="BC178" s="537"/>
      <c r="BD178" s="537"/>
      <c r="BE178" s="537"/>
      <c r="BF178" s="537"/>
      <c r="BG178" s="537"/>
      <c r="BH178" s="537"/>
      <c r="BI178" s="537"/>
      <c r="BJ178" s="537"/>
      <c r="BK178" s="537"/>
      <c r="BL178" s="537"/>
      <c r="BM178" s="537"/>
      <c r="BN178" s="537"/>
      <c r="BO178" s="537"/>
      <c r="BP178" s="537"/>
      <c r="BQ178" s="537"/>
      <c r="BR178" s="537"/>
      <c r="BS178" s="537"/>
      <c r="BT178" s="537"/>
      <c r="BU178" s="537"/>
      <c r="BV178" s="537"/>
      <c r="BW178" s="537"/>
      <c r="BX178" s="537"/>
      <c r="BY178" s="537"/>
      <c r="BZ178" s="537"/>
      <c r="CA178" s="537"/>
      <c r="CB178" s="537"/>
      <c r="CC178" s="537"/>
      <c r="CD178" s="537"/>
      <c r="CE178" s="537"/>
      <c r="CF178" s="537"/>
      <c r="CG178" s="537"/>
      <c r="CH178" s="537"/>
      <c r="CI178" s="537"/>
      <c r="CJ178" s="537"/>
      <c r="CK178" s="537"/>
      <c r="CL178" s="537"/>
      <c r="CM178" s="537"/>
      <c r="CN178" s="537"/>
      <c r="CO178" s="537"/>
      <c r="CP178" s="537"/>
      <c r="CQ178" s="537"/>
      <c r="CR178" s="537"/>
      <c r="CS178" s="537"/>
      <c r="CT178" s="537"/>
      <c r="CU178" s="537"/>
      <c r="CV178" s="537"/>
      <c r="CW178" s="537"/>
      <c r="CX178" s="537"/>
      <c r="CY178" s="537"/>
      <c r="CZ178" s="537"/>
      <c r="DA178" s="537"/>
      <c r="DB178" s="537"/>
      <c r="DC178" s="537"/>
      <c r="DD178" s="537"/>
      <c r="DE178" s="537"/>
      <c r="DF178" s="537"/>
      <c r="DG178" s="537"/>
      <c r="DH178" s="537"/>
      <c r="DI178" s="537"/>
      <c r="DJ178" s="537"/>
      <c r="DK178" s="537"/>
      <c r="DL178" s="537"/>
      <c r="DM178" s="537"/>
      <c r="DN178" s="537"/>
      <c r="DO178" s="537"/>
      <c r="DP178" s="537"/>
      <c r="DQ178" s="537"/>
      <c r="DR178" s="537"/>
      <c r="DS178" s="537"/>
      <c r="DT178" s="537"/>
      <c r="DU178" s="537"/>
      <c r="DV178" s="537"/>
      <c r="DW178" s="537"/>
      <c r="DX178" s="537"/>
      <c r="DY178" s="537"/>
      <c r="DZ178" s="537"/>
      <c r="EA178" s="537"/>
      <c r="EB178" s="537"/>
      <c r="EC178" s="537"/>
      <c r="ED178" s="537"/>
      <c r="EE178" s="537"/>
      <c r="EF178" s="537"/>
      <c r="EG178" s="537"/>
      <c r="EH178" s="537"/>
      <c r="EI178" s="537"/>
      <c r="EJ178" s="537"/>
      <c r="EK178" s="537"/>
      <c r="EL178" s="537"/>
      <c r="EM178" s="537"/>
      <c r="EN178" s="537"/>
      <c r="EO178" s="537"/>
      <c r="EP178" s="537"/>
      <c r="EQ178" s="537"/>
      <c r="ER178" s="537"/>
      <c r="ES178" s="537"/>
      <c r="ET178" s="537"/>
      <c r="EU178" s="537"/>
      <c r="EV178" s="537"/>
      <c r="EW178" s="537"/>
      <c r="EX178" s="537"/>
      <c r="EY178" s="537"/>
      <c r="EZ178" s="537"/>
      <c r="FA178" s="537"/>
      <c r="FB178" s="537"/>
      <c r="FC178" s="537"/>
      <c r="FD178" s="537"/>
      <c r="FE178" s="537"/>
      <c r="FF178" s="537"/>
      <c r="FG178" s="537"/>
      <c r="FH178" s="537"/>
      <c r="FI178" s="537"/>
      <c r="FJ178" s="537"/>
      <c r="FK178" s="537"/>
      <c r="FL178" s="537"/>
      <c r="FM178" s="537"/>
      <c r="FN178" s="537"/>
      <c r="FO178" s="537"/>
      <c r="FP178" s="537"/>
      <c r="FQ178" s="537"/>
      <c r="FR178" s="537"/>
      <c r="FS178" s="537"/>
      <c r="FT178" s="537"/>
      <c r="FU178" s="537"/>
      <c r="FV178" s="537"/>
      <c r="FW178" s="537"/>
      <c r="FX178" s="537"/>
      <c r="FY178" s="537"/>
      <c r="FZ178" s="537"/>
      <c r="GA178" s="537"/>
      <c r="GB178" s="537"/>
      <c r="GC178" s="537"/>
      <c r="GD178" s="537"/>
      <c r="GE178" s="537"/>
      <c r="GF178" s="537"/>
      <c r="GG178" s="537"/>
      <c r="GH178" s="537"/>
      <c r="GI178" s="537"/>
      <c r="GJ178" s="537"/>
      <c r="GK178" s="537"/>
      <c r="GL178" s="537"/>
      <c r="GM178" s="537"/>
      <c r="GN178" s="537"/>
      <c r="GO178" s="537"/>
      <c r="GP178" s="537"/>
      <c r="GQ178" s="537"/>
      <c r="GR178" s="537"/>
      <c r="GS178" s="537"/>
      <c r="GT178" s="537"/>
      <c r="GU178" s="537"/>
      <c r="GV178" s="537"/>
      <c r="GW178" s="537"/>
      <c r="GX178" s="537"/>
      <c r="GY178" s="537"/>
      <c r="GZ178" s="537"/>
      <c r="HA178" s="537"/>
      <c r="HB178" s="537"/>
      <c r="HC178" s="537"/>
      <c r="HD178" s="537"/>
      <c r="HE178" s="537"/>
      <c r="HF178" s="537"/>
      <c r="HG178" s="537"/>
      <c r="HH178" s="537"/>
      <c r="HI178" s="537"/>
      <c r="HJ178" s="537"/>
      <c r="HK178" s="537"/>
      <c r="HL178" s="537"/>
      <c r="HM178" s="537"/>
      <c r="HN178" s="537"/>
      <c r="HO178" s="537"/>
      <c r="HP178" s="537"/>
      <c r="HQ178" s="537"/>
      <c r="HR178" s="537"/>
      <c r="HS178" s="537"/>
      <c r="HT178" s="537"/>
      <c r="HU178" s="537"/>
      <c r="HV178" s="537"/>
      <c r="HW178" s="537"/>
      <c r="HX178" s="537"/>
      <c r="HY178" s="537"/>
      <c r="HZ178" s="537"/>
      <c r="IA178" s="537"/>
      <c r="IB178" s="537"/>
      <c r="IC178" s="537"/>
      <c r="ID178" s="537"/>
      <c r="IE178" s="537"/>
      <c r="IF178" s="537"/>
      <c r="IG178" s="537"/>
      <c r="IH178" s="537"/>
      <c r="II178" s="537"/>
      <c r="IJ178" s="537"/>
      <c r="IK178" s="537"/>
      <c r="IL178" s="537"/>
      <c r="IM178" s="537"/>
      <c r="IN178" s="537"/>
      <c r="IO178" s="537"/>
      <c r="IP178" s="537"/>
      <c r="IQ178" s="537"/>
      <c r="IR178" s="537"/>
      <c r="IS178" s="537"/>
      <c r="IT178" s="537"/>
      <c r="IU178" s="537"/>
    </row>
    <row r="179" spans="1:255" x14ac:dyDescent="0.25">
      <c r="A179" s="537"/>
      <c r="D179" s="537"/>
      <c r="E179" s="537"/>
      <c r="F179" s="537"/>
      <c r="G179" s="537"/>
      <c r="H179" s="284" t="s">
        <v>232</v>
      </c>
      <c r="I179" s="537"/>
      <c r="J179" s="537"/>
      <c r="K179" s="537"/>
      <c r="L179" s="537"/>
      <c r="M179" s="537"/>
      <c r="N179" s="537"/>
      <c r="O179" s="537"/>
      <c r="P179" s="537"/>
      <c r="Q179" s="537"/>
      <c r="R179" s="537"/>
      <c r="S179" s="537"/>
      <c r="T179" s="537"/>
      <c r="U179" s="537"/>
      <c r="V179" s="537"/>
      <c r="W179" s="537"/>
      <c r="X179" s="537"/>
      <c r="Y179" s="537"/>
      <c r="Z179" s="537"/>
      <c r="AA179" s="537"/>
      <c r="AB179" s="537"/>
      <c r="AC179" s="537"/>
      <c r="AD179" s="537"/>
      <c r="AE179" s="537"/>
      <c r="AF179" s="537"/>
      <c r="AG179" s="537"/>
      <c r="AH179" s="537"/>
      <c r="AI179" s="537"/>
      <c r="AJ179" s="537"/>
      <c r="AK179" s="537"/>
      <c r="AL179" s="537"/>
      <c r="AM179" s="537"/>
      <c r="AN179" s="537"/>
      <c r="AO179" s="537"/>
      <c r="AP179" s="537"/>
      <c r="AQ179" s="537"/>
      <c r="AR179" s="537"/>
      <c r="AS179" s="537"/>
      <c r="AT179" s="537"/>
      <c r="AU179" s="537"/>
      <c r="AV179" s="537"/>
      <c r="AW179" s="537"/>
      <c r="AX179" s="537"/>
      <c r="AY179" s="537"/>
      <c r="AZ179" s="537"/>
      <c r="BA179" s="537"/>
      <c r="BB179" s="537"/>
      <c r="BC179" s="537"/>
      <c r="BD179" s="537"/>
      <c r="BE179" s="537"/>
      <c r="BF179" s="537"/>
      <c r="BG179" s="537"/>
      <c r="BH179" s="537"/>
      <c r="BI179" s="537"/>
      <c r="BJ179" s="537"/>
      <c r="BK179" s="537"/>
      <c r="BL179" s="537"/>
      <c r="BM179" s="537"/>
      <c r="BN179" s="537"/>
      <c r="BO179" s="537"/>
      <c r="BP179" s="537"/>
      <c r="BQ179" s="537"/>
      <c r="BR179" s="537"/>
      <c r="BS179" s="537"/>
      <c r="BT179" s="537"/>
      <c r="BU179" s="537"/>
      <c r="BV179" s="537"/>
      <c r="BW179" s="537"/>
      <c r="BX179" s="537"/>
      <c r="BY179" s="537"/>
      <c r="BZ179" s="537"/>
      <c r="CA179" s="537"/>
      <c r="CB179" s="537"/>
      <c r="CC179" s="537"/>
      <c r="CD179" s="537"/>
      <c r="CE179" s="537"/>
      <c r="CF179" s="537"/>
      <c r="CG179" s="537"/>
      <c r="CH179" s="537"/>
      <c r="CI179" s="537"/>
      <c r="CJ179" s="537"/>
      <c r="CK179" s="537"/>
      <c r="CL179" s="537"/>
      <c r="CM179" s="537"/>
      <c r="CN179" s="537"/>
      <c r="CO179" s="537"/>
      <c r="CP179" s="537"/>
      <c r="CQ179" s="537"/>
      <c r="CR179" s="537"/>
      <c r="CS179" s="537"/>
      <c r="CT179" s="537"/>
      <c r="CU179" s="537"/>
      <c r="CV179" s="537"/>
      <c r="CW179" s="537"/>
      <c r="CX179" s="537"/>
      <c r="CY179" s="537"/>
      <c r="CZ179" s="537"/>
      <c r="DA179" s="537"/>
      <c r="DB179" s="537"/>
      <c r="DC179" s="537"/>
      <c r="DD179" s="537"/>
      <c r="DE179" s="537"/>
      <c r="DF179" s="537"/>
      <c r="DG179" s="537"/>
      <c r="DH179" s="537"/>
      <c r="DI179" s="537"/>
      <c r="DJ179" s="537"/>
      <c r="DK179" s="537"/>
      <c r="DL179" s="537"/>
      <c r="DM179" s="537"/>
      <c r="DN179" s="537"/>
      <c r="DO179" s="537"/>
      <c r="DP179" s="537"/>
      <c r="DQ179" s="537"/>
      <c r="DR179" s="537"/>
      <c r="DS179" s="537"/>
      <c r="DT179" s="537"/>
      <c r="DU179" s="537"/>
      <c r="DV179" s="537"/>
      <c r="DW179" s="537"/>
      <c r="DX179" s="537"/>
      <c r="DY179" s="537"/>
      <c r="DZ179" s="537"/>
      <c r="EA179" s="537"/>
      <c r="EB179" s="537"/>
      <c r="EC179" s="537"/>
      <c r="ED179" s="537"/>
      <c r="EE179" s="537"/>
      <c r="EF179" s="537"/>
      <c r="EG179" s="537"/>
      <c r="EH179" s="537"/>
      <c r="EI179" s="537"/>
      <c r="EJ179" s="537"/>
      <c r="EK179" s="537"/>
      <c r="EL179" s="537"/>
      <c r="EM179" s="537"/>
      <c r="EN179" s="537"/>
      <c r="EO179" s="537"/>
      <c r="EP179" s="537"/>
      <c r="EQ179" s="537"/>
      <c r="ER179" s="537"/>
      <c r="ES179" s="537"/>
      <c r="ET179" s="537"/>
      <c r="EU179" s="537"/>
      <c r="EV179" s="537"/>
      <c r="EW179" s="537"/>
      <c r="EX179" s="537"/>
      <c r="EY179" s="537"/>
      <c r="EZ179" s="537"/>
      <c r="FA179" s="537"/>
      <c r="FB179" s="537"/>
      <c r="FC179" s="537"/>
      <c r="FD179" s="537"/>
      <c r="FE179" s="537"/>
      <c r="FF179" s="537"/>
      <c r="FG179" s="537"/>
      <c r="FH179" s="537"/>
      <c r="FI179" s="537"/>
      <c r="FJ179" s="537"/>
      <c r="FK179" s="537"/>
      <c r="FL179" s="537"/>
      <c r="FM179" s="537"/>
      <c r="FN179" s="537"/>
      <c r="FO179" s="537"/>
      <c r="FP179" s="537"/>
      <c r="FQ179" s="537"/>
      <c r="FR179" s="537"/>
      <c r="FS179" s="537"/>
      <c r="FT179" s="537"/>
      <c r="FU179" s="537"/>
      <c r="FV179" s="537"/>
      <c r="FW179" s="537"/>
      <c r="FX179" s="537"/>
      <c r="FY179" s="537"/>
      <c r="FZ179" s="537"/>
      <c r="GA179" s="537"/>
      <c r="GB179" s="537"/>
      <c r="GC179" s="537"/>
      <c r="GD179" s="537"/>
      <c r="GE179" s="537"/>
      <c r="GF179" s="537"/>
      <c r="GG179" s="537"/>
      <c r="GH179" s="537"/>
      <c r="GI179" s="537"/>
      <c r="GJ179" s="537"/>
      <c r="GK179" s="537"/>
      <c r="GL179" s="537"/>
      <c r="GM179" s="537"/>
      <c r="GN179" s="537"/>
      <c r="GO179" s="537"/>
      <c r="GP179" s="537"/>
      <c r="GQ179" s="537"/>
      <c r="GR179" s="537"/>
      <c r="GS179" s="537"/>
      <c r="GT179" s="537"/>
      <c r="GU179" s="537"/>
      <c r="GV179" s="537"/>
      <c r="GW179" s="537"/>
      <c r="GX179" s="537"/>
      <c r="GY179" s="537"/>
      <c r="GZ179" s="537"/>
      <c r="HA179" s="537"/>
      <c r="HB179" s="537"/>
      <c r="HC179" s="537"/>
      <c r="HD179" s="537"/>
      <c r="HE179" s="537"/>
      <c r="HF179" s="537"/>
      <c r="HG179" s="537"/>
      <c r="HH179" s="537"/>
      <c r="HI179" s="537"/>
      <c r="HJ179" s="537"/>
      <c r="HK179" s="537"/>
      <c r="HL179" s="537"/>
      <c r="HM179" s="537"/>
      <c r="HN179" s="537"/>
      <c r="HO179" s="537"/>
      <c r="HP179" s="537"/>
      <c r="HQ179" s="537"/>
      <c r="HR179" s="537"/>
      <c r="HS179" s="537"/>
      <c r="HT179" s="537"/>
      <c r="HU179" s="537"/>
      <c r="HV179" s="537"/>
      <c r="HW179" s="537"/>
      <c r="HX179" s="537"/>
      <c r="HY179" s="537"/>
      <c r="HZ179" s="537"/>
      <c r="IA179" s="537"/>
      <c r="IB179" s="537"/>
      <c r="IC179" s="537"/>
      <c r="ID179" s="537"/>
      <c r="IE179" s="537"/>
      <c r="IF179" s="537"/>
      <c r="IG179" s="537"/>
      <c r="IH179" s="537"/>
      <c r="II179" s="537"/>
      <c r="IJ179" s="537"/>
      <c r="IK179" s="537"/>
      <c r="IL179" s="537"/>
      <c r="IM179" s="537"/>
      <c r="IN179" s="537"/>
      <c r="IO179" s="537"/>
      <c r="IP179" s="537"/>
      <c r="IQ179" s="537"/>
      <c r="IR179" s="537"/>
      <c r="IS179" s="537"/>
      <c r="IT179" s="537"/>
      <c r="IU179" s="537"/>
    </row>
    <row r="180" spans="1:255" x14ac:dyDescent="0.25">
      <c r="A180" s="537"/>
      <c r="D180" s="537"/>
      <c r="E180" s="537"/>
      <c r="F180" s="537"/>
      <c r="G180" s="537"/>
      <c r="H180" s="284" t="s">
        <v>233</v>
      </c>
      <c r="I180" s="537"/>
      <c r="J180" s="537"/>
      <c r="K180" s="537"/>
      <c r="L180" s="537"/>
      <c r="M180" s="537"/>
      <c r="N180" s="537"/>
      <c r="O180" s="537"/>
      <c r="P180" s="537"/>
      <c r="Q180" s="537"/>
      <c r="R180" s="537"/>
      <c r="S180" s="537"/>
      <c r="T180" s="537"/>
      <c r="U180" s="537"/>
      <c r="V180" s="537"/>
      <c r="W180" s="537"/>
      <c r="X180" s="537"/>
      <c r="Y180" s="537"/>
      <c r="Z180" s="537"/>
      <c r="AA180" s="537"/>
      <c r="AB180" s="537"/>
      <c r="AC180" s="537"/>
      <c r="AD180" s="537"/>
      <c r="AE180" s="537"/>
      <c r="AF180" s="537"/>
      <c r="AG180" s="537"/>
      <c r="AH180" s="537"/>
      <c r="AI180" s="537"/>
      <c r="AJ180" s="537"/>
      <c r="AK180" s="537"/>
      <c r="AL180" s="537"/>
      <c r="AM180" s="537"/>
      <c r="AN180" s="537"/>
      <c r="AO180" s="537"/>
      <c r="AP180" s="537"/>
      <c r="AQ180" s="537"/>
      <c r="AR180" s="537"/>
      <c r="AS180" s="537"/>
      <c r="AT180" s="537"/>
      <c r="AU180" s="537"/>
      <c r="AV180" s="537"/>
      <c r="AW180" s="537"/>
      <c r="AX180" s="537"/>
      <c r="AY180" s="537"/>
      <c r="AZ180" s="537"/>
      <c r="BA180" s="537"/>
      <c r="BB180" s="537"/>
      <c r="BC180" s="537"/>
      <c r="BD180" s="537"/>
      <c r="BE180" s="537"/>
      <c r="BF180" s="537"/>
      <c r="BG180" s="537"/>
      <c r="BH180" s="537"/>
      <c r="BI180" s="537"/>
      <c r="BJ180" s="537"/>
      <c r="BK180" s="537"/>
      <c r="BL180" s="537"/>
      <c r="BM180" s="537"/>
      <c r="BN180" s="537"/>
      <c r="BO180" s="537"/>
      <c r="BP180" s="537"/>
      <c r="BQ180" s="537"/>
      <c r="BR180" s="537"/>
      <c r="BS180" s="537"/>
      <c r="BT180" s="537"/>
      <c r="BU180" s="537"/>
      <c r="BV180" s="537"/>
      <c r="BW180" s="537"/>
      <c r="BX180" s="537"/>
      <c r="BY180" s="537"/>
      <c r="BZ180" s="537"/>
      <c r="CA180" s="537"/>
      <c r="CB180" s="537"/>
      <c r="CC180" s="537"/>
      <c r="CD180" s="537"/>
      <c r="CE180" s="537"/>
      <c r="CF180" s="537"/>
      <c r="CG180" s="537"/>
      <c r="CH180" s="537"/>
      <c r="CI180" s="537"/>
      <c r="CJ180" s="537"/>
      <c r="CK180" s="537"/>
      <c r="CL180" s="537"/>
      <c r="CM180" s="537"/>
      <c r="CN180" s="537"/>
      <c r="CO180" s="537"/>
      <c r="CP180" s="537"/>
      <c r="CQ180" s="537"/>
      <c r="CR180" s="537"/>
      <c r="CS180" s="537"/>
      <c r="CT180" s="537"/>
      <c r="CU180" s="537"/>
      <c r="CV180" s="537"/>
      <c r="CW180" s="537"/>
      <c r="CX180" s="537"/>
      <c r="CY180" s="537"/>
      <c r="CZ180" s="537"/>
      <c r="DA180" s="537"/>
      <c r="DB180" s="537"/>
      <c r="DC180" s="537"/>
      <c r="DD180" s="537"/>
      <c r="DE180" s="537"/>
      <c r="DF180" s="537"/>
      <c r="DG180" s="537"/>
      <c r="DH180" s="537"/>
      <c r="DI180" s="537"/>
      <c r="DJ180" s="537"/>
      <c r="DK180" s="537"/>
      <c r="DL180" s="537"/>
      <c r="DM180" s="537"/>
      <c r="DN180" s="537"/>
      <c r="DO180" s="537"/>
      <c r="DP180" s="537"/>
      <c r="DQ180" s="537"/>
      <c r="DR180" s="537"/>
      <c r="DS180" s="537"/>
      <c r="DT180" s="537"/>
      <c r="DU180" s="537"/>
      <c r="DV180" s="537"/>
      <c r="DW180" s="537"/>
      <c r="DX180" s="537"/>
      <c r="DY180" s="537"/>
      <c r="DZ180" s="537"/>
      <c r="EA180" s="537"/>
      <c r="EB180" s="537"/>
      <c r="EC180" s="537"/>
      <c r="ED180" s="537"/>
      <c r="EE180" s="537"/>
      <c r="EF180" s="537"/>
      <c r="EG180" s="537"/>
      <c r="EH180" s="537"/>
      <c r="EI180" s="537"/>
      <c r="EJ180" s="537"/>
      <c r="EK180" s="537"/>
      <c r="EL180" s="537"/>
      <c r="EM180" s="537"/>
      <c r="EN180" s="537"/>
      <c r="EO180" s="537"/>
      <c r="EP180" s="537"/>
      <c r="EQ180" s="537"/>
      <c r="ER180" s="537"/>
      <c r="ES180" s="537"/>
      <c r="ET180" s="537"/>
      <c r="EU180" s="537"/>
      <c r="EV180" s="537"/>
      <c r="EW180" s="537"/>
      <c r="EX180" s="537"/>
      <c r="EY180" s="537"/>
      <c r="EZ180" s="537"/>
      <c r="FA180" s="537"/>
      <c r="FB180" s="537"/>
      <c r="FC180" s="537"/>
      <c r="FD180" s="537"/>
      <c r="FE180" s="537"/>
      <c r="FF180" s="537"/>
      <c r="FG180" s="537"/>
      <c r="FH180" s="537"/>
      <c r="FI180" s="537"/>
      <c r="FJ180" s="537"/>
      <c r="FK180" s="537"/>
      <c r="FL180" s="537"/>
      <c r="FM180" s="537"/>
      <c r="FN180" s="537"/>
      <c r="FO180" s="537"/>
      <c r="FP180" s="537"/>
      <c r="FQ180" s="537"/>
      <c r="FR180" s="537"/>
      <c r="FS180" s="537"/>
      <c r="FT180" s="537"/>
      <c r="FU180" s="537"/>
      <c r="FV180" s="537"/>
      <c r="FW180" s="537"/>
      <c r="FX180" s="537"/>
      <c r="FY180" s="537"/>
      <c r="FZ180" s="537"/>
      <c r="GA180" s="537"/>
      <c r="GB180" s="537"/>
      <c r="GC180" s="537"/>
      <c r="GD180" s="537"/>
      <c r="GE180" s="537"/>
      <c r="GF180" s="537"/>
      <c r="GG180" s="537"/>
      <c r="GH180" s="537"/>
      <c r="GI180" s="537"/>
      <c r="GJ180" s="537"/>
      <c r="GK180" s="537"/>
      <c r="GL180" s="537"/>
      <c r="GM180" s="537"/>
      <c r="GN180" s="537"/>
      <c r="GO180" s="537"/>
      <c r="GP180" s="537"/>
      <c r="GQ180" s="537"/>
      <c r="GR180" s="537"/>
      <c r="GS180" s="537"/>
      <c r="GT180" s="537"/>
      <c r="GU180" s="537"/>
      <c r="GV180" s="537"/>
      <c r="GW180" s="537"/>
      <c r="GX180" s="537"/>
      <c r="GY180" s="537"/>
      <c r="GZ180" s="537"/>
      <c r="HA180" s="537"/>
      <c r="HB180" s="537"/>
      <c r="HC180" s="537"/>
      <c r="HD180" s="537"/>
      <c r="HE180" s="537"/>
      <c r="HF180" s="537"/>
      <c r="HG180" s="537"/>
      <c r="HH180" s="537"/>
      <c r="HI180" s="537"/>
      <c r="HJ180" s="537"/>
      <c r="HK180" s="537"/>
      <c r="HL180" s="537"/>
      <c r="HM180" s="537"/>
      <c r="HN180" s="537"/>
      <c r="HO180" s="537"/>
      <c r="HP180" s="537"/>
      <c r="HQ180" s="537"/>
      <c r="HR180" s="537"/>
      <c r="HS180" s="537"/>
      <c r="HT180" s="537"/>
      <c r="HU180" s="537"/>
      <c r="HV180" s="537"/>
      <c r="HW180" s="537"/>
      <c r="HX180" s="537"/>
      <c r="HY180" s="537"/>
      <c r="HZ180" s="537"/>
      <c r="IA180" s="537"/>
      <c r="IB180" s="537"/>
      <c r="IC180" s="537"/>
      <c r="ID180" s="537"/>
      <c r="IE180" s="537"/>
      <c r="IF180" s="537"/>
      <c r="IG180" s="537"/>
      <c r="IH180" s="537"/>
      <c r="II180" s="537"/>
      <c r="IJ180" s="537"/>
      <c r="IK180" s="537"/>
      <c r="IL180" s="537"/>
      <c r="IM180" s="537"/>
      <c r="IN180" s="537"/>
      <c r="IO180" s="537"/>
      <c r="IP180" s="537"/>
      <c r="IQ180" s="537"/>
      <c r="IR180" s="537"/>
      <c r="IS180" s="537"/>
      <c r="IT180" s="537"/>
      <c r="IU180" s="537"/>
    </row>
    <row r="181" spans="1:255" x14ac:dyDescent="0.25">
      <c r="A181" s="537"/>
      <c r="D181" s="537"/>
      <c r="E181" s="537"/>
      <c r="F181" s="537"/>
      <c r="G181" s="537"/>
      <c r="H181" s="284" t="s">
        <v>234</v>
      </c>
      <c r="I181" s="537"/>
      <c r="J181" s="537"/>
      <c r="K181" s="537"/>
      <c r="L181" s="537"/>
      <c r="M181" s="537"/>
      <c r="N181" s="537"/>
      <c r="O181" s="537"/>
      <c r="P181" s="537"/>
      <c r="Q181" s="537"/>
      <c r="R181" s="537"/>
      <c r="S181" s="537"/>
      <c r="T181" s="537"/>
      <c r="U181" s="537"/>
      <c r="V181" s="537"/>
      <c r="W181" s="537"/>
      <c r="X181" s="537"/>
      <c r="Y181" s="537"/>
      <c r="Z181" s="537"/>
      <c r="AA181" s="537"/>
      <c r="AB181" s="537"/>
      <c r="AC181" s="537"/>
      <c r="AD181" s="537"/>
      <c r="AE181" s="537"/>
      <c r="AF181" s="537"/>
      <c r="AG181" s="537"/>
      <c r="AH181" s="537"/>
      <c r="AI181" s="537"/>
      <c r="AJ181" s="537"/>
      <c r="AK181" s="537"/>
      <c r="AL181" s="537"/>
      <c r="AM181" s="537"/>
      <c r="AN181" s="537"/>
      <c r="AO181" s="537"/>
      <c r="AP181" s="537"/>
      <c r="AQ181" s="537"/>
      <c r="AR181" s="537"/>
      <c r="AS181" s="537"/>
      <c r="AT181" s="537"/>
      <c r="AU181" s="537"/>
      <c r="AV181" s="537"/>
      <c r="AW181" s="537"/>
      <c r="AX181" s="537"/>
      <c r="AY181" s="537"/>
      <c r="AZ181" s="537"/>
      <c r="BA181" s="537"/>
      <c r="BB181" s="537"/>
      <c r="BC181" s="537"/>
      <c r="BD181" s="537"/>
      <c r="BE181" s="537"/>
      <c r="BF181" s="537"/>
      <c r="BG181" s="537"/>
      <c r="BH181" s="537"/>
      <c r="BI181" s="537"/>
      <c r="BJ181" s="537"/>
      <c r="BK181" s="537"/>
      <c r="BL181" s="537"/>
      <c r="BM181" s="537"/>
      <c r="BN181" s="537"/>
      <c r="BO181" s="537"/>
      <c r="BP181" s="537"/>
      <c r="BQ181" s="537"/>
      <c r="BR181" s="537"/>
      <c r="BS181" s="537"/>
      <c r="BT181" s="537"/>
      <c r="BU181" s="537"/>
      <c r="BV181" s="537"/>
      <c r="BW181" s="537"/>
      <c r="BX181" s="537"/>
      <c r="BY181" s="537"/>
      <c r="BZ181" s="537"/>
      <c r="CA181" s="537"/>
      <c r="CB181" s="537"/>
      <c r="CC181" s="537"/>
      <c r="CD181" s="537"/>
      <c r="CE181" s="537"/>
      <c r="CF181" s="537"/>
      <c r="CG181" s="537"/>
      <c r="CH181" s="537"/>
      <c r="CI181" s="537"/>
      <c r="CJ181" s="537"/>
      <c r="CK181" s="537"/>
      <c r="CL181" s="537"/>
      <c r="CM181" s="537"/>
      <c r="CN181" s="537"/>
      <c r="CO181" s="537"/>
      <c r="CP181" s="537"/>
      <c r="CQ181" s="537"/>
      <c r="CR181" s="537"/>
      <c r="CS181" s="537"/>
      <c r="CT181" s="537"/>
      <c r="CU181" s="537"/>
      <c r="CV181" s="537"/>
      <c r="CW181" s="537"/>
      <c r="CX181" s="537"/>
      <c r="CY181" s="537"/>
      <c r="CZ181" s="537"/>
      <c r="DA181" s="537"/>
      <c r="DB181" s="537"/>
      <c r="DC181" s="537"/>
      <c r="DD181" s="537"/>
      <c r="DE181" s="537"/>
      <c r="DF181" s="537"/>
      <c r="DG181" s="537"/>
      <c r="DH181" s="537"/>
      <c r="DI181" s="537"/>
      <c r="DJ181" s="537"/>
      <c r="DK181" s="537"/>
      <c r="DL181" s="537"/>
      <c r="DM181" s="537"/>
      <c r="DN181" s="537"/>
      <c r="DO181" s="537"/>
      <c r="DP181" s="537"/>
      <c r="DQ181" s="537"/>
      <c r="DR181" s="537"/>
      <c r="DS181" s="537"/>
      <c r="DT181" s="537"/>
      <c r="DU181" s="537"/>
      <c r="DV181" s="537"/>
      <c r="DW181" s="537"/>
      <c r="DX181" s="537"/>
      <c r="DY181" s="537"/>
      <c r="DZ181" s="537"/>
      <c r="EA181" s="537"/>
      <c r="EB181" s="537"/>
      <c r="EC181" s="537"/>
      <c r="ED181" s="537"/>
      <c r="EE181" s="537"/>
      <c r="EF181" s="537"/>
      <c r="EG181" s="537"/>
      <c r="EH181" s="537"/>
      <c r="EI181" s="537"/>
      <c r="EJ181" s="537"/>
      <c r="EK181" s="537"/>
      <c r="EL181" s="537"/>
      <c r="EM181" s="537"/>
      <c r="EN181" s="537"/>
      <c r="EO181" s="537"/>
      <c r="EP181" s="537"/>
      <c r="EQ181" s="537"/>
      <c r="ER181" s="537"/>
      <c r="ES181" s="537"/>
      <c r="ET181" s="537"/>
      <c r="EU181" s="537"/>
      <c r="EV181" s="537"/>
      <c r="EW181" s="537"/>
      <c r="EX181" s="537"/>
      <c r="EY181" s="537"/>
      <c r="EZ181" s="537"/>
      <c r="FA181" s="537"/>
      <c r="FB181" s="537"/>
      <c r="FC181" s="537"/>
      <c r="FD181" s="537"/>
      <c r="FE181" s="537"/>
      <c r="FF181" s="537"/>
      <c r="FG181" s="537"/>
      <c r="FH181" s="537"/>
      <c r="FI181" s="537"/>
      <c r="FJ181" s="537"/>
      <c r="FK181" s="537"/>
      <c r="FL181" s="537"/>
      <c r="FM181" s="537"/>
      <c r="FN181" s="537"/>
      <c r="FO181" s="537"/>
      <c r="FP181" s="537"/>
      <c r="FQ181" s="537"/>
      <c r="FR181" s="537"/>
      <c r="FS181" s="537"/>
      <c r="FT181" s="537"/>
      <c r="FU181" s="537"/>
      <c r="FV181" s="537"/>
      <c r="FW181" s="537"/>
      <c r="FX181" s="537"/>
      <c r="FY181" s="537"/>
      <c r="FZ181" s="537"/>
      <c r="GA181" s="537"/>
      <c r="GB181" s="537"/>
      <c r="GC181" s="537"/>
      <c r="GD181" s="537"/>
      <c r="GE181" s="537"/>
      <c r="GF181" s="537"/>
      <c r="GG181" s="537"/>
      <c r="GH181" s="537"/>
      <c r="GI181" s="537"/>
      <c r="GJ181" s="537"/>
      <c r="GK181" s="537"/>
      <c r="GL181" s="537"/>
      <c r="GM181" s="537"/>
      <c r="GN181" s="537"/>
      <c r="GO181" s="537"/>
      <c r="GP181" s="537"/>
      <c r="GQ181" s="537"/>
      <c r="GR181" s="537"/>
      <c r="GS181" s="537"/>
      <c r="GT181" s="537"/>
      <c r="GU181" s="537"/>
      <c r="GV181" s="537"/>
      <c r="GW181" s="537"/>
      <c r="GX181" s="537"/>
      <c r="GY181" s="537"/>
      <c r="GZ181" s="537"/>
      <c r="HA181" s="537"/>
      <c r="HB181" s="537"/>
      <c r="HC181" s="537"/>
      <c r="HD181" s="537"/>
      <c r="HE181" s="537"/>
      <c r="HF181" s="537"/>
      <c r="HG181" s="537"/>
      <c r="HH181" s="537"/>
      <c r="HI181" s="537"/>
      <c r="HJ181" s="537"/>
      <c r="HK181" s="537"/>
      <c r="HL181" s="537"/>
      <c r="HM181" s="537"/>
      <c r="HN181" s="537"/>
      <c r="HO181" s="537"/>
      <c r="HP181" s="537"/>
      <c r="HQ181" s="537"/>
      <c r="HR181" s="537"/>
      <c r="HS181" s="537"/>
      <c r="HT181" s="537"/>
      <c r="HU181" s="537"/>
      <c r="HV181" s="537"/>
      <c r="HW181" s="537"/>
      <c r="HX181" s="537"/>
      <c r="HY181" s="537"/>
      <c r="HZ181" s="537"/>
      <c r="IA181" s="537"/>
      <c r="IB181" s="537"/>
      <c r="IC181" s="537"/>
      <c r="ID181" s="537"/>
      <c r="IE181" s="537"/>
      <c r="IF181" s="537"/>
      <c r="IG181" s="537"/>
      <c r="IH181" s="537"/>
      <c r="II181" s="537"/>
      <c r="IJ181" s="537"/>
      <c r="IK181" s="537"/>
      <c r="IL181" s="537"/>
      <c r="IM181" s="537"/>
      <c r="IN181" s="537"/>
      <c r="IO181" s="537"/>
      <c r="IP181" s="537"/>
      <c r="IQ181" s="537"/>
      <c r="IR181" s="537"/>
      <c r="IS181" s="537"/>
      <c r="IT181" s="537"/>
      <c r="IU181" s="537"/>
    </row>
    <row r="182" spans="1:255" x14ac:dyDescent="0.25">
      <c r="A182" s="537"/>
      <c r="D182" s="537"/>
      <c r="E182" s="537"/>
      <c r="F182" s="537"/>
      <c r="G182" s="537"/>
      <c r="H182" s="284" t="s">
        <v>235</v>
      </c>
      <c r="I182" s="537"/>
      <c r="J182" s="537"/>
      <c r="K182" s="537"/>
      <c r="L182" s="537"/>
      <c r="M182" s="537"/>
      <c r="N182" s="537"/>
      <c r="O182" s="537"/>
      <c r="P182" s="537"/>
      <c r="Q182" s="537"/>
      <c r="R182" s="537"/>
      <c r="S182" s="537"/>
      <c r="T182" s="537"/>
      <c r="U182" s="537"/>
      <c r="V182" s="537"/>
      <c r="W182" s="537"/>
      <c r="X182" s="537"/>
      <c r="Y182" s="537"/>
      <c r="Z182" s="537"/>
      <c r="AA182" s="537"/>
      <c r="AB182" s="537"/>
      <c r="AC182" s="537"/>
      <c r="AD182" s="537"/>
      <c r="AE182" s="537"/>
      <c r="AF182" s="537"/>
      <c r="AG182" s="537"/>
      <c r="AH182" s="537"/>
      <c r="AI182" s="537"/>
      <c r="AJ182" s="537"/>
      <c r="AK182" s="537"/>
      <c r="AL182" s="537"/>
      <c r="AM182" s="537"/>
      <c r="AN182" s="537"/>
      <c r="AO182" s="537"/>
      <c r="AP182" s="537"/>
      <c r="AQ182" s="537"/>
      <c r="AR182" s="537"/>
      <c r="AS182" s="537"/>
      <c r="AT182" s="537"/>
      <c r="AU182" s="537"/>
      <c r="AV182" s="537"/>
      <c r="AW182" s="537"/>
      <c r="AX182" s="537"/>
      <c r="AY182" s="537"/>
      <c r="AZ182" s="537"/>
      <c r="BA182" s="537"/>
      <c r="BB182" s="537"/>
      <c r="BC182" s="537"/>
      <c r="BD182" s="537"/>
      <c r="BE182" s="537"/>
      <c r="BF182" s="537"/>
      <c r="BG182" s="537"/>
      <c r="BH182" s="537"/>
      <c r="BI182" s="537"/>
      <c r="BJ182" s="537"/>
      <c r="BK182" s="537"/>
      <c r="BL182" s="537"/>
      <c r="BM182" s="537"/>
      <c r="BN182" s="537"/>
      <c r="BO182" s="537"/>
      <c r="BP182" s="537"/>
      <c r="BQ182" s="537"/>
      <c r="BR182" s="537"/>
      <c r="BS182" s="537"/>
      <c r="BT182" s="537"/>
      <c r="BU182" s="537"/>
      <c r="BV182" s="537"/>
      <c r="BW182" s="537"/>
      <c r="BX182" s="537"/>
      <c r="BY182" s="537"/>
      <c r="BZ182" s="537"/>
      <c r="CA182" s="537"/>
      <c r="CB182" s="537"/>
      <c r="CC182" s="537"/>
      <c r="CD182" s="537"/>
      <c r="CE182" s="537"/>
      <c r="CF182" s="537"/>
      <c r="CG182" s="537"/>
      <c r="CH182" s="537"/>
      <c r="CI182" s="537"/>
      <c r="CJ182" s="537"/>
      <c r="CK182" s="537"/>
      <c r="CL182" s="537"/>
      <c r="CM182" s="537"/>
      <c r="CN182" s="537"/>
      <c r="CO182" s="537"/>
      <c r="CP182" s="537"/>
      <c r="CQ182" s="537"/>
      <c r="CR182" s="537"/>
      <c r="CS182" s="537"/>
      <c r="CT182" s="537"/>
      <c r="CU182" s="537"/>
      <c r="CV182" s="537"/>
      <c r="CW182" s="537"/>
      <c r="CX182" s="537"/>
      <c r="CY182" s="537"/>
      <c r="CZ182" s="537"/>
      <c r="DA182" s="537"/>
      <c r="DB182" s="537"/>
      <c r="DC182" s="537"/>
      <c r="DD182" s="537"/>
      <c r="DE182" s="537"/>
      <c r="DF182" s="537"/>
      <c r="DG182" s="537"/>
      <c r="DH182" s="537"/>
      <c r="DI182" s="537"/>
      <c r="DJ182" s="537"/>
      <c r="DK182" s="537"/>
      <c r="DL182" s="537"/>
      <c r="DM182" s="537"/>
      <c r="DN182" s="537"/>
      <c r="DO182" s="537"/>
      <c r="DP182" s="537"/>
      <c r="DQ182" s="537"/>
      <c r="DR182" s="537"/>
      <c r="DS182" s="537"/>
      <c r="DT182" s="537"/>
      <c r="DU182" s="537"/>
      <c r="DV182" s="537"/>
      <c r="DW182" s="537"/>
      <c r="DX182" s="537"/>
      <c r="DY182" s="537"/>
      <c r="DZ182" s="537"/>
      <c r="EA182" s="537"/>
      <c r="EB182" s="537"/>
      <c r="EC182" s="537"/>
      <c r="ED182" s="537"/>
      <c r="EE182" s="537"/>
      <c r="EF182" s="537"/>
      <c r="EG182" s="537"/>
      <c r="EH182" s="537"/>
      <c r="EI182" s="537"/>
      <c r="EJ182" s="537"/>
      <c r="EK182" s="537"/>
      <c r="EL182" s="537"/>
      <c r="EM182" s="537"/>
      <c r="EN182" s="537"/>
      <c r="EO182" s="537"/>
      <c r="EP182" s="537"/>
      <c r="EQ182" s="537"/>
      <c r="ER182" s="537"/>
      <c r="ES182" s="537"/>
      <c r="ET182" s="537"/>
      <c r="EU182" s="537"/>
      <c r="EV182" s="537"/>
      <c r="EW182" s="537"/>
      <c r="EX182" s="537"/>
      <c r="EY182" s="537"/>
      <c r="EZ182" s="537"/>
      <c r="FA182" s="537"/>
      <c r="FB182" s="537"/>
      <c r="FC182" s="537"/>
      <c r="FD182" s="537"/>
      <c r="FE182" s="537"/>
      <c r="FF182" s="537"/>
      <c r="FG182" s="537"/>
      <c r="FH182" s="537"/>
      <c r="FI182" s="537"/>
      <c r="FJ182" s="537"/>
      <c r="FK182" s="537"/>
      <c r="FL182" s="537"/>
      <c r="FM182" s="537"/>
      <c r="FN182" s="537"/>
      <c r="FO182" s="537"/>
      <c r="FP182" s="537"/>
      <c r="FQ182" s="537"/>
      <c r="FR182" s="537"/>
      <c r="FS182" s="537"/>
      <c r="FT182" s="537"/>
      <c r="FU182" s="537"/>
      <c r="FV182" s="537"/>
      <c r="FW182" s="537"/>
      <c r="FX182" s="537"/>
      <c r="FY182" s="537"/>
      <c r="FZ182" s="537"/>
      <c r="GA182" s="537"/>
      <c r="GB182" s="537"/>
      <c r="GC182" s="537"/>
      <c r="GD182" s="537"/>
      <c r="GE182" s="537"/>
      <c r="GF182" s="537"/>
      <c r="GG182" s="537"/>
      <c r="GH182" s="537"/>
      <c r="GI182" s="537"/>
      <c r="GJ182" s="537"/>
      <c r="GK182" s="537"/>
      <c r="GL182" s="537"/>
      <c r="GM182" s="537"/>
      <c r="GN182" s="537"/>
      <c r="GO182" s="537"/>
      <c r="GP182" s="537"/>
      <c r="GQ182" s="537"/>
      <c r="GR182" s="537"/>
      <c r="GS182" s="537"/>
      <c r="GT182" s="537"/>
      <c r="GU182" s="537"/>
      <c r="GV182" s="537"/>
      <c r="GW182" s="537"/>
      <c r="GX182" s="537"/>
      <c r="GY182" s="537"/>
      <c r="GZ182" s="537"/>
      <c r="HA182" s="537"/>
      <c r="HB182" s="537"/>
      <c r="HC182" s="537"/>
      <c r="HD182" s="537"/>
      <c r="HE182" s="537"/>
      <c r="HF182" s="537"/>
      <c r="HG182" s="537"/>
      <c r="HH182" s="537"/>
      <c r="HI182" s="537"/>
      <c r="HJ182" s="537"/>
      <c r="HK182" s="537"/>
      <c r="HL182" s="537"/>
      <c r="HM182" s="537"/>
      <c r="HN182" s="537"/>
      <c r="HO182" s="537"/>
      <c r="HP182" s="537"/>
      <c r="HQ182" s="537"/>
      <c r="HR182" s="537"/>
      <c r="HS182" s="537"/>
      <c r="HT182" s="537"/>
      <c r="HU182" s="537"/>
      <c r="HV182" s="537"/>
      <c r="HW182" s="537"/>
      <c r="HX182" s="537"/>
      <c r="HY182" s="537"/>
      <c r="HZ182" s="537"/>
      <c r="IA182" s="537"/>
      <c r="IB182" s="537"/>
      <c r="IC182" s="537"/>
      <c r="ID182" s="537"/>
      <c r="IE182" s="537"/>
      <c r="IF182" s="537"/>
      <c r="IG182" s="537"/>
      <c r="IH182" s="537"/>
      <c r="II182" s="537"/>
      <c r="IJ182" s="537"/>
      <c r="IK182" s="537"/>
      <c r="IL182" s="537"/>
      <c r="IM182" s="537"/>
      <c r="IN182" s="537"/>
      <c r="IO182" s="537"/>
      <c r="IP182" s="537"/>
      <c r="IQ182" s="537"/>
      <c r="IR182" s="537"/>
      <c r="IS182" s="537"/>
      <c r="IT182" s="537"/>
      <c r="IU182" s="537"/>
    </row>
    <row r="183" spans="1:255" x14ac:dyDescent="0.25">
      <c r="A183" s="537"/>
      <c r="D183" s="537"/>
      <c r="E183" s="537"/>
      <c r="F183" s="537"/>
      <c r="G183" s="537"/>
      <c r="H183" s="284" t="s">
        <v>236</v>
      </c>
      <c r="I183" s="537"/>
      <c r="J183" s="537"/>
      <c r="K183" s="537"/>
      <c r="L183" s="537"/>
      <c r="M183" s="537"/>
      <c r="N183" s="537"/>
      <c r="O183" s="537"/>
      <c r="P183" s="537"/>
      <c r="Q183" s="537"/>
      <c r="R183" s="537"/>
      <c r="S183" s="537"/>
      <c r="T183" s="537"/>
      <c r="U183" s="537"/>
      <c r="V183" s="537"/>
      <c r="W183" s="537"/>
      <c r="X183" s="537"/>
      <c r="Y183" s="537"/>
      <c r="Z183" s="537"/>
      <c r="AA183" s="537"/>
      <c r="AB183" s="537"/>
      <c r="AC183" s="537"/>
      <c r="AD183" s="537"/>
      <c r="AE183" s="537"/>
      <c r="AF183" s="537"/>
      <c r="AG183" s="537"/>
      <c r="AH183" s="537"/>
      <c r="AI183" s="537"/>
      <c r="AJ183" s="537"/>
      <c r="AK183" s="537"/>
      <c r="AL183" s="537"/>
      <c r="AM183" s="537"/>
      <c r="AN183" s="537"/>
      <c r="AO183" s="537"/>
      <c r="AP183" s="537"/>
      <c r="AQ183" s="537"/>
      <c r="AR183" s="537"/>
      <c r="AS183" s="537"/>
      <c r="AT183" s="537"/>
      <c r="AU183" s="537"/>
      <c r="AV183" s="537"/>
      <c r="AW183" s="537"/>
      <c r="AX183" s="537"/>
      <c r="AY183" s="537"/>
      <c r="AZ183" s="537"/>
      <c r="BA183" s="537"/>
      <c r="BB183" s="537"/>
      <c r="BC183" s="537"/>
      <c r="BD183" s="537"/>
      <c r="BE183" s="537"/>
      <c r="BF183" s="537"/>
      <c r="BG183" s="537"/>
      <c r="BH183" s="537"/>
      <c r="BI183" s="537"/>
      <c r="BJ183" s="537"/>
      <c r="BK183" s="537"/>
      <c r="BL183" s="537"/>
      <c r="BM183" s="537"/>
      <c r="BN183" s="537"/>
      <c r="BO183" s="537"/>
      <c r="BP183" s="537"/>
      <c r="BQ183" s="537"/>
      <c r="BR183" s="537"/>
      <c r="BS183" s="537"/>
      <c r="BT183" s="537"/>
      <c r="BU183" s="537"/>
      <c r="BV183" s="537"/>
      <c r="BW183" s="537"/>
      <c r="BX183" s="537"/>
      <c r="BY183" s="537"/>
      <c r="BZ183" s="537"/>
      <c r="CA183" s="537"/>
      <c r="CB183" s="537"/>
      <c r="CC183" s="537"/>
      <c r="CD183" s="537"/>
      <c r="CE183" s="537"/>
      <c r="CF183" s="537"/>
      <c r="CG183" s="537"/>
      <c r="CH183" s="537"/>
      <c r="CI183" s="537"/>
      <c r="CJ183" s="537"/>
      <c r="CK183" s="537"/>
      <c r="CL183" s="537"/>
      <c r="CM183" s="537"/>
      <c r="CN183" s="537"/>
      <c r="CO183" s="537"/>
      <c r="CP183" s="537"/>
      <c r="CQ183" s="537"/>
      <c r="CR183" s="537"/>
      <c r="CS183" s="537"/>
      <c r="CT183" s="537"/>
      <c r="CU183" s="537"/>
      <c r="CV183" s="537"/>
      <c r="CW183" s="537"/>
      <c r="CX183" s="537"/>
      <c r="CY183" s="537"/>
      <c r="CZ183" s="537"/>
      <c r="DA183" s="537"/>
      <c r="DB183" s="537"/>
      <c r="DC183" s="537"/>
      <c r="DD183" s="537"/>
      <c r="DE183" s="537"/>
      <c r="DF183" s="537"/>
      <c r="DG183" s="537"/>
      <c r="DH183" s="537"/>
      <c r="DI183" s="537"/>
      <c r="DJ183" s="537"/>
      <c r="DK183" s="537"/>
      <c r="DL183" s="537"/>
      <c r="DM183" s="537"/>
      <c r="DN183" s="537"/>
      <c r="DO183" s="537"/>
      <c r="DP183" s="537"/>
      <c r="DQ183" s="537"/>
      <c r="DR183" s="537"/>
      <c r="DS183" s="537"/>
      <c r="DT183" s="537"/>
      <c r="DU183" s="537"/>
      <c r="DV183" s="537"/>
      <c r="DW183" s="537"/>
      <c r="DX183" s="537"/>
      <c r="DY183" s="537"/>
      <c r="DZ183" s="537"/>
      <c r="EA183" s="537"/>
      <c r="EB183" s="537"/>
      <c r="EC183" s="537"/>
      <c r="ED183" s="537"/>
      <c r="EE183" s="537"/>
      <c r="EF183" s="537"/>
      <c r="EG183" s="537"/>
      <c r="EH183" s="537"/>
      <c r="EI183" s="537"/>
      <c r="EJ183" s="537"/>
      <c r="EK183" s="537"/>
      <c r="EL183" s="537"/>
      <c r="EM183" s="537"/>
      <c r="EN183" s="537"/>
      <c r="EO183" s="537"/>
      <c r="EP183" s="537"/>
      <c r="EQ183" s="537"/>
      <c r="ER183" s="537"/>
      <c r="ES183" s="537"/>
      <c r="ET183" s="537"/>
      <c r="EU183" s="537"/>
      <c r="EV183" s="537"/>
      <c r="EW183" s="537"/>
      <c r="EX183" s="537"/>
      <c r="EY183" s="537"/>
      <c r="EZ183" s="537"/>
      <c r="FA183" s="537"/>
      <c r="FB183" s="537"/>
      <c r="FC183" s="537"/>
      <c r="FD183" s="537"/>
      <c r="FE183" s="537"/>
      <c r="FF183" s="537"/>
      <c r="FG183" s="537"/>
      <c r="FH183" s="537"/>
      <c r="FI183" s="537"/>
      <c r="FJ183" s="537"/>
      <c r="FK183" s="537"/>
      <c r="FL183" s="537"/>
      <c r="FM183" s="537"/>
      <c r="FN183" s="537"/>
      <c r="FO183" s="537"/>
      <c r="FP183" s="537"/>
      <c r="FQ183" s="537"/>
      <c r="FR183" s="537"/>
      <c r="FS183" s="537"/>
      <c r="FT183" s="537"/>
      <c r="FU183" s="537"/>
      <c r="FV183" s="537"/>
      <c r="FW183" s="537"/>
      <c r="FX183" s="537"/>
      <c r="FY183" s="537"/>
      <c r="FZ183" s="537"/>
      <c r="GA183" s="537"/>
      <c r="GB183" s="537"/>
      <c r="GC183" s="537"/>
      <c r="GD183" s="537"/>
      <c r="GE183" s="537"/>
      <c r="GF183" s="537"/>
      <c r="GG183" s="537"/>
      <c r="GH183" s="537"/>
      <c r="GI183" s="537"/>
      <c r="GJ183" s="537"/>
      <c r="GK183" s="537"/>
      <c r="GL183" s="537"/>
      <c r="GM183" s="537"/>
      <c r="GN183" s="537"/>
      <c r="GO183" s="537"/>
      <c r="GP183" s="537"/>
      <c r="GQ183" s="537"/>
      <c r="GR183" s="537"/>
      <c r="GS183" s="537"/>
      <c r="GT183" s="537"/>
      <c r="GU183" s="537"/>
      <c r="GV183" s="537"/>
      <c r="GW183" s="537"/>
      <c r="GX183" s="537"/>
      <c r="GY183" s="537"/>
      <c r="GZ183" s="537"/>
      <c r="HA183" s="537"/>
      <c r="HB183" s="537"/>
      <c r="HC183" s="537"/>
      <c r="HD183" s="537"/>
      <c r="HE183" s="537"/>
      <c r="HF183" s="537"/>
      <c r="HG183" s="537"/>
      <c r="HH183" s="537"/>
      <c r="HI183" s="537"/>
      <c r="HJ183" s="537"/>
      <c r="HK183" s="537"/>
      <c r="HL183" s="537"/>
      <c r="HM183" s="537"/>
      <c r="HN183" s="537"/>
      <c r="HO183" s="537"/>
      <c r="HP183" s="537"/>
      <c r="HQ183" s="537"/>
      <c r="HR183" s="537"/>
      <c r="HS183" s="537"/>
      <c r="HT183" s="537"/>
      <c r="HU183" s="537"/>
      <c r="HV183" s="537"/>
      <c r="HW183" s="537"/>
      <c r="HX183" s="537"/>
      <c r="HY183" s="537"/>
      <c r="HZ183" s="537"/>
      <c r="IA183" s="537"/>
      <c r="IB183" s="537"/>
      <c r="IC183" s="537"/>
      <c r="ID183" s="537"/>
      <c r="IE183" s="537"/>
      <c r="IF183" s="537"/>
      <c r="IG183" s="537"/>
      <c r="IH183" s="537"/>
      <c r="II183" s="537"/>
      <c r="IJ183" s="537"/>
      <c r="IK183" s="537"/>
      <c r="IL183" s="537"/>
      <c r="IM183" s="537"/>
      <c r="IN183" s="537"/>
      <c r="IO183" s="537"/>
      <c r="IP183" s="537"/>
      <c r="IQ183" s="537"/>
      <c r="IR183" s="537"/>
      <c r="IS183" s="537"/>
      <c r="IT183" s="537"/>
      <c r="IU183" s="537"/>
    </row>
    <row r="184" spans="1:255" x14ac:dyDescent="0.25">
      <c r="A184" s="537"/>
      <c r="D184" s="537"/>
      <c r="E184" s="537"/>
      <c r="F184" s="537"/>
      <c r="G184" s="537"/>
      <c r="H184" s="284" t="s">
        <v>237</v>
      </c>
      <c r="I184" s="537"/>
      <c r="J184" s="537"/>
      <c r="K184" s="537"/>
      <c r="L184" s="537"/>
      <c r="M184" s="537"/>
      <c r="N184" s="537"/>
      <c r="O184" s="537"/>
      <c r="P184" s="537"/>
      <c r="Q184" s="537"/>
      <c r="R184" s="537"/>
      <c r="S184" s="537"/>
      <c r="T184" s="537"/>
      <c r="U184" s="537"/>
      <c r="V184" s="537"/>
      <c r="W184" s="537"/>
      <c r="X184" s="537"/>
      <c r="Y184" s="537"/>
      <c r="Z184" s="537"/>
      <c r="AA184" s="537"/>
      <c r="AB184" s="537"/>
      <c r="AC184" s="537"/>
      <c r="AD184" s="537"/>
      <c r="AE184" s="537"/>
      <c r="AF184" s="537"/>
      <c r="AG184" s="537"/>
      <c r="AH184" s="537"/>
      <c r="AI184" s="537"/>
      <c r="AJ184" s="537"/>
      <c r="AK184" s="537"/>
      <c r="AL184" s="537"/>
      <c r="AM184" s="537"/>
      <c r="AN184" s="537"/>
      <c r="AO184" s="537"/>
      <c r="AP184" s="537"/>
      <c r="AQ184" s="537"/>
      <c r="AR184" s="537"/>
      <c r="AS184" s="537"/>
      <c r="AT184" s="537"/>
      <c r="AU184" s="537"/>
      <c r="AV184" s="537"/>
      <c r="AW184" s="537"/>
      <c r="AX184" s="537"/>
      <c r="AY184" s="537"/>
      <c r="AZ184" s="537"/>
      <c r="BA184" s="537"/>
      <c r="BB184" s="537"/>
      <c r="BC184" s="537"/>
      <c r="BD184" s="537"/>
      <c r="BE184" s="537"/>
      <c r="BF184" s="537"/>
      <c r="BG184" s="537"/>
      <c r="BH184" s="537"/>
      <c r="BI184" s="537"/>
      <c r="BJ184" s="537"/>
      <c r="BK184" s="537"/>
      <c r="BL184" s="537"/>
      <c r="BM184" s="537"/>
      <c r="BN184" s="537"/>
      <c r="BO184" s="537"/>
      <c r="BP184" s="537"/>
      <c r="BQ184" s="537"/>
      <c r="BR184" s="537"/>
      <c r="BS184" s="537"/>
      <c r="BT184" s="537"/>
      <c r="BU184" s="537"/>
      <c r="BV184" s="537"/>
      <c r="BW184" s="537"/>
      <c r="BX184" s="537"/>
      <c r="BY184" s="537"/>
      <c r="BZ184" s="537"/>
      <c r="CA184" s="537"/>
      <c r="CB184" s="537"/>
      <c r="CC184" s="537"/>
      <c r="CD184" s="537"/>
      <c r="CE184" s="537"/>
      <c r="CF184" s="537"/>
      <c r="CG184" s="537"/>
      <c r="CH184" s="537"/>
      <c r="CI184" s="537"/>
      <c r="CJ184" s="537"/>
      <c r="CK184" s="537"/>
      <c r="CL184" s="537"/>
      <c r="CM184" s="537"/>
      <c r="CN184" s="537"/>
      <c r="CO184" s="537"/>
      <c r="CP184" s="537"/>
      <c r="CQ184" s="537"/>
      <c r="CR184" s="537"/>
      <c r="CS184" s="537"/>
      <c r="CT184" s="537"/>
      <c r="CU184" s="537"/>
      <c r="CV184" s="537"/>
      <c r="CW184" s="537"/>
      <c r="CX184" s="537"/>
      <c r="CY184" s="537"/>
      <c r="CZ184" s="537"/>
      <c r="DA184" s="537"/>
      <c r="DB184" s="537"/>
      <c r="DC184" s="537"/>
      <c r="DD184" s="537"/>
      <c r="DE184" s="537"/>
      <c r="DF184" s="537"/>
      <c r="DG184" s="537"/>
      <c r="DH184" s="537"/>
      <c r="DI184" s="537"/>
      <c r="DJ184" s="537"/>
      <c r="DK184" s="537"/>
      <c r="DL184" s="537"/>
      <c r="DM184" s="537"/>
      <c r="DN184" s="537"/>
      <c r="DO184" s="537"/>
      <c r="DP184" s="537"/>
      <c r="DQ184" s="537"/>
      <c r="DR184" s="537"/>
      <c r="DS184" s="537"/>
      <c r="DT184" s="537"/>
      <c r="DU184" s="537"/>
      <c r="DV184" s="537"/>
      <c r="DW184" s="537"/>
      <c r="DX184" s="537"/>
      <c r="DY184" s="537"/>
      <c r="DZ184" s="537"/>
      <c r="EA184" s="537"/>
      <c r="EB184" s="537"/>
      <c r="EC184" s="537"/>
      <c r="ED184" s="537"/>
      <c r="EE184" s="537"/>
      <c r="EF184" s="537"/>
      <c r="EG184" s="537"/>
      <c r="EH184" s="537"/>
      <c r="EI184" s="537"/>
      <c r="EJ184" s="537"/>
      <c r="EK184" s="537"/>
      <c r="EL184" s="537"/>
      <c r="EM184" s="537"/>
      <c r="EN184" s="537"/>
      <c r="EO184" s="537"/>
      <c r="EP184" s="537"/>
      <c r="EQ184" s="537"/>
      <c r="ER184" s="537"/>
      <c r="ES184" s="537"/>
      <c r="ET184" s="537"/>
      <c r="EU184" s="537"/>
      <c r="EV184" s="537"/>
      <c r="EW184" s="537"/>
      <c r="EX184" s="537"/>
      <c r="EY184" s="537"/>
      <c r="EZ184" s="537"/>
      <c r="FA184" s="537"/>
      <c r="FB184" s="537"/>
      <c r="FC184" s="537"/>
      <c r="FD184" s="537"/>
      <c r="FE184" s="537"/>
      <c r="FF184" s="537"/>
      <c r="FG184" s="537"/>
      <c r="FH184" s="537"/>
      <c r="FI184" s="537"/>
      <c r="FJ184" s="537"/>
      <c r="FK184" s="537"/>
      <c r="FL184" s="537"/>
      <c r="FM184" s="537"/>
      <c r="FN184" s="537"/>
      <c r="FO184" s="537"/>
      <c r="FP184" s="537"/>
      <c r="FQ184" s="537"/>
      <c r="FR184" s="537"/>
      <c r="FS184" s="537"/>
      <c r="FT184" s="537"/>
      <c r="FU184" s="537"/>
      <c r="FV184" s="537"/>
      <c r="FW184" s="537"/>
      <c r="FX184" s="537"/>
      <c r="FY184" s="537"/>
      <c r="FZ184" s="537"/>
      <c r="GA184" s="537"/>
      <c r="GB184" s="537"/>
      <c r="GC184" s="537"/>
      <c r="GD184" s="537"/>
      <c r="GE184" s="537"/>
      <c r="GF184" s="537"/>
      <c r="GG184" s="537"/>
      <c r="GH184" s="537"/>
      <c r="GI184" s="537"/>
      <c r="GJ184" s="537"/>
      <c r="GK184" s="537"/>
      <c r="GL184" s="537"/>
      <c r="GM184" s="537"/>
      <c r="GN184" s="537"/>
      <c r="GO184" s="537"/>
      <c r="GP184" s="537"/>
      <c r="GQ184" s="537"/>
      <c r="GR184" s="537"/>
      <c r="GS184" s="537"/>
      <c r="GT184" s="537"/>
      <c r="GU184" s="537"/>
      <c r="GV184" s="537"/>
      <c r="GW184" s="537"/>
      <c r="GX184" s="537"/>
      <c r="GY184" s="537"/>
      <c r="GZ184" s="537"/>
      <c r="HA184" s="537"/>
      <c r="HB184" s="537"/>
      <c r="HC184" s="537"/>
      <c r="HD184" s="537"/>
      <c r="HE184" s="537"/>
      <c r="HF184" s="537"/>
      <c r="HG184" s="537"/>
      <c r="HH184" s="537"/>
      <c r="HI184" s="537"/>
      <c r="HJ184" s="537"/>
      <c r="HK184" s="537"/>
      <c r="HL184" s="537"/>
      <c r="HM184" s="537"/>
      <c r="HN184" s="537"/>
      <c r="HO184" s="537"/>
      <c r="HP184" s="537"/>
      <c r="HQ184" s="537"/>
      <c r="HR184" s="537"/>
      <c r="HS184" s="537"/>
      <c r="HT184" s="537"/>
      <c r="HU184" s="537"/>
      <c r="HV184" s="537"/>
      <c r="HW184" s="537"/>
      <c r="HX184" s="537"/>
      <c r="HY184" s="537"/>
      <c r="HZ184" s="537"/>
      <c r="IA184" s="537"/>
      <c r="IB184" s="537"/>
      <c r="IC184" s="537"/>
      <c r="ID184" s="537"/>
      <c r="IE184" s="537"/>
      <c r="IF184" s="537"/>
      <c r="IG184" s="537"/>
      <c r="IH184" s="537"/>
      <c r="II184" s="537"/>
      <c r="IJ184" s="537"/>
      <c r="IK184" s="537"/>
      <c r="IL184" s="537"/>
      <c r="IM184" s="537"/>
      <c r="IN184" s="537"/>
      <c r="IO184" s="537"/>
      <c r="IP184" s="537"/>
      <c r="IQ184" s="537"/>
      <c r="IR184" s="537"/>
      <c r="IS184" s="537"/>
      <c r="IT184" s="537"/>
      <c r="IU184" s="537"/>
    </row>
    <row r="185" spans="1:255" x14ac:dyDescent="0.25">
      <c r="A185" s="537"/>
      <c r="D185" s="537"/>
      <c r="E185" s="537"/>
      <c r="F185" s="537"/>
      <c r="G185" s="537"/>
      <c r="H185" s="284" t="s">
        <v>238</v>
      </c>
      <c r="I185" s="537"/>
      <c r="J185" s="537"/>
      <c r="K185" s="537"/>
      <c r="L185" s="537"/>
      <c r="M185" s="537"/>
      <c r="N185" s="537"/>
      <c r="O185" s="537"/>
      <c r="P185" s="537"/>
      <c r="Q185" s="537"/>
      <c r="R185" s="537"/>
      <c r="S185" s="537"/>
      <c r="T185" s="537"/>
      <c r="U185" s="537"/>
      <c r="V185" s="537"/>
      <c r="W185" s="537"/>
      <c r="X185" s="537"/>
      <c r="Y185" s="537"/>
      <c r="Z185" s="537"/>
      <c r="AA185" s="537"/>
      <c r="AB185" s="537"/>
      <c r="AC185" s="537"/>
      <c r="AD185" s="537"/>
      <c r="AE185" s="537"/>
      <c r="AF185" s="537"/>
      <c r="AG185" s="537"/>
      <c r="AH185" s="537"/>
      <c r="AI185" s="537"/>
      <c r="AJ185" s="537"/>
      <c r="AK185" s="537"/>
      <c r="AL185" s="537"/>
      <c r="AM185" s="537"/>
      <c r="AN185" s="537"/>
      <c r="AO185" s="537"/>
      <c r="AP185" s="537"/>
      <c r="AQ185" s="537"/>
      <c r="AR185" s="537"/>
      <c r="AS185" s="537"/>
      <c r="AT185" s="537"/>
      <c r="AU185" s="537"/>
      <c r="AV185" s="537"/>
      <c r="AW185" s="537"/>
      <c r="AX185" s="537"/>
      <c r="AY185" s="537"/>
      <c r="AZ185" s="537"/>
      <c r="BA185" s="537"/>
      <c r="BB185" s="537"/>
      <c r="BC185" s="537"/>
      <c r="BD185" s="537"/>
      <c r="BE185" s="537"/>
      <c r="BF185" s="537"/>
      <c r="BG185" s="537"/>
      <c r="BH185" s="537"/>
      <c r="BI185" s="537"/>
      <c r="BJ185" s="537"/>
      <c r="BK185" s="537"/>
      <c r="BL185" s="537"/>
      <c r="BM185" s="537"/>
      <c r="BN185" s="537"/>
      <c r="BO185" s="537"/>
      <c r="BP185" s="537"/>
      <c r="BQ185" s="537"/>
      <c r="BR185" s="537"/>
      <c r="BS185" s="537"/>
      <c r="BT185" s="537"/>
      <c r="BU185" s="537"/>
      <c r="BV185" s="537"/>
      <c r="BW185" s="537"/>
      <c r="BX185" s="537"/>
      <c r="BY185" s="537"/>
      <c r="BZ185" s="537"/>
      <c r="CA185" s="537"/>
      <c r="CB185" s="537"/>
      <c r="CC185" s="537"/>
      <c r="CD185" s="537"/>
      <c r="CE185" s="537"/>
      <c r="CF185" s="537"/>
      <c r="CG185" s="537"/>
      <c r="CH185" s="537"/>
      <c r="CI185" s="537"/>
      <c r="CJ185" s="537"/>
      <c r="CK185" s="537"/>
      <c r="CL185" s="537"/>
      <c r="CM185" s="537"/>
      <c r="CN185" s="537"/>
      <c r="CO185" s="537"/>
      <c r="CP185" s="537"/>
      <c r="CQ185" s="537"/>
      <c r="CR185" s="537"/>
      <c r="CS185" s="537"/>
      <c r="CT185" s="537"/>
      <c r="CU185" s="537"/>
      <c r="CV185" s="537"/>
      <c r="CW185" s="537"/>
      <c r="CX185" s="537"/>
      <c r="CY185" s="537"/>
      <c r="CZ185" s="537"/>
      <c r="DA185" s="537"/>
      <c r="DB185" s="537"/>
      <c r="DC185" s="537"/>
      <c r="DD185" s="537"/>
      <c r="DE185" s="537"/>
      <c r="DF185" s="537"/>
      <c r="DG185" s="537"/>
      <c r="DH185" s="537"/>
      <c r="DI185" s="537"/>
      <c r="DJ185" s="537"/>
      <c r="DK185" s="537"/>
      <c r="DL185" s="537"/>
      <c r="DM185" s="537"/>
      <c r="DN185" s="537"/>
      <c r="DO185" s="537"/>
      <c r="DP185" s="537"/>
      <c r="DQ185" s="537"/>
      <c r="DR185" s="537"/>
      <c r="DS185" s="537"/>
      <c r="DT185" s="537"/>
      <c r="DU185" s="537"/>
      <c r="DV185" s="537"/>
      <c r="DW185" s="537"/>
      <c r="DX185" s="537"/>
      <c r="DY185" s="537"/>
      <c r="DZ185" s="537"/>
      <c r="EA185" s="537"/>
      <c r="EB185" s="537"/>
      <c r="EC185" s="537"/>
      <c r="ED185" s="537"/>
      <c r="EE185" s="537"/>
      <c r="EF185" s="537"/>
      <c r="EG185" s="537"/>
      <c r="EH185" s="537"/>
      <c r="EI185" s="537"/>
      <c r="EJ185" s="537"/>
      <c r="EK185" s="537"/>
      <c r="EL185" s="537"/>
      <c r="EM185" s="537"/>
      <c r="EN185" s="537"/>
      <c r="EO185" s="537"/>
      <c r="EP185" s="537"/>
      <c r="EQ185" s="537"/>
      <c r="ER185" s="537"/>
      <c r="ES185" s="537"/>
      <c r="ET185" s="537"/>
      <c r="EU185" s="537"/>
      <c r="EV185" s="537"/>
      <c r="EW185" s="537"/>
      <c r="EX185" s="537"/>
      <c r="EY185" s="537"/>
      <c r="EZ185" s="537"/>
      <c r="FA185" s="537"/>
      <c r="FB185" s="537"/>
      <c r="FC185" s="537"/>
      <c r="FD185" s="537"/>
      <c r="FE185" s="537"/>
      <c r="FF185" s="537"/>
      <c r="FG185" s="537"/>
      <c r="FH185" s="537"/>
      <c r="FI185" s="537"/>
      <c r="FJ185" s="537"/>
      <c r="FK185" s="537"/>
      <c r="FL185" s="537"/>
      <c r="FM185" s="537"/>
      <c r="FN185" s="537"/>
      <c r="FO185" s="537"/>
      <c r="FP185" s="537"/>
      <c r="FQ185" s="537"/>
      <c r="FR185" s="537"/>
      <c r="FS185" s="537"/>
      <c r="FT185" s="537"/>
      <c r="FU185" s="537"/>
      <c r="FV185" s="537"/>
      <c r="FW185" s="537"/>
      <c r="FX185" s="537"/>
      <c r="FY185" s="537"/>
      <c r="FZ185" s="537"/>
      <c r="GA185" s="537"/>
      <c r="GB185" s="537"/>
      <c r="GC185" s="537"/>
      <c r="GD185" s="537"/>
      <c r="GE185" s="537"/>
      <c r="GF185" s="537"/>
      <c r="GG185" s="537"/>
      <c r="GH185" s="537"/>
      <c r="GI185" s="537"/>
      <c r="GJ185" s="537"/>
      <c r="GK185" s="537"/>
      <c r="GL185" s="537"/>
      <c r="GM185" s="537"/>
      <c r="GN185" s="537"/>
      <c r="GO185" s="537"/>
      <c r="GP185" s="537"/>
      <c r="GQ185" s="537"/>
      <c r="GR185" s="537"/>
      <c r="GS185" s="537"/>
      <c r="GT185" s="537"/>
      <c r="GU185" s="537"/>
      <c r="GV185" s="537"/>
      <c r="GW185" s="537"/>
      <c r="GX185" s="537"/>
      <c r="GY185" s="537"/>
      <c r="GZ185" s="537"/>
      <c r="HA185" s="537"/>
      <c r="HB185" s="537"/>
      <c r="HC185" s="537"/>
      <c r="HD185" s="537"/>
      <c r="HE185" s="537"/>
      <c r="HF185" s="537"/>
      <c r="HG185" s="537"/>
      <c r="HH185" s="537"/>
      <c r="HI185" s="537"/>
      <c r="HJ185" s="537"/>
      <c r="HK185" s="537"/>
      <c r="HL185" s="537"/>
      <c r="HM185" s="537"/>
      <c r="HN185" s="537"/>
      <c r="HO185" s="537"/>
      <c r="HP185" s="537"/>
      <c r="HQ185" s="537"/>
      <c r="HR185" s="537"/>
      <c r="HS185" s="537"/>
      <c r="HT185" s="537"/>
      <c r="HU185" s="537"/>
      <c r="HV185" s="537"/>
      <c r="HW185" s="537"/>
      <c r="HX185" s="537"/>
      <c r="HY185" s="537"/>
      <c r="HZ185" s="537"/>
      <c r="IA185" s="537"/>
      <c r="IB185" s="537"/>
      <c r="IC185" s="537"/>
      <c r="ID185" s="537"/>
      <c r="IE185" s="537"/>
      <c r="IF185" s="537"/>
      <c r="IG185" s="537"/>
      <c r="IH185" s="537"/>
      <c r="II185" s="537"/>
      <c r="IJ185" s="537"/>
      <c r="IK185" s="537"/>
      <c r="IL185" s="537"/>
      <c r="IM185" s="537"/>
      <c r="IN185" s="537"/>
      <c r="IO185" s="537"/>
      <c r="IP185" s="537"/>
      <c r="IQ185" s="537"/>
      <c r="IR185" s="537"/>
      <c r="IS185" s="537"/>
      <c r="IT185" s="537"/>
      <c r="IU185" s="537"/>
    </row>
    <row r="186" spans="1:255" x14ac:dyDescent="0.25">
      <c r="A186" s="537"/>
      <c r="D186" s="537"/>
      <c r="E186" s="537"/>
      <c r="F186" s="537"/>
      <c r="G186" s="537"/>
      <c r="H186" s="284" t="s">
        <v>239</v>
      </c>
      <c r="I186" s="537"/>
      <c r="J186" s="537"/>
      <c r="K186" s="537"/>
      <c r="L186" s="537"/>
      <c r="M186" s="537"/>
      <c r="N186" s="537"/>
      <c r="O186" s="537"/>
      <c r="P186" s="537"/>
      <c r="Q186" s="537"/>
      <c r="R186" s="537"/>
      <c r="S186" s="537"/>
      <c r="T186" s="537"/>
      <c r="U186" s="537"/>
      <c r="V186" s="537"/>
      <c r="W186" s="537"/>
      <c r="X186" s="537"/>
      <c r="Y186" s="537"/>
      <c r="Z186" s="537"/>
      <c r="AA186" s="537"/>
      <c r="AB186" s="537"/>
      <c r="AC186" s="537"/>
      <c r="AD186" s="537"/>
      <c r="AE186" s="537"/>
      <c r="AF186" s="537"/>
      <c r="AG186" s="537"/>
      <c r="AH186" s="537"/>
      <c r="AI186" s="537"/>
      <c r="AJ186" s="537"/>
      <c r="AK186" s="537"/>
      <c r="AL186" s="537"/>
      <c r="AM186" s="537"/>
      <c r="AN186" s="537"/>
      <c r="AO186" s="537"/>
      <c r="AP186" s="537"/>
      <c r="AQ186" s="537"/>
      <c r="AR186" s="537"/>
      <c r="AS186" s="537"/>
      <c r="AT186" s="537"/>
      <c r="AU186" s="537"/>
      <c r="AV186" s="537"/>
      <c r="AW186" s="537"/>
      <c r="AX186" s="537"/>
      <c r="AY186" s="537"/>
      <c r="AZ186" s="537"/>
      <c r="BA186" s="537"/>
      <c r="BB186" s="537"/>
      <c r="BC186" s="537"/>
      <c r="BD186" s="537"/>
      <c r="BE186" s="537"/>
      <c r="BF186" s="537"/>
      <c r="BG186" s="537"/>
      <c r="BH186" s="537"/>
      <c r="BI186" s="537"/>
      <c r="BJ186" s="537"/>
      <c r="BK186" s="537"/>
      <c r="BL186" s="537"/>
      <c r="BM186" s="537"/>
      <c r="BN186" s="537"/>
      <c r="BO186" s="537"/>
      <c r="BP186" s="537"/>
      <c r="BQ186" s="537"/>
      <c r="BR186" s="537"/>
      <c r="BS186" s="537"/>
      <c r="BT186" s="537"/>
      <c r="BU186" s="537"/>
      <c r="BV186" s="537"/>
      <c r="BW186" s="537"/>
      <c r="BX186" s="537"/>
      <c r="BY186" s="537"/>
      <c r="BZ186" s="537"/>
      <c r="CA186" s="537"/>
      <c r="CB186" s="537"/>
      <c r="CC186" s="537"/>
      <c r="CD186" s="537"/>
      <c r="CE186" s="537"/>
      <c r="CF186" s="537"/>
      <c r="CG186" s="537"/>
      <c r="CH186" s="537"/>
      <c r="CI186" s="537"/>
      <c r="CJ186" s="537"/>
      <c r="CK186" s="537"/>
      <c r="CL186" s="537"/>
      <c r="CM186" s="537"/>
      <c r="CN186" s="537"/>
      <c r="CO186" s="537"/>
      <c r="CP186" s="537"/>
      <c r="CQ186" s="537"/>
      <c r="CR186" s="537"/>
      <c r="CS186" s="537"/>
      <c r="CT186" s="537"/>
      <c r="CU186" s="537"/>
      <c r="CV186" s="537"/>
      <c r="CW186" s="537"/>
      <c r="CX186" s="537"/>
      <c r="CY186" s="537"/>
      <c r="CZ186" s="537"/>
      <c r="DA186" s="537"/>
      <c r="DB186" s="537"/>
      <c r="DC186" s="537"/>
      <c r="DD186" s="537"/>
      <c r="DE186" s="537"/>
      <c r="DF186" s="537"/>
      <c r="DG186" s="537"/>
      <c r="DH186" s="537"/>
      <c r="DI186" s="537"/>
      <c r="DJ186" s="537"/>
      <c r="DK186" s="537"/>
      <c r="DL186" s="537"/>
      <c r="DM186" s="537"/>
      <c r="DN186" s="537"/>
      <c r="DO186" s="537"/>
      <c r="DP186" s="537"/>
      <c r="DQ186" s="537"/>
      <c r="DR186" s="537"/>
      <c r="DS186" s="537"/>
      <c r="DT186" s="537"/>
      <c r="DU186" s="537"/>
      <c r="DV186" s="537"/>
      <c r="DW186" s="537"/>
      <c r="DX186" s="537"/>
      <c r="DY186" s="537"/>
      <c r="DZ186" s="537"/>
      <c r="EA186" s="537"/>
      <c r="EB186" s="537"/>
      <c r="EC186" s="537"/>
      <c r="ED186" s="537"/>
      <c r="EE186" s="537"/>
      <c r="EF186" s="537"/>
      <c r="EG186" s="537"/>
      <c r="EH186" s="537"/>
      <c r="EI186" s="537"/>
      <c r="EJ186" s="537"/>
      <c r="EK186" s="537"/>
      <c r="EL186" s="537"/>
      <c r="EM186" s="537"/>
      <c r="EN186" s="537"/>
      <c r="EO186" s="537"/>
      <c r="EP186" s="537"/>
      <c r="EQ186" s="537"/>
      <c r="ER186" s="537"/>
      <c r="ES186" s="537"/>
      <c r="ET186" s="537"/>
      <c r="EU186" s="537"/>
      <c r="EV186" s="537"/>
      <c r="EW186" s="537"/>
      <c r="EX186" s="537"/>
      <c r="EY186" s="537"/>
      <c r="EZ186" s="537"/>
      <c r="FA186" s="537"/>
      <c r="FB186" s="537"/>
      <c r="FC186" s="537"/>
      <c r="FD186" s="537"/>
      <c r="FE186" s="537"/>
      <c r="FF186" s="537"/>
      <c r="FG186" s="537"/>
      <c r="FH186" s="537"/>
      <c r="FI186" s="537"/>
      <c r="FJ186" s="537"/>
      <c r="FK186" s="537"/>
      <c r="FL186" s="537"/>
      <c r="FM186" s="537"/>
      <c r="FN186" s="537"/>
      <c r="FO186" s="537"/>
      <c r="FP186" s="537"/>
      <c r="FQ186" s="537"/>
      <c r="FR186" s="537"/>
      <c r="FS186" s="537"/>
      <c r="FT186" s="537"/>
      <c r="FU186" s="537"/>
      <c r="FV186" s="537"/>
      <c r="FW186" s="537"/>
      <c r="FX186" s="537"/>
      <c r="FY186" s="537"/>
      <c r="FZ186" s="537"/>
      <c r="GA186" s="537"/>
      <c r="GB186" s="537"/>
      <c r="GC186" s="537"/>
      <c r="GD186" s="537"/>
      <c r="GE186" s="537"/>
      <c r="GF186" s="537"/>
      <c r="GG186" s="537"/>
      <c r="GH186" s="537"/>
      <c r="GI186" s="537"/>
      <c r="GJ186" s="537"/>
      <c r="GK186" s="537"/>
      <c r="GL186" s="537"/>
      <c r="GM186" s="537"/>
      <c r="GN186" s="537"/>
      <c r="GO186" s="537"/>
      <c r="GP186" s="537"/>
      <c r="GQ186" s="537"/>
      <c r="GR186" s="537"/>
      <c r="GS186" s="537"/>
      <c r="GT186" s="537"/>
      <c r="GU186" s="537"/>
      <c r="GV186" s="537"/>
      <c r="GW186" s="537"/>
      <c r="GX186" s="537"/>
      <c r="GY186" s="537"/>
      <c r="GZ186" s="537"/>
      <c r="HA186" s="537"/>
      <c r="HB186" s="537"/>
      <c r="HC186" s="537"/>
      <c r="HD186" s="537"/>
      <c r="HE186" s="537"/>
      <c r="HF186" s="537"/>
      <c r="HG186" s="537"/>
      <c r="HH186" s="537"/>
      <c r="HI186" s="537"/>
      <c r="HJ186" s="537"/>
      <c r="HK186" s="537"/>
      <c r="HL186" s="537"/>
      <c r="HM186" s="537"/>
      <c r="HN186" s="537"/>
      <c r="HO186" s="537"/>
      <c r="HP186" s="537"/>
      <c r="HQ186" s="537"/>
      <c r="HR186" s="537"/>
      <c r="HS186" s="537"/>
      <c r="HT186" s="537"/>
      <c r="HU186" s="537"/>
      <c r="HV186" s="537"/>
      <c r="HW186" s="537"/>
      <c r="HX186" s="537"/>
      <c r="HY186" s="537"/>
      <c r="HZ186" s="537"/>
      <c r="IA186" s="537"/>
      <c r="IB186" s="537"/>
      <c r="IC186" s="537"/>
      <c r="ID186" s="537"/>
      <c r="IE186" s="537"/>
      <c r="IF186" s="537"/>
      <c r="IG186" s="537"/>
      <c r="IH186" s="537"/>
      <c r="II186" s="537"/>
      <c r="IJ186" s="537"/>
      <c r="IK186" s="537"/>
      <c r="IL186" s="537"/>
      <c r="IM186" s="537"/>
      <c r="IN186" s="537"/>
      <c r="IO186" s="537"/>
      <c r="IP186" s="537"/>
      <c r="IQ186" s="537"/>
      <c r="IR186" s="537"/>
      <c r="IS186" s="537"/>
      <c r="IT186" s="537"/>
      <c r="IU186" s="537"/>
    </row>
    <row r="187" spans="1:255" x14ac:dyDescent="0.25">
      <c r="A187" s="537"/>
      <c r="D187" s="537"/>
      <c r="E187" s="537"/>
      <c r="F187" s="537"/>
      <c r="G187" s="537"/>
      <c r="H187" s="284" t="s">
        <v>240</v>
      </c>
      <c r="I187" s="537"/>
      <c r="J187" s="537"/>
      <c r="K187" s="537"/>
      <c r="L187" s="537"/>
      <c r="M187" s="537"/>
      <c r="N187" s="537"/>
      <c r="O187" s="537"/>
      <c r="P187" s="537"/>
      <c r="Q187" s="537"/>
      <c r="R187" s="537"/>
      <c r="S187" s="537"/>
      <c r="T187" s="537"/>
      <c r="U187" s="537"/>
      <c r="V187" s="537"/>
      <c r="W187" s="537"/>
      <c r="X187" s="537"/>
      <c r="Y187" s="537"/>
      <c r="Z187" s="537"/>
      <c r="AA187" s="537"/>
      <c r="AB187" s="537"/>
      <c r="AC187" s="537"/>
      <c r="AD187" s="537"/>
      <c r="AE187" s="537"/>
      <c r="AF187" s="537"/>
      <c r="AG187" s="537"/>
      <c r="AH187" s="537"/>
      <c r="AI187" s="537"/>
      <c r="AJ187" s="537"/>
      <c r="AK187" s="537"/>
      <c r="AL187" s="537"/>
      <c r="AM187" s="537"/>
      <c r="AN187" s="537"/>
      <c r="AO187" s="537"/>
      <c r="AP187" s="537"/>
      <c r="AQ187" s="537"/>
      <c r="AR187" s="537"/>
      <c r="AS187" s="537"/>
      <c r="AT187" s="537"/>
      <c r="AU187" s="537"/>
      <c r="AV187" s="537"/>
      <c r="AW187" s="537"/>
      <c r="AX187" s="537"/>
      <c r="AY187" s="537"/>
      <c r="AZ187" s="537"/>
      <c r="BA187" s="537"/>
      <c r="BB187" s="537"/>
      <c r="BC187" s="537"/>
      <c r="BD187" s="537"/>
      <c r="BE187" s="537"/>
      <c r="BF187" s="537"/>
      <c r="BG187" s="537"/>
      <c r="BH187" s="537"/>
      <c r="BI187" s="537"/>
      <c r="BJ187" s="537"/>
      <c r="BK187" s="537"/>
      <c r="BL187" s="537"/>
      <c r="BM187" s="537"/>
      <c r="BN187" s="537"/>
      <c r="BO187" s="537"/>
      <c r="BP187" s="537"/>
      <c r="BQ187" s="537"/>
      <c r="BR187" s="537"/>
      <c r="BS187" s="537"/>
      <c r="BT187" s="537"/>
      <c r="BU187" s="537"/>
      <c r="BV187" s="537"/>
      <c r="BW187" s="537"/>
      <c r="BX187" s="537"/>
      <c r="BY187" s="537"/>
      <c r="BZ187" s="537"/>
      <c r="CA187" s="537"/>
      <c r="CB187" s="537"/>
      <c r="CC187" s="537"/>
      <c r="CD187" s="537"/>
      <c r="CE187" s="537"/>
      <c r="CF187" s="537"/>
      <c r="CG187" s="537"/>
      <c r="CH187" s="537"/>
      <c r="CI187" s="537"/>
      <c r="CJ187" s="537"/>
      <c r="CK187" s="537"/>
      <c r="CL187" s="537"/>
      <c r="CM187" s="537"/>
      <c r="CN187" s="537"/>
      <c r="CO187" s="537"/>
      <c r="CP187" s="537"/>
      <c r="CQ187" s="537"/>
      <c r="CR187" s="537"/>
      <c r="CS187" s="537"/>
      <c r="CT187" s="537"/>
      <c r="CU187" s="537"/>
      <c r="CV187" s="537"/>
      <c r="CW187" s="537"/>
      <c r="CX187" s="537"/>
      <c r="CY187" s="537"/>
      <c r="CZ187" s="537"/>
      <c r="DA187" s="537"/>
      <c r="DB187" s="537"/>
      <c r="DC187" s="537"/>
      <c r="DD187" s="537"/>
      <c r="DE187" s="537"/>
      <c r="DF187" s="537"/>
      <c r="DG187" s="537"/>
      <c r="DH187" s="537"/>
      <c r="DI187" s="537"/>
      <c r="DJ187" s="537"/>
      <c r="DK187" s="537"/>
      <c r="DL187" s="537"/>
      <c r="DM187" s="537"/>
      <c r="DN187" s="537"/>
      <c r="DO187" s="537"/>
      <c r="DP187" s="537"/>
      <c r="DQ187" s="537"/>
      <c r="DR187" s="537"/>
      <c r="DS187" s="537"/>
      <c r="DT187" s="537"/>
      <c r="DU187" s="537"/>
      <c r="DV187" s="537"/>
      <c r="DW187" s="537"/>
      <c r="DX187" s="537"/>
      <c r="DY187" s="537"/>
      <c r="DZ187" s="537"/>
      <c r="EA187" s="537"/>
      <c r="EB187" s="537"/>
      <c r="EC187" s="537"/>
      <c r="ED187" s="537"/>
      <c r="EE187" s="537"/>
      <c r="EF187" s="537"/>
      <c r="EG187" s="537"/>
      <c r="EH187" s="537"/>
      <c r="EI187" s="537"/>
      <c r="EJ187" s="537"/>
      <c r="EK187" s="537"/>
      <c r="EL187" s="537"/>
      <c r="EM187" s="537"/>
      <c r="EN187" s="537"/>
      <c r="EO187" s="537"/>
      <c r="EP187" s="537"/>
      <c r="EQ187" s="537"/>
      <c r="ER187" s="537"/>
      <c r="ES187" s="537"/>
      <c r="ET187" s="537"/>
      <c r="EU187" s="537"/>
      <c r="EV187" s="537"/>
      <c r="EW187" s="537"/>
      <c r="EX187" s="537"/>
      <c r="EY187" s="537"/>
      <c r="EZ187" s="537"/>
      <c r="FA187" s="537"/>
      <c r="FB187" s="537"/>
      <c r="FC187" s="537"/>
      <c r="FD187" s="537"/>
      <c r="FE187" s="537"/>
      <c r="FF187" s="537"/>
      <c r="FG187" s="537"/>
      <c r="FH187" s="537"/>
      <c r="FI187" s="537"/>
      <c r="FJ187" s="537"/>
      <c r="FK187" s="537"/>
      <c r="FL187" s="537"/>
      <c r="FM187" s="537"/>
      <c r="FN187" s="537"/>
      <c r="FO187" s="537"/>
      <c r="FP187" s="537"/>
      <c r="FQ187" s="537"/>
      <c r="FR187" s="537"/>
      <c r="FS187" s="537"/>
      <c r="FT187" s="537"/>
      <c r="FU187" s="537"/>
      <c r="FV187" s="537"/>
      <c r="FW187" s="537"/>
      <c r="FX187" s="537"/>
      <c r="FY187" s="537"/>
      <c r="FZ187" s="537"/>
      <c r="GA187" s="537"/>
      <c r="GB187" s="537"/>
      <c r="GC187" s="537"/>
      <c r="GD187" s="537"/>
      <c r="GE187" s="537"/>
      <c r="GF187" s="537"/>
      <c r="GG187" s="537"/>
      <c r="GH187" s="537"/>
      <c r="GI187" s="537"/>
      <c r="GJ187" s="537"/>
      <c r="GK187" s="537"/>
      <c r="GL187" s="537"/>
      <c r="GM187" s="537"/>
      <c r="GN187" s="537"/>
      <c r="GO187" s="537"/>
      <c r="GP187" s="537"/>
      <c r="GQ187" s="537"/>
      <c r="GR187" s="537"/>
      <c r="GS187" s="537"/>
      <c r="GT187" s="537"/>
      <c r="GU187" s="537"/>
      <c r="GV187" s="537"/>
      <c r="GW187" s="537"/>
      <c r="GX187" s="537"/>
      <c r="GY187" s="537"/>
      <c r="GZ187" s="537"/>
      <c r="HA187" s="537"/>
      <c r="HB187" s="537"/>
      <c r="HC187" s="537"/>
      <c r="HD187" s="537"/>
      <c r="HE187" s="537"/>
      <c r="HF187" s="537"/>
      <c r="HG187" s="537"/>
      <c r="HH187" s="537"/>
      <c r="HI187" s="537"/>
      <c r="HJ187" s="537"/>
      <c r="HK187" s="537"/>
      <c r="HL187" s="537"/>
      <c r="HM187" s="537"/>
      <c r="HN187" s="537"/>
      <c r="HO187" s="537"/>
      <c r="HP187" s="537"/>
      <c r="HQ187" s="537"/>
      <c r="HR187" s="537"/>
      <c r="HS187" s="537"/>
      <c r="HT187" s="537"/>
      <c r="HU187" s="537"/>
      <c r="HV187" s="537"/>
      <c r="HW187" s="537"/>
      <c r="HX187" s="537"/>
      <c r="HY187" s="537"/>
      <c r="HZ187" s="537"/>
      <c r="IA187" s="537"/>
      <c r="IB187" s="537"/>
      <c r="IC187" s="537"/>
      <c r="ID187" s="537"/>
      <c r="IE187" s="537"/>
      <c r="IF187" s="537"/>
      <c r="IG187" s="537"/>
      <c r="IH187" s="537"/>
      <c r="II187" s="537"/>
      <c r="IJ187" s="537"/>
      <c r="IK187" s="537"/>
      <c r="IL187" s="537"/>
      <c r="IM187" s="537"/>
      <c r="IN187" s="537"/>
      <c r="IO187" s="537"/>
      <c r="IP187" s="537"/>
      <c r="IQ187" s="537"/>
      <c r="IR187" s="537"/>
      <c r="IS187" s="537"/>
      <c r="IT187" s="537"/>
      <c r="IU187" s="537"/>
    </row>
    <row r="188" spans="1:255" x14ac:dyDescent="0.25">
      <c r="A188" s="537"/>
      <c r="D188" s="537"/>
      <c r="E188" s="537"/>
      <c r="F188" s="537"/>
      <c r="G188" s="537"/>
      <c r="H188" s="284" t="s">
        <v>241</v>
      </c>
      <c r="I188" s="537"/>
      <c r="J188" s="537"/>
      <c r="K188" s="537"/>
      <c r="L188" s="537"/>
      <c r="M188" s="537"/>
      <c r="N188" s="537"/>
      <c r="O188" s="537"/>
      <c r="P188" s="537"/>
      <c r="Q188" s="537"/>
      <c r="R188" s="537"/>
      <c r="S188" s="537"/>
      <c r="T188" s="537"/>
      <c r="U188" s="537"/>
      <c r="V188" s="537"/>
      <c r="W188" s="537"/>
      <c r="X188" s="537"/>
      <c r="Y188" s="537"/>
      <c r="Z188" s="537"/>
      <c r="AA188" s="537"/>
      <c r="AB188" s="537"/>
      <c r="AC188" s="537"/>
      <c r="AD188" s="537"/>
      <c r="AE188" s="537"/>
      <c r="AF188" s="537"/>
      <c r="AG188" s="537"/>
      <c r="AH188" s="537"/>
      <c r="AI188" s="537"/>
      <c r="AJ188" s="537"/>
      <c r="AK188" s="537"/>
      <c r="AL188" s="537"/>
      <c r="AM188" s="537"/>
      <c r="AN188" s="537"/>
      <c r="AO188" s="537"/>
      <c r="AP188" s="537"/>
      <c r="AQ188" s="537"/>
      <c r="AR188" s="537"/>
      <c r="AS188" s="537"/>
      <c r="AT188" s="537"/>
      <c r="AU188" s="537"/>
      <c r="AV188" s="537"/>
      <c r="AW188" s="537"/>
      <c r="AX188" s="537"/>
      <c r="AY188" s="537"/>
      <c r="AZ188" s="537"/>
      <c r="BA188" s="537"/>
      <c r="BB188" s="537"/>
      <c r="BC188" s="537"/>
      <c r="BD188" s="537"/>
      <c r="BE188" s="537"/>
      <c r="BF188" s="537"/>
      <c r="BG188" s="537"/>
      <c r="BH188" s="537"/>
      <c r="BI188" s="537"/>
      <c r="BJ188" s="537"/>
      <c r="BK188" s="537"/>
      <c r="BL188" s="537"/>
      <c r="BM188" s="537"/>
      <c r="BN188" s="537"/>
      <c r="BO188" s="537"/>
      <c r="BP188" s="537"/>
      <c r="BQ188" s="537"/>
      <c r="BR188" s="537"/>
      <c r="BS188" s="537"/>
      <c r="BT188" s="537"/>
      <c r="BU188" s="537"/>
      <c r="BV188" s="537"/>
      <c r="BW188" s="537"/>
      <c r="BX188" s="537"/>
      <c r="BY188" s="537"/>
      <c r="BZ188" s="537"/>
      <c r="CA188" s="537"/>
      <c r="CB188" s="537"/>
      <c r="CC188" s="537"/>
      <c r="CD188" s="537"/>
      <c r="CE188" s="537"/>
      <c r="CF188" s="537"/>
      <c r="CG188" s="537"/>
      <c r="CH188" s="537"/>
      <c r="CI188" s="537"/>
      <c r="CJ188" s="537"/>
      <c r="CK188" s="537"/>
      <c r="CL188" s="537"/>
      <c r="CM188" s="537"/>
      <c r="CN188" s="537"/>
      <c r="CO188" s="537"/>
      <c r="CP188" s="537"/>
      <c r="CQ188" s="537"/>
      <c r="CR188" s="537"/>
      <c r="CS188" s="537"/>
      <c r="CT188" s="537"/>
      <c r="CU188" s="537"/>
      <c r="CV188" s="537"/>
      <c r="CW188" s="537"/>
      <c r="CX188" s="537"/>
      <c r="CY188" s="537"/>
      <c r="CZ188" s="537"/>
      <c r="DA188" s="537"/>
      <c r="DB188" s="537"/>
      <c r="DC188" s="537"/>
      <c r="DD188" s="537"/>
      <c r="DE188" s="537"/>
      <c r="DF188" s="537"/>
      <c r="DG188" s="537"/>
      <c r="DH188" s="537"/>
      <c r="DI188" s="537"/>
      <c r="DJ188" s="537"/>
      <c r="DK188" s="537"/>
      <c r="DL188" s="537"/>
      <c r="DM188" s="537"/>
      <c r="DN188" s="537"/>
      <c r="DO188" s="537"/>
      <c r="DP188" s="537"/>
      <c r="DQ188" s="537"/>
      <c r="DR188" s="537"/>
      <c r="DS188" s="537"/>
      <c r="DT188" s="537"/>
      <c r="DU188" s="537"/>
      <c r="DV188" s="537"/>
      <c r="DW188" s="537"/>
      <c r="DX188" s="537"/>
      <c r="DY188" s="537"/>
      <c r="DZ188" s="537"/>
      <c r="EA188" s="537"/>
      <c r="EB188" s="537"/>
      <c r="EC188" s="537"/>
      <c r="ED188" s="537"/>
      <c r="EE188" s="537"/>
      <c r="EF188" s="537"/>
      <c r="EG188" s="537"/>
      <c r="EH188" s="537"/>
      <c r="EI188" s="537"/>
      <c r="EJ188" s="537"/>
      <c r="EK188" s="537"/>
      <c r="EL188" s="537"/>
      <c r="EM188" s="537"/>
      <c r="EN188" s="537"/>
      <c r="EO188" s="537"/>
      <c r="EP188" s="537"/>
      <c r="EQ188" s="537"/>
      <c r="ER188" s="537"/>
      <c r="ES188" s="537"/>
      <c r="ET188" s="537"/>
      <c r="EU188" s="537"/>
      <c r="EV188" s="537"/>
      <c r="EW188" s="537"/>
      <c r="EX188" s="537"/>
      <c r="EY188" s="537"/>
      <c r="EZ188" s="537"/>
      <c r="FA188" s="537"/>
      <c r="FB188" s="537"/>
      <c r="FC188" s="537"/>
      <c r="FD188" s="537"/>
      <c r="FE188" s="537"/>
      <c r="FF188" s="537"/>
      <c r="FG188" s="537"/>
      <c r="FH188" s="537"/>
      <c r="FI188" s="537"/>
      <c r="FJ188" s="537"/>
      <c r="FK188" s="537"/>
      <c r="FL188" s="537"/>
      <c r="FM188" s="537"/>
      <c r="FN188" s="537"/>
      <c r="FO188" s="537"/>
      <c r="FP188" s="537"/>
      <c r="FQ188" s="537"/>
      <c r="FR188" s="537"/>
      <c r="FS188" s="537"/>
      <c r="FT188" s="537"/>
      <c r="FU188" s="537"/>
      <c r="FV188" s="537"/>
      <c r="FW188" s="537"/>
      <c r="FX188" s="537"/>
      <c r="FY188" s="537"/>
      <c r="FZ188" s="537"/>
      <c r="GA188" s="537"/>
      <c r="GB188" s="537"/>
      <c r="GC188" s="537"/>
      <c r="GD188" s="537"/>
      <c r="GE188" s="537"/>
      <c r="GF188" s="537"/>
      <c r="GG188" s="537"/>
      <c r="GH188" s="537"/>
      <c r="GI188" s="537"/>
      <c r="GJ188" s="537"/>
      <c r="GK188" s="537"/>
      <c r="GL188" s="537"/>
      <c r="GM188" s="537"/>
      <c r="GN188" s="537"/>
      <c r="GO188" s="537"/>
      <c r="GP188" s="537"/>
      <c r="GQ188" s="537"/>
      <c r="GR188" s="537"/>
      <c r="GS188" s="537"/>
      <c r="GT188" s="537"/>
      <c r="GU188" s="537"/>
      <c r="GV188" s="537"/>
      <c r="GW188" s="537"/>
      <c r="GX188" s="537"/>
      <c r="GY188" s="537"/>
      <c r="GZ188" s="537"/>
      <c r="HA188" s="537"/>
      <c r="HB188" s="537"/>
      <c r="HC188" s="537"/>
      <c r="HD188" s="537"/>
      <c r="HE188" s="537"/>
      <c r="HF188" s="537"/>
      <c r="HG188" s="537"/>
      <c r="HH188" s="537"/>
      <c r="HI188" s="537"/>
      <c r="HJ188" s="537"/>
      <c r="HK188" s="537"/>
      <c r="HL188" s="537"/>
      <c r="HM188" s="537"/>
      <c r="HN188" s="537"/>
      <c r="HO188" s="537"/>
      <c r="HP188" s="537"/>
      <c r="HQ188" s="537"/>
      <c r="HR188" s="537"/>
      <c r="HS188" s="537"/>
      <c r="HT188" s="537"/>
      <c r="HU188" s="537"/>
      <c r="HV188" s="537"/>
      <c r="HW188" s="537"/>
      <c r="HX188" s="537"/>
      <c r="HY188" s="537"/>
      <c r="HZ188" s="537"/>
      <c r="IA188" s="537"/>
      <c r="IB188" s="537"/>
      <c r="IC188" s="537"/>
      <c r="ID188" s="537"/>
      <c r="IE188" s="537"/>
      <c r="IF188" s="537"/>
      <c r="IG188" s="537"/>
      <c r="IH188" s="537"/>
      <c r="II188" s="537"/>
      <c r="IJ188" s="537"/>
      <c r="IK188" s="537"/>
      <c r="IL188" s="537"/>
      <c r="IM188" s="537"/>
      <c r="IN188" s="537"/>
      <c r="IO188" s="537"/>
      <c r="IP188" s="537"/>
      <c r="IQ188" s="537"/>
      <c r="IR188" s="537"/>
      <c r="IS188" s="537"/>
      <c r="IT188" s="537"/>
      <c r="IU188" s="537"/>
    </row>
    <row r="189" spans="1:255" x14ac:dyDescent="0.25">
      <c r="A189" s="537"/>
      <c r="D189" s="537"/>
      <c r="E189" s="537"/>
      <c r="F189" s="537"/>
      <c r="G189" s="537"/>
      <c r="H189" s="284" t="s">
        <v>242</v>
      </c>
      <c r="I189" s="537"/>
      <c r="J189" s="537"/>
      <c r="K189" s="537"/>
      <c r="L189" s="537"/>
      <c r="M189" s="537"/>
      <c r="N189" s="537"/>
      <c r="O189" s="537"/>
      <c r="P189" s="537"/>
      <c r="Q189" s="537"/>
      <c r="R189" s="537"/>
      <c r="S189" s="537"/>
      <c r="T189" s="537"/>
      <c r="U189" s="537"/>
      <c r="V189" s="537"/>
      <c r="W189" s="537"/>
      <c r="X189" s="537"/>
      <c r="Y189" s="537"/>
      <c r="Z189" s="537"/>
      <c r="AA189" s="537"/>
      <c r="AB189" s="537"/>
      <c r="AC189" s="537"/>
      <c r="AD189" s="537"/>
      <c r="AE189" s="537"/>
      <c r="AF189" s="537"/>
      <c r="AG189" s="537"/>
      <c r="AH189" s="537"/>
      <c r="AI189" s="537"/>
      <c r="AJ189" s="537"/>
      <c r="AK189" s="537"/>
      <c r="AL189" s="537"/>
      <c r="AM189" s="537"/>
      <c r="AN189" s="537"/>
      <c r="AO189" s="537"/>
      <c r="AP189" s="537"/>
      <c r="AQ189" s="537"/>
      <c r="AR189" s="537"/>
      <c r="AS189" s="537"/>
      <c r="AT189" s="537"/>
      <c r="AU189" s="537"/>
      <c r="AV189" s="537"/>
      <c r="AW189" s="537"/>
      <c r="AX189" s="537"/>
      <c r="AY189" s="537"/>
      <c r="AZ189" s="537"/>
      <c r="BA189" s="537"/>
      <c r="BB189" s="537"/>
      <c r="BC189" s="537"/>
      <c r="BD189" s="537"/>
      <c r="BE189" s="537"/>
      <c r="BF189" s="537"/>
      <c r="BG189" s="537"/>
      <c r="BH189" s="537"/>
      <c r="BI189" s="537"/>
      <c r="BJ189" s="537"/>
      <c r="BK189" s="537"/>
      <c r="BL189" s="537"/>
      <c r="BM189" s="537"/>
      <c r="BN189" s="537"/>
      <c r="BO189" s="537"/>
      <c r="BP189" s="537"/>
      <c r="BQ189" s="537"/>
      <c r="BR189" s="537"/>
      <c r="BS189" s="537"/>
      <c r="BT189" s="537"/>
      <c r="BU189" s="537"/>
      <c r="BV189" s="537"/>
      <c r="BW189" s="537"/>
      <c r="BX189" s="537"/>
      <c r="BY189" s="537"/>
      <c r="BZ189" s="537"/>
      <c r="CA189" s="537"/>
      <c r="CB189" s="537"/>
      <c r="CC189" s="537"/>
      <c r="CD189" s="537"/>
      <c r="CE189" s="537"/>
      <c r="CF189" s="537"/>
      <c r="CG189" s="537"/>
      <c r="CH189" s="537"/>
      <c r="CI189" s="537"/>
      <c r="CJ189" s="537"/>
      <c r="CK189" s="537"/>
      <c r="CL189" s="537"/>
      <c r="CM189" s="537"/>
      <c r="CN189" s="537"/>
      <c r="CO189" s="537"/>
      <c r="CP189" s="537"/>
      <c r="CQ189" s="537"/>
      <c r="CR189" s="537"/>
      <c r="CS189" s="537"/>
      <c r="CT189" s="537"/>
      <c r="CU189" s="537"/>
      <c r="CV189" s="537"/>
      <c r="CW189" s="537"/>
      <c r="CX189" s="537"/>
      <c r="CY189" s="537"/>
      <c r="CZ189" s="537"/>
      <c r="DA189" s="537"/>
      <c r="DB189" s="537"/>
      <c r="DC189" s="537"/>
      <c r="DD189" s="537"/>
      <c r="DE189" s="537"/>
      <c r="DF189" s="537"/>
      <c r="DG189" s="537"/>
      <c r="DH189" s="537"/>
      <c r="DI189" s="537"/>
      <c r="DJ189" s="537"/>
      <c r="DK189" s="537"/>
      <c r="DL189" s="537"/>
      <c r="DM189" s="537"/>
      <c r="DN189" s="537"/>
      <c r="DO189" s="537"/>
      <c r="DP189" s="537"/>
      <c r="DQ189" s="537"/>
      <c r="DR189" s="537"/>
      <c r="DS189" s="537"/>
      <c r="DT189" s="537"/>
      <c r="DU189" s="537"/>
      <c r="DV189" s="537"/>
      <c r="DW189" s="537"/>
      <c r="DX189" s="537"/>
      <c r="DY189" s="537"/>
      <c r="DZ189" s="537"/>
      <c r="EA189" s="537"/>
      <c r="EB189" s="537"/>
      <c r="EC189" s="537"/>
      <c r="ED189" s="537"/>
      <c r="EE189" s="537"/>
      <c r="EF189" s="537"/>
      <c r="EG189" s="537"/>
      <c r="EH189" s="537"/>
      <c r="EI189" s="537"/>
      <c r="EJ189" s="537"/>
      <c r="EK189" s="537"/>
      <c r="EL189" s="537"/>
      <c r="EM189" s="537"/>
      <c r="EN189" s="537"/>
      <c r="EO189" s="537"/>
      <c r="EP189" s="537"/>
      <c r="EQ189" s="537"/>
      <c r="ER189" s="537"/>
      <c r="ES189" s="537"/>
      <c r="ET189" s="537"/>
      <c r="EU189" s="537"/>
      <c r="EV189" s="537"/>
      <c r="EW189" s="537"/>
      <c r="EX189" s="537"/>
      <c r="EY189" s="537"/>
      <c r="EZ189" s="537"/>
      <c r="FA189" s="537"/>
      <c r="FB189" s="537"/>
      <c r="FC189" s="537"/>
      <c r="FD189" s="537"/>
      <c r="FE189" s="537"/>
      <c r="FF189" s="537"/>
      <c r="FG189" s="537"/>
      <c r="FH189" s="537"/>
      <c r="FI189" s="537"/>
      <c r="FJ189" s="537"/>
      <c r="FK189" s="537"/>
      <c r="FL189" s="537"/>
      <c r="FM189" s="537"/>
      <c r="FN189" s="537"/>
      <c r="FO189" s="537"/>
      <c r="FP189" s="537"/>
      <c r="FQ189" s="537"/>
      <c r="FR189" s="537"/>
      <c r="FS189" s="537"/>
      <c r="FT189" s="537"/>
      <c r="FU189" s="537"/>
      <c r="FV189" s="537"/>
      <c r="FW189" s="537"/>
      <c r="FX189" s="537"/>
      <c r="FY189" s="537"/>
      <c r="FZ189" s="537"/>
      <c r="GA189" s="537"/>
      <c r="GB189" s="537"/>
      <c r="GC189" s="537"/>
      <c r="GD189" s="537"/>
      <c r="GE189" s="537"/>
      <c r="GF189" s="537"/>
      <c r="GG189" s="537"/>
      <c r="GH189" s="537"/>
      <c r="GI189" s="537"/>
      <c r="GJ189" s="537"/>
      <c r="GK189" s="537"/>
      <c r="GL189" s="537"/>
      <c r="GM189" s="537"/>
      <c r="GN189" s="537"/>
      <c r="GO189" s="537"/>
      <c r="GP189" s="537"/>
      <c r="GQ189" s="537"/>
      <c r="GR189" s="537"/>
      <c r="GS189" s="537"/>
      <c r="GT189" s="537"/>
      <c r="GU189" s="537"/>
      <c r="GV189" s="537"/>
      <c r="GW189" s="537"/>
      <c r="GX189" s="537"/>
      <c r="GY189" s="537"/>
      <c r="GZ189" s="537"/>
      <c r="HA189" s="537"/>
      <c r="HB189" s="537"/>
      <c r="HC189" s="537"/>
      <c r="HD189" s="537"/>
      <c r="HE189" s="537"/>
      <c r="HF189" s="537"/>
      <c r="HG189" s="537"/>
      <c r="HH189" s="537"/>
      <c r="HI189" s="537"/>
      <c r="HJ189" s="537"/>
      <c r="HK189" s="537"/>
      <c r="HL189" s="537"/>
      <c r="HM189" s="537"/>
      <c r="HN189" s="537"/>
      <c r="HO189" s="537"/>
      <c r="HP189" s="537"/>
      <c r="HQ189" s="537"/>
      <c r="HR189" s="537"/>
      <c r="HS189" s="537"/>
      <c r="HT189" s="537"/>
      <c r="HU189" s="537"/>
      <c r="HV189" s="537"/>
      <c r="HW189" s="537"/>
      <c r="HX189" s="537"/>
      <c r="HY189" s="537"/>
      <c r="HZ189" s="537"/>
      <c r="IA189" s="537"/>
      <c r="IB189" s="537"/>
      <c r="IC189" s="537"/>
      <c r="ID189" s="537"/>
      <c r="IE189" s="537"/>
      <c r="IF189" s="537"/>
      <c r="IG189" s="537"/>
      <c r="IH189" s="537"/>
      <c r="II189" s="537"/>
      <c r="IJ189" s="537"/>
      <c r="IK189" s="537"/>
      <c r="IL189" s="537"/>
      <c r="IM189" s="537"/>
      <c r="IN189" s="537"/>
      <c r="IO189" s="537"/>
      <c r="IP189" s="537"/>
      <c r="IQ189" s="537"/>
      <c r="IR189" s="537"/>
      <c r="IS189" s="537"/>
      <c r="IT189" s="537"/>
      <c r="IU189" s="537"/>
    </row>
    <row r="190" spans="1:255" x14ac:dyDescent="0.25">
      <c r="A190" s="537"/>
      <c r="D190" s="537"/>
      <c r="E190" s="537"/>
      <c r="F190" s="537"/>
      <c r="G190" s="537"/>
      <c r="H190" s="284" t="s">
        <v>243</v>
      </c>
      <c r="I190" s="537"/>
      <c r="J190" s="537"/>
      <c r="K190" s="537"/>
      <c r="L190" s="537"/>
      <c r="M190" s="537"/>
      <c r="N190" s="537"/>
      <c r="O190" s="537"/>
      <c r="P190" s="537"/>
      <c r="Q190" s="537"/>
      <c r="R190" s="537"/>
      <c r="S190" s="537"/>
      <c r="T190" s="537"/>
      <c r="U190" s="537"/>
      <c r="V190" s="537"/>
      <c r="W190" s="537"/>
      <c r="X190" s="537"/>
      <c r="Y190" s="537"/>
      <c r="Z190" s="537"/>
      <c r="AA190" s="537"/>
      <c r="AB190" s="537"/>
      <c r="AC190" s="537"/>
      <c r="AD190" s="537"/>
      <c r="AE190" s="537"/>
      <c r="AF190" s="537"/>
      <c r="AG190" s="537"/>
      <c r="AH190" s="537"/>
      <c r="AI190" s="537"/>
      <c r="AJ190" s="537"/>
      <c r="AK190" s="537"/>
      <c r="AL190" s="537"/>
      <c r="AM190" s="537"/>
      <c r="AN190" s="537"/>
      <c r="AO190" s="537"/>
      <c r="AP190" s="537"/>
      <c r="AQ190" s="537"/>
      <c r="AR190" s="537"/>
      <c r="AS190" s="537"/>
      <c r="AT190" s="537"/>
      <c r="AU190" s="537"/>
      <c r="AV190" s="537"/>
      <c r="AW190" s="537"/>
      <c r="AX190" s="537"/>
      <c r="AY190" s="537"/>
      <c r="AZ190" s="537"/>
      <c r="BA190" s="537"/>
      <c r="BB190" s="537"/>
      <c r="BC190" s="537"/>
      <c r="BD190" s="537"/>
      <c r="BE190" s="537"/>
      <c r="BF190" s="537"/>
      <c r="BG190" s="537"/>
      <c r="BH190" s="537"/>
      <c r="BI190" s="537"/>
      <c r="BJ190" s="537"/>
      <c r="BK190" s="537"/>
      <c r="BL190" s="537"/>
      <c r="BM190" s="537"/>
      <c r="BN190" s="537"/>
      <c r="BO190" s="537"/>
      <c r="BP190" s="537"/>
      <c r="BQ190" s="537"/>
      <c r="BR190" s="537"/>
      <c r="BS190" s="537"/>
      <c r="BT190" s="537"/>
      <c r="BU190" s="537"/>
      <c r="BV190" s="537"/>
      <c r="BW190" s="537"/>
      <c r="BX190" s="537"/>
      <c r="BY190" s="537"/>
      <c r="BZ190" s="537"/>
      <c r="CA190" s="537"/>
      <c r="CB190" s="537"/>
      <c r="CC190" s="537"/>
      <c r="CD190" s="537"/>
      <c r="CE190" s="537"/>
      <c r="CF190" s="537"/>
      <c r="CG190" s="537"/>
      <c r="CH190" s="537"/>
      <c r="CI190" s="537"/>
      <c r="CJ190" s="537"/>
      <c r="CK190" s="537"/>
      <c r="CL190" s="537"/>
      <c r="CM190" s="537"/>
      <c r="CN190" s="537"/>
      <c r="CO190" s="537"/>
      <c r="CP190" s="537"/>
      <c r="CQ190" s="537"/>
      <c r="CR190" s="537"/>
      <c r="CS190" s="537"/>
      <c r="CT190" s="537"/>
      <c r="CU190" s="537"/>
      <c r="CV190" s="537"/>
      <c r="CW190" s="537"/>
      <c r="CX190" s="537"/>
      <c r="CY190" s="537"/>
      <c r="CZ190" s="537"/>
      <c r="DA190" s="537"/>
      <c r="DB190" s="537"/>
      <c r="DC190" s="537"/>
      <c r="DD190" s="537"/>
      <c r="DE190" s="537"/>
      <c r="DF190" s="537"/>
      <c r="DG190" s="537"/>
      <c r="DH190" s="537"/>
      <c r="DI190" s="537"/>
      <c r="DJ190" s="537"/>
      <c r="DK190" s="537"/>
      <c r="DL190" s="537"/>
      <c r="DM190" s="537"/>
      <c r="DN190" s="537"/>
      <c r="DO190" s="537"/>
      <c r="DP190" s="537"/>
      <c r="DQ190" s="537"/>
      <c r="DR190" s="537"/>
      <c r="DS190" s="537"/>
      <c r="DT190" s="537"/>
      <c r="DU190" s="537"/>
      <c r="DV190" s="537"/>
      <c r="DW190" s="537"/>
      <c r="DX190" s="537"/>
      <c r="DY190" s="537"/>
      <c r="DZ190" s="537"/>
      <c r="EA190" s="537"/>
      <c r="EB190" s="537"/>
      <c r="EC190" s="537"/>
      <c r="ED190" s="537"/>
      <c r="EE190" s="537"/>
      <c r="EF190" s="537"/>
      <c r="EG190" s="537"/>
      <c r="EH190" s="537"/>
      <c r="EI190" s="537"/>
      <c r="EJ190" s="537"/>
      <c r="EK190" s="537"/>
      <c r="EL190" s="537"/>
      <c r="EM190" s="537"/>
      <c r="EN190" s="537"/>
      <c r="EO190" s="537"/>
      <c r="EP190" s="537"/>
      <c r="EQ190" s="537"/>
      <c r="ER190" s="537"/>
      <c r="ES190" s="537"/>
      <c r="ET190" s="537"/>
      <c r="EU190" s="537"/>
      <c r="EV190" s="537"/>
      <c r="EW190" s="537"/>
      <c r="EX190" s="537"/>
      <c r="EY190" s="537"/>
      <c r="EZ190" s="537"/>
      <c r="FA190" s="537"/>
      <c r="FB190" s="537"/>
      <c r="FC190" s="537"/>
      <c r="FD190" s="537"/>
      <c r="FE190" s="537"/>
      <c r="FF190" s="537"/>
      <c r="FG190" s="537"/>
      <c r="FH190" s="537"/>
      <c r="FI190" s="537"/>
      <c r="FJ190" s="537"/>
      <c r="FK190" s="537"/>
      <c r="FL190" s="537"/>
      <c r="FM190" s="537"/>
      <c r="FN190" s="537"/>
      <c r="FO190" s="537"/>
      <c r="FP190" s="537"/>
      <c r="FQ190" s="537"/>
      <c r="FR190" s="537"/>
      <c r="FS190" s="537"/>
      <c r="FT190" s="537"/>
      <c r="FU190" s="537"/>
      <c r="FV190" s="537"/>
      <c r="FW190" s="537"/>
      <c r="FX190" s="537"/>
      <c r="FY190" s="537"/>
      <c r="FZ190" s="537"/>
      <c r="GA190" s="537"/>
      <c r="GB190" s="537"/>
      <c r="GC190" s="537"/>
      <c r="GD190" s="537"/>
      <c r="GE190" s="537"/>
      <c r="GF190" s="537"/>
      <c r="GG190" s="537"/>
      <c r="GH190" s="537"/>
      <c r="GI190" s="537"/>
      <c r="GJ190" s="537"/>
      <c r="GK190" s="537"/>
      <c r="GL190" s="537"/>
      <c r="GM190" s="537"/>
      <c r="GN190" s="537"/>
      <c r="GO190" s="537"/>
      <c r="GP190" s="537"/>
      <c r="GQ190" s="537"/>
      <c r="GR190" s="537"/>
      <c r="GS190" s="537"/>
      <c r="GT190" s="537"/>
      <c r="GU190" s="537"/>
      <c r="GV190" s="537"/>
      <c r="GW190" s="537"/>
      <c r="GX190" s="537"/>
      <c r="GY190" s="537"/>
      <c r="GZ190" s="537"/>
      <c r="HA190" s="537"/>
      <c r="HB190" s="537"/>
      <c r="HC190" s="537"/>
      <c r="HD190" s="537"/>
      <c r="HE190" s="537"/>
      <c r="HF190" s="537"/>
      <c r="HG190" s="537"/>
      <c r="HH190" s="537"/>
      <c r="HI190" s="537"/>
      <c r="HJ190" s="537"/>
      <c r="HK190" s="537"/>
      <c r="HL190" s="537"/>
      <c r="HM190" s="537"/>
      <c r="HN190" s="537"/>
      <c r="HO190" s="537"/>
      <c r="HP190" s="537"/>
      <c r="HQ190" s="537"/>
      <c r="HR190" s="537"/>
      <c r="HS190" s="537"/>
      <c r="HT190" s="537"/>
      <c r="HU190" s="537"/>
      <c r="HV190" s="537"/>
      <c r="HW190" s="537"/>
      <c r="HX190" s="537"/>
      <c r="HY190" s="537"/>
      <c r="HZ190" s="537"/>
      <c r="IA190" s="537"/>
      <c r="IB190" s="537"/>
      <c r="IC190" s="537"/>
      <c r="ID190" s="537"/>
      <c r="IE190" s="537"/>
      <c r="IF190" s="537"/>
      <c r="IG190" s="537"/>
      <c r="IH190" s="537"/>
      <c r="II190" s="537"/>
      <c r="IJ190" s="537"/>
      <c r="IK190" s="537"/>
      <c r="IL190" s="537"/>
      <c r="IM190" s="537"/>
      <c r="IN190" s="537"/>
      <c r="IO190" s="537"/>
      <c r="IP190" s="537"/>
      <c r="IQ190" s="537"/>
      <c r="IR190" s="537"/>
      <c r="IS190" s="537"/>
      <c r="IT190" s="537"/>
      <c r="IU190" s="537"/>
    </row>
    <row r="191" spans="1:255" x14ac:dyDescent="0.25">
      <c r="A191" s="537"/>
      <c r="D191" s="537"/>
      <c r="E191" s="537"/>
      <c r="F191" s="537"/>
      <c r="G191" s="537"/>
      <c r="H191" s="284" t="s">
        <v>244</v>
      </c>
      <c r="I191" s="537"/>
      <c r="J191" s="537"/>
      <c r="K191" s="537"/>
      <c r="L191" s="537"/>
      <c r="M191" s="537"/>
      <c r="N191" s="537"/>
      <c r="O191" s="537"/>
      <c r="P191" s="537"/>
      <c r="Q191" s="537"/>
      <c r="R191" s="537"/>
      <c r="S191" s="537"/>
      <c r="T191" s="537"/>
      <c r="U191" s="537"/>
      <c r="V191" s="537"/>
      <c r="W191" s="537"/>
      <c r="X191" s="537"/>
      <c r="Y191" s="537"/>
      <c r="Z191" s="537"/>
      <c r="AA191" s="537"/>
      <c r="AB191" s="537"/>
      <c r="AC191" s="537"/>
      <c r="AD191" s="537"/>
      <c r="AE191" s="537"/>
      <c r="AF191" s="537"/>
      <c r="AG191" s="537"/>
      <c r="AH191" s="537"/>
      <c r="AI191" s="537"/>
      <c r="AJ191" s="537"/>
      <c r="AK191" s="537"/>
      <c r="AL191" s="537"/>
      <c r="AM191" s="537"/>
      <c r="AN191" s="537"/>
      <c r="AO191" s="537"/>
      <c r="AP191" s="537"/>
      <c r="AQ191" s="537"/>
      <c r="AR191" s="537"/>
      <c r="AS191" s="537"/>
      <c r="AT191" s="537"/>
      <c r="AU191" s="537"/>
      <c r="AV191" s="537"/>
      <c r="AW191" s="537"/>
      <c r="AX191" s="537"/>
      <c r="AY191" s="537"/>
      <c r="AZ191" s="537"/>
      <c r="BA191" s="537"/>
      <c r="BB191" s="537"/>
      <c r="BC191" s="537"/>
      <c r="BD191" s="537"/>
      <c r="BE191" s="537"/>
      <c r="BF191" s="537"/>
      <c r="BG191" s="537"/>
      <c r="BH191" s="537"/>
      <c r="BI191" s="537"/>
      <c r="BJ191" s="537"/>
      <c r="BK191" s="537"/>
      <c r="BL191" s="537"/>
      <c r="BM191" s="537"/>
      <c r="BN191" s="537"/>
      <c r="BO191" s="537"/>
      <c r="BP191" s="537"/>
      <c r="BQ191" s="537"/>
      <c r="BR191" s="537"/>
      <c r="BS191" s="537"/>
      <c r="BT191" s="537"/>
      <c r="BU191" s="537"/>
      <c r="BV191" s="537"/>
      <c r="BW191" s="537"/>
      <c r="BX191" s="537"/>
      <c r="BY191" s="537"/>
      <c r="BZ191" s="537"/>
      <c r="CA191" s="537"/>
      <c r="CB191" s="537"/>
      <c r="CC191" s="537"/>
      <c r="CD191" s="537"/>
      <c r="CE191" s="537"/>
      <c r="CF191" s="537"/>
      <c r="CG191" s="537"/>
      <c r="CH191" s="537"/>
      <c r="CI191" s="537"/>
      <c r="CJ191" s="537"/>
      <c r="CK191" s="537"/>
      <c r="CL191" s="537"/>
      <c r="CM191" s="537"/>
      <c r="CN191" s="537"/>
      <c r="CO191" s="537"/>
      <c r="CP191" s="537"/>
      <c r="CQ191" s="537"/>
      <c r="CR191" s="537"/>
      <c r="CS191" s="537"/>
      <c r="CT191" s="537"/>
      <c r="CU191" s="537"/>
      <c r="CV191" s="537"/>
      <c r="CW191" s="537"/>
      <c r="CX191" s="537"/>
      <c r="CY191" s="537"/>
      <c r="CZ191" s="537"/>
      <c r="DA191" s="537"/>
      <c r="DB191" s="537"/>
      <c r="DC191" s="537"/>
      <c r="DD191" s="537"/>
      <c r="DE191" s="537"/>
      <c r="DF191" s="537"/>
      <c r="DG191" s="537"/>
      <c r="DH191" s="537"/>
      <c r="DI191" s="537"/>
      <c r="DJ191" s="537"/>
      <c r="DK191" s="537"/>
      <c r="DL191" s="537"/>
      <c r="DM191" s="537"/>
      <c r="DN191" s="537"/>
      <c r="DO191" s="537"/>
      <c r="DP191" s="537"/>
      <c r="DQ191" s="537"/>
      <c r="DR191" s="537"/>
      <c r="DS191" s="537"/>
      <c r="DT191" s="537"/>
      <c r="DU191" s="537"/>
      <c r="DV191" s="537"/>
      <c r="DW191" s="537"/>
      <c r="DX191" s="537"/>
      <c r="DY191" s="537"/>
      <c r="DZ191" s="537"/>
      <c r="EA191" s="537"/>
      <c r="EB191" s="537"/>
      <c r="EC191" s="537"/>
      <c r="ED191" s="537"/>
      <c r="EE191" s="537"/>
      <c r="EF191" s="537"/>
      <c r="EG191" s="537"/>
      <c r="EH191" s="537"/>
      <c r="EI191" s="537"/>
      <c r="EJ191" s="537"/>
      <c r="EK191" s="537"/>
      <c r="EL191" s="537"/>
      <c r="EM191" s="537"/>
      <c r="EN191" s="537"/>
      <c r="EO191" s="537"/>
      <c r="EP191" s="537"/>
      <c r="EQ191" s="537"/>
      <c r="ER191" s="537"/>
      <c r="ES191" s="537"/>
      <c r="ET191" s="537"/>
      <c r="EU191" s="537"/>
      <c r="EV191" s="537"/>
      <c r="EW191" s="537"/>
      <c r="EX191" s="537"/>
      <c r="EY191" s="537"/>
      <c r="EZ191" s="537"/>
      <c r="FA191" s="537"/>
      <c r="FB191" s="537"/>
      <c r="FC191" s="537"/>
      <c r="FD191" s="537"/>
      <c r="FE191" s="537"/>
      <c r="FF191" s="537"/>
      <c r="FG191" s="537"/>
      <c r="FH191" s="537"/>
      <c r="FI191" s="537"/>
      <c r="FJ191" s="537"/>
      <c r="FK191" s="537"/>
      <c r="FL191" s="537"/>
      <c r="FM191" s="537"/>
      <c r="FN191" s="537"/>
      <c r="FO191" s="537"/>
      <c r="FP191" s="537"/>
      <c r="FQ191" s="537"/>
      <c r="FR191" s="537"/>
      <c r="FS191" s="537"/>
      <c r="FT191" s="537"/>
      <c r="FU191" s="537"/>
      <c r="FV191" s="537"/>
      <c r="FW191" s="537"/>
      <c r="FX191" s="537"/>
      <c r="FY191" s="537"/>
      <c r="FZ191" s="537"/>
      <c r="GA191" s="537"/>
      <c r="GB191" s="537"/>
      <c r="GC191" s="537"/>
      <c r="GD191" s="537"/>
      <c r="GE191" s="537"/>
      <c r="GF191" s="537"/>
      <c r="GG191" s="537"/>
      <c r="GH191" s="537"/>
      <c r="GI191" s="537"/>
      <c r="GJ191" s="537"/>
      <c r="GK191" s="537"/>
      <c r="GL191" s="537"/>
      <c r="GM191" s="537"/>
      <c r="GN191" s="537"/>
      <c r="GO191" s="537"/>
      <c r="GP191" s="537"/>
      <c r="GQ191" s="537"/>
      <c r="GR191" s="537"/>
      <c r="GS191" s="537"/>
      <c r="GT191" s="537"/>
      <c r="GU191" s="537"/>
      <c r="GV191" s="537"/>
      <c r="GW191" s="537"/>
      <c r="GX191" s="537"/>
      <c r="GY191" s="537"/>
      <c r="GZ191" s="537"/>
      <c r="HA191" s="537"/>
      <c r="HB191" s="537"/>
      <c r="HC191" s="537"/>
      <c r="HD191" s="537"/>
      <c r="HE191" s="537"/>
      <c r="HF191" s="537"/>
      <c r="HG191" s="537"/>
      <c r="HH191" s="537"/>
      <c r="HI191" s="537"/>
      <c r="HJ191" s="537"/>
      <c r="HK191" s="537"/>
      <c r="HL191" s="537"/>
      <c r="HM191" s="537"/>
      <c r="HN191" s="537"/>
      <c r="HO191" s="537"/>
      <c r="HP191" s="537"/>
      <c r="HQ191" s="537"/>
      <c r="HR191" s="537"/>
      <c r="HS191" s="537"/>
      <c r="HT191" s="537"/>
      <c r="HU191" s="537"/>
      <c r="HV191" s="537"/>
      <c r="HW191" s="537"/>
      <c r="HX191" s="537"/>
      <c r="HY191" s="537"/>
      <c r="HZ191" s="537"/>
      <c r="IA191" s="537"/>
      <c r="IB191" s="537"/>
      <c r="IC191" s="537"/>
      <c r="ID191" s="537"/>
      <c r="IE191" s="537"/>
      <c r="IF191" s="537"/>
      <c r="IG191" s="537"/>
      <c r="IH191" s="537"/>
      <c r="II191" s="537"/>
      <c r="IJ191" s="537"/>
      <c r="IK191" s="537"/>
      <c r="IL191" s="537"/>
      <c r="IM191" s="537"/>
      <c r="IN191" s="537"/>
      <c r="IO191" s="537"/>
      <c r="IP191" s="537"/>
      <c r="IQ191" s="537"/>
      <c r="IR191" s="537"/>
      <c r="IS191" s="537"/>
      <c r="IT191" s="537"/>
      <c r="IU191" s="537"/>
    </row>
    <row r="192" spans="1:255" x14ac:dyDescent="0.25">
      <c r="A192" s="537"/>
      <c r="D192" s="537"/>
      <c r="E192" s="537"/>
      <c r="F192" s="537"/>
      <c r="G192" s="537"/>
      <c r="H192" s="284" t="s">
        <v>245</v>
      </c>
      <c r="I192" s="537"/>
      <c r="J192" s="537"/>
      <c r="K192" s="537"/>
      <c r="L192" s="537"/>
      <c r="M192" s="537"/>
      <c r="N192" s="537"/>
      <c r="O192" s="537"/>
      <c r="P192" s="537"/>
      <c r="Q192" s="537"/>
      <c r="R192" s="537"/>
      <c r="S192" s="537"/>
      <c r="T192" s="537"/>
      <c r="U192" s="537"/>
      <c r="V192" s="537"/>
      <c r="W192" s="537"/>
      <c r="X192" s="537"/>
      <c r="Y192" s="537"/>
      <c r="Z192" s="537"/>
      <c r="AA192" s="537"/>
      <c r="AB192" s="537"/>
      <c r="AC192" s="537"/>
      <c r="AD192" s="537"/>
      <c r="AE192" s="537"/>
      <c r="AF192" s="537"/>
      <c r="AG192" s="537"/>
      <c r="AH192" s="537"/>
      <c r="AI192" s="537"/>
      <c r="AJ192" s="537"/>
      <c r="AK192" s="537"/>
      <c r="AL192" s="537"/>
      <c r="AM192" s="537"/>
      <c r="AN192" s="537"/>
      <c r="AO192" s="537"/>
      <c r="AP192" s="537"/>
      <c r="AQ192" s="537"/>
      <c r="AR192" s="537"/>
      <c r="AS192" s="537"/>
      <c r="AT192" s="537"/>
      <c r="AU192" s="537"/>
      <c r="AV192" s="537"/>
      <c r="AW192" s="537"/>
      <c r="AX192" s="537"/>
      <c r="AY192" s="537"/>
      <c r="AZ192" s="537"/>
      <c r="BA192" s="537"/>
      <c r="BB192" s="537"/>
      <c r="BC192" s="537"/>
      <c r="BD192" s="537"/>
      <c r="BE192" s="537"/>
      <c r="BF192" s="537"/>
      <c r="BG192" s="537"/>
      <c r="BH192" s="537"/>
      <c r="BI192" s="537"/>
      <c r="BJ192" s="537"/>
      <c r="BK192" s="537"/>
      <c r="BL192" s="537"/>
      <c r="BM192" s="537"/>
      <c r="BN192" s="537"/>
      <c r="BO192" s="537"/>
      <c r="BP192" s="537"/>
      <c r="BQ192" s="537"/>
      <c r="BR192" s="537"/>
      <c r="BS192" s="537"/>
      <c r="BT192" s="537"/>
      <c r="BU192" s="537"/>
      <c r="BV192" s="537"/>
      <c r="BW192" s="537"/>
      <c r="BX192" s="537"/>
      <c r="BY192" s="537"/>
      <c r="BZ192" s="537"/>
      <c r="CA192" s="537"/>
      <c r="CB192" s="537"/>
      <c r="CC192" s="537"/>
      <c r="CD192" s="537"/>
      <c r="CE192" s="537"/>
      <c r="CF192" s="537"/>
      <c r="CG192" s="537"/>
      <c r="CH192" s="537"/>
      <c r="CI192" s="537"/>
      <c r="CJ192" s="537"/>
      <c r="CK192" s="537"/>
      <c r="CL192" s="537"/>
      <c r="CM192" s="537"/>
      <c r="CN192" s="537"/>
      <c r="CO192" s="537"/>
      <c r="CP192" s="537"/>
      <c r="CQ192" s="537"/>
      <c r="CR192" s="537"/>
      <c r="CS192" s="537"/>
      <c r="CT192" s="537"/>
      <c r="CU192" s="537"/>
      <c r="CV192" s="537"/>
      <c r="CW192" s="537"/>
      <c r="CX192" s="537"/>
      <c r="CY192" s="537"/>
      <c r="CZ192" s="537"/>
      <c r="DA192" s="537"/>
      <c r="DB192" s="537"/>
      <c r="DC192" s="537"/>
      <c r="DD192" s="537"/>
      <c r="DE192" s="537"/>
      <c r="DF192" s="537"/>
      <c r="DG192" s="537"/>
      <c r="DH192" s="537"/>
      <c r="DI192" s="537"/>
      <c r="DJ192" s="537"/>
      <c r="DK192" s="537"/>
      <c r="DL192" s="537"/>
      <c r="DM192" s="537"/>
      <c r="DN192" s="537"/>
      <c r="DO192" s="537"/>
      <c r="DP192" s="537"/>
      <c r="DQ192" s="537"/>
      <c r="DR192" s="537"/>
      <c r="DS192" s="537"/>
      <c r="DT192" s="537"/>
      <c r="DU192" s="537"/>
      <c r="DV192" s="537"/>
      <c r="DW192" s="537"/>
      <c r="DX192" s="537"/>
      <c r="DY192" s="537"/>
      <c r="DZ192" s="537"/>
      <c r="EA192" s="537"/>
      <c r="EB192" s="537"/>
      <c r="EC192" s="537"/>
      <c r="ED192" s="537"/>
      <c r="EE192" s="537"/>
      <c r="EF192" s="537"/>
      <c r="EG192" s="537"/>
      <c r="EH192" s="537"/>
      <c r="EI192" s="537"/>
      <c r="EJ192" s="537"/>
      <c r="EK192" s="537"/>
      <c r="EL192" s="537"/>
      <c r="EM192" s="537"/>
      <c r="EN192" s="537"/>
      <c r="EO192" s="537"/>
      <c r="EP192" s="537"/>
      <c r="EQ192" s="537"/>
      <c r="ER192" s="537"/>
      <c r="ES192" s="537"/>
      <c r="ET192" s="537"/>
      <c r="EU192" s="537"/>
      <c r="EV192" s="537"/>
      <c r="EW192" s="537"/>
      <c r="EX192" s="537"/>
      <c r="EY192" s="537"/>
      <c r="EZ192" s="537"/>
      <c r="FA192" s="537"/>
      <c r="FB192" s="537"/>
      <c r="FC192" s="537"/>
      <c r="FD192" s="537"/>
      <c r="FE192" s="537"/>
      <c r="FF192" s="537"/>
      <c r="FG192" s="537"/>
      <c r="FH192" s="537"/>
      <c r="FI192" s="537"/>
      <c r="FJ192" s="537"/>
      <c r="FK192" s="537"/>
      <c r="FL192" s="537"/>
      <c r="FM192" s="537"/>
      <c r="FN192" s="537"/>
      <c r="FO192" s="537"/>
      <c r="FP192" s="537"/>
      <c r="FQ192" s="537"/>
      <c r="FR192" s="537"/>
      <c r="FS192" s="537"/>
      <c r="FT192" s="537"/>
      <c r="FU192" s="537"/>
      <c r="FV192" s="537"/>
      <c r="FW192" s="537"/>
      <c r="FX192" s="537"/>
      <c r="FY192" s="537"/>
      <c r="FZ192" s="537"/>
      <c r="GA192" s="537"/>
      <c r="GB192" s="537"/>
      <c r="GC192" s="537"/>
      <c r="GD192" s="537"/>
      <c r="GE192" s="537"/>
      <c r="GF192" s="537"/>
      <c r="GG192" s="537"/>
      <c r="GH192" s="537"/>
      <c r="GI192" s="537"/>
      <c r="GJ192" s="537"/>
      <c r="GK192" s="537"/>
      <c r="GL192" s="537"/>
      <c r="GM192" s="537"/>
      <c r="GN192" s="537"/>
      <c r="GO192" s="537"/>
      <c r="GP192" s="537"/>
      <c r="GQ192" s="537"/>
      <c r="GR192" s="537"/>
      <c r="GS192" s="537"/>
      <c r="GT192" s="537"/>
      <c r="GU192" s="537"/>
      <c r="GV192" s="537"/>
      <c r="GW192" s="537"/>
      <c r="GX192" s="537"/>
      <c r="GY192" s="537"/>
      <c r="GZ192" s="537"/>
      <c r="HA192" s="537"/>
      <c r="HB192" s="537"/>
      <c r="HC192" s="537"/>
      <c r="HD192" s="537"/>
      <c r="HE192" s="537"/>
      <c r="HF192" s="537"/>
      <c r="HG192" s="537"/>
      <c r="HH192" s="537"/>
      <c r="HI192" s="537"/>
      <c r="HJ192" s="537"/>
      <c r="HK192" s="537"/>
      <c r="HL192" s="537"/>
      <c r="HM192" s="537"/>
      <c r="HN192" s="537"/>
      <c r="HO192" s="537"/>
      <c r="HP192" s="537"/>
      <c r="HQ192" s="537"/>
      <c r="HR192" s="537"/>
      <c r="HS192" s="537"/>
      <c r="HT192" s="537"/>
      <c r="HU192" s="537"/>
      <c r="HV192" s="537"/>
      <c r="HW192" s="537"/>
      <c r="HX192" s="537"/>
      <c r="HY192" s="537"/>
      <c r="HZ192" s="537"/>
      <c r="IA192" s="537"/>
      <c r="IB192" s="537"/>
      <c r="IC192" s="537"/>
      <c r="ID192" s="537"/>
      <c r="IE192" s="537"/>
      <c r="IF192" s="537"/>
      <c r="IG192" s="537"/>
      <c r="IH192" s="537"/>
      <c r="II192" s="537"/>
      <c r="IJ192" s="537"/>
      <c r="IK192" s="537"/>
      <c r="IL192" s="537"/>
      <c r="IM192" s="537"/>
      <c r="IN192" s="537"/>
      <c r="IO192" s="537"/>
      <c r="IP192" s="537"/>
      <c r="IQ192" s="537"/>
      <c r="IR192" s="537"/>
      <c r="IS192" s="537"/>
      <c r="IT192" s="537"/>
      <c r="IU192" s="537"/>
    </row>
    <row r="193" spans="1:255" x14ac:dyDescent="0.25">
      <c r="A193" s="537"/>
      <c r="D193" s="537"/>
      <c r="E193" s="537"/>
      <c r="F193" s="537"/>
      <c r="G193" s="537"/>
      <c r="H193" s="284" t="s">
        <v>246</v>
      </c>
      <c r="I193" s="537"/>
      <c r="J193" s="537"/>
      <c r="K193" s="537"/>
      <c r="L193" s="537"/>
      <c r="M193" s="537"/>
      <c r="N193" s="537"/>
      <c r="O193" s="537"/>
      <c r="P193" s="537"/>
      <c r="Q193" s="537"/>
      <c r="R193" s="537"/>
      <c r="S193" s="537"/>
      <c r="T193" s="537"/>
      <c r="U193" s="537"/>
      <c r="V193" s="537"/>
      <c r="W193" s="537"/>
      <c r="X193" s="537"/>
      <c r="Y193" s="537"/>
      <c r="Z193" s="537"/>
      <c r="AA193" s="537"/>
      <c r="AB193" s="537"/>
      <c r="AC193" s="537"/>
      <c r="AD193" s="537"/>
      <c r="AE193" s="537"/>
      <c r="AF193" s="537"/>
      <c r="AG193" s="537"/>
      <c r="AH193" s="537"/>
      <c r="AI193" s="537"/>
      <c r="AJ193" s="537"/>
      <c r="AK193" s="537"/>
      <c r="AL193" s="537"/>
      <c r="AM193" s="537"/>
      <c r="AN193" s="537"/>
      <c r="AO193" s="537"/>
      <c r="AP193" s="537"/>
      <c r="AQ193" s="537"/>
      <c r="AR193" s="537"/>
      <c r="AS193" s="537"/>
      <c r="AT193" s="537"/>
      <c r="AU193" s="537"/>
      <c r="AV193" s="537"/>
      <c r="AW193" s="537"/>
      <c r="AX193" s="537"/>
      <c r="AY193" s="537"/>
      <c r="AZ193" s="537"/>
      <c r="BA193" s="537"/>
      <c r="BB193" s="537"/>
      <c r="BC193" s="537"/>
      <c r="BD193" s="537"/>
      <c r="BE193" s="537"/>
      <c r="BF193" s="537"/>
      <c r="BG193" s="537"/>
      <c r="BH193" s="537"/>
      <c r="BI193" s="537"/>
      <c r="BJ193" s="537"/>
      <c r="BK193" s="537"/>
      <c r="BL193" s="537"/>
      <c r="BM193" s="537"/>
      <c r="BN193" s="537"/>
      <c r="BO193" s="537"/>
      <c r="BP193" s="537"/>
      <c r="BQ193" s="537"/>
      <c r="BR193" s="537"/>
      <c r="BS193" s="537"/>
      <c r="BT193" s="537"/>
      <c r="BU193" s="537"/>
      <c r="BV193" s="537"/>
      <c r="BW193" s="537"/>
      <c r="BX193" s="537"/>
      <c r="BY193" s="537"/>
      <c r="BZ193" s="537"/>
      <c r="CA193" s="537"/>
      <c r="CB193" s="537"/>
      <c r="CC193" s="537"/>
      <c r="CD193" s="537"/>
      <c r="CE193" s="537"/>
      <c r="CF193" s="537"/>
      <c r="CG193" s="537"/>
      <c r="CH193" s="537"/>
      <c r="CI193" s="537"/>
      <c r="CJ193" s="537"/>
      <c r="CK193" s="537"/>
      <c r="CL193" s="537"/>
      <c r="CM193" s="537"/>
      <c r="CN193" s="537"/>
      <c r="CO193" s="537"/>
      <c r="CP193" s="537"/>
      <c r="CQ193" s="537"/>
      <c r="CR193" s="537"/>
      <c r="CS193" s="537"/>
      <c r="CT193" s="537"/>
      <c r="CU193" s="537"/>
      <c r="CV193" s="537"/>
      <c r="CW193" s="537"/>
      <c r="CX193" s="537"/>
      <c r="CY193" s="537"/>
      <c r="CZ193" s="537"/>
      <c r="DA193" s="537"/>
      <c r="DB193" s="537"/>
      <c r="DC193" s="537"/>
      <c r="DD193" s="537"/>
      <c r="DE193" s="537"/>
      <c r="DF193" s="537"/>
      <c r="DG193" s="537"/>
      <c r="DH193" s="537"/>
      <c r="DI193" s="537"/>
      <c r="DJ193" s="537"/>
      <c r="DK193" s="537"/>
      <c r="DL193" s="537"/>
      <c r="DM193" s="537"/>
      <c r="DN193" s="537"/>
      <c r="DO193" s="537"/>
      <c r="DP193" s="537"/>
      <c r="DQ193" s="537"/>
      <c r="DR193" s="537"/>
      <c r="DS193" s="537"/>
      <c r="DT193" s="537"/>
      <c r="DU193" s="537"/>
      <c r="DV193" s="537"/>
      <c r="DW193" s="537"/>
      <c r="DX193" s="537"/>
      <c r="DY193" s="537"/>
      <c r="DZ193" s="537"/>
      <c r="EA193" s="537"/>
      <c r="EB193" s="537"/>
      <c r="EC193" s="537"/>
      <c r="ED193" s="537"/>
      <c r="EE193" s="537"/>
      <c r="EF193" s="537"/>
      <c r="EG193" s="537"/>
      <c r="EH193" s="537"/>
      <c r="EI193" s="537"/>
      <c r="EJ193" s="537"/>
      <c r="EK193" s="537"/>
      <c r="EL193" s="537"/>
      <c r="EM193" s="537"/>
      <c r="EN193" s="537"/>
      <c r="EO193" s="537"/>
      <c r="EP193" s="537"/>
      <c r="EQ193" s="537"/>
      <c r="ER193" s="537"/>
      <c r="ES193" s="537"/>
      <c r="ET193" s="537"/>
      <c r="EU193" s="537"/>
      <c r="EV193" s="537"/>
      <c r="EW193" s="537"/>
      <c r="EX193" s="537"/>
      <c r="EY193" s="537"/>
      <c r="EZ193" s="537"/>
      <c r="FA193" s="537"/>
      <c r="FB193" s="537"/>
      <c r="FC193" s="537"/>
      <c r="FD193" s="537"/>
      <c r="FE193" s="537"/>
      <c r="FF193" s="537"/>
      <c r="FG193" s="537"/>
      <c r="FH193" s="537"/>
      <c r="FI193" s="537"/>
      <c r="FJ193" s="537"/>
      <c r="FK193" s="537"/>
      <c r="FL193" s="537"/>
      <c r="FM193" s="537"/>
      <c r="FN193" s="537"/>
      <c r="FO193" s="537"/>
      <c r="FP193" s="537"/>
      <c r="FQ193" s="537"/>
      <c r="FR193" s="537"/>
      <c r="FS193" s="537"/>
      <c r="FT193" s="537"/>
      <c r="FU193" s="537"/>
      <c r="FV193" s="537"/>
      <c r="FW193" s="537"/>
      <c r="FX193" s="537"/>
      <c r="FY193" s="537"/>
      <c r="FZ193" s="537"/>
      <c r="GA193" s="537"/>
      <c r="GB193" s="537"/>
      <c r="GC193" s="537"/>
      <c r="GD193" s="537"/>
      <c r="GE193" s="537"/>
      <c r="GF193" s="537"/>
      <c r="GG193" s="537"/>
      <c r="GH193" s="537"/>
      <c r="GI193" s="537"/>
      <c r="GJ193" s="537"/>
      <c r="GK193" s="537"/>
      <c r="GL193" s="537"/>
      <c r="GM193" s="537"/>
      <c r="GN193" s="537"/>
      <c r="GO193" s="537"/>
      <c r="GP193" s="537"/>
      <c r="GQ193" s="537"/>
      <c r="GR193" s="537"/>
      <c r="GS193" s="537"/>
      <c r="GT193" s="537"/>
      <c r="GU193" s="537"/>
      <c r="GV193" s="537"/>
      <c r="GW193" s="537"/>
      <c r="GX193" s="537"/>
      <c r="GY193" s="537"/>
      <c r="GZ193" s="537"/>
      <c r="HA193" s="537"/>
      <c r="HB193" s="537"/>
      <c r="HC193" s="537"/>
      <c r="HD193" s="537"/>
      <c r="HE193" s="537"/>
      <c r="HF193" s="537"/>
      <c r="HG193" s="537"/>
      <c r="HH193" s="537"/>
      <c r="HI193" s="537"/>
      <c r="HJ193" s="537"/>
      <c r="HK193" s="537"/>
      <c r="HL193" s="537"/>
      <c r="HM193" s="537"/>
      <c r="HN193" s="537"/>
      <c r="HO193" s="537"/>
      <c r="HP193" s="537"/>
      <c r="HQ193" s="537"/>
      <c r="HR193" s="537"/>
      <c r="HS193" s="537"/>
      <c r="HT193" s="537"/>
      <c r="HU193" s="537"/>
      <c r="HV193" s="537"/>
      <c r="HW193" s="537"/>
      <c r="HX193" s="537"/>
      <c r="HY193" s="537"/>
      <c r="HZ193" s="537"/>
      <c r="IA193" s="537"/>
      <c r="IB193" s="537"/>
      <c r="IC193" s="537"/>
      <c r="ID193" s="537"/>
      <c r="IE193" s="537"/>
      <c r="IF193" s="537"/>
      <c r="IG193" s="537"/>
      <c r="IH193" s="537"/>
      <c r="II193" s="537"/>
      <c r="IJ193" s="537"/>
      <c r="IK193" s="537"/>
      <c r="IL193" s="537"/>
      <c r="IM193" s="537"/>
      <c r="IN193" s="537"/>
      <c r="IO193" s="537"/>
      <c r="IP193" s="537"/>
      <c r="IQ193" s="537"/>
      <c r="IR193" s="537"/>
      <c r="IS193" s="537"/>
      <c r="IT193" s="537"/>
      <c r="IU193" s="537"/>
    </row>
    <row r="194" spans="1:255" x14ac:dyDescent="0.25">
      <c r="A194" s="537"/>
      <c r="D194" s="537"/>
      <c r="E194" s="537"/>
      <c r="F194" s="537"/>
      <c r="G194" s="537"/>
      <c r="H194" s="284" t="s">
        <v>247</v>
      </c>
      <c r="I194" s="537"/>
      <c r="J194" s="537"/>
      <c r="K194" s="537"/>
      <c r="L194" s="537"/>
      <c r="M194" s="537"/>
      <c r="N194" s="537"/>
      <c r="O194" s="537"/>
      <c r="P194" s="537"/>
      <c r="Q194" s="537"/>
      <c r="R194" s="537"/>
      <c r="S194" s="537"/>
      <c r="T194" s="537"/>
      <c r="U194" s="537"/>
      <c r="V194" s="537"/>
      <c r="W194" s="537"/>
      <c r="X194" s="537"/>
      <c r="Y194" s="537"/>
      <c r="Z194" s="537"/>
      <c r="AA194" s="537"/>
      <c r="AB194" s="537"/>
      <c r="AC194" s="537"/>
      <c r="AD194" s="537"/>
      <c r="AE194" s="537"/>
      <c r="AF194" s="537"/>
      <c r="AG194" s="537"/>
      <c r="AH194" s="537"/>
      <c r="AI194" s="537"/>
      <c r="AJ194" s="537"/>
      <c r="AK194" s="537"/>
      <c r="AL194" s="537"/>
      <c r="AM194" s="537"/>
      <c r="AN194" s="537"/>
      <c r="AO194" s="537"/>
      <c r="AP194" s="537"/>
      <c r="AQ194" s="537"/>
      <c r="AR194" s="537"/>
      <c r="AS194" s="537"/>
      <c r="AT194" s="537"/>
      <c r="AU194" s="537"/>
      <c r="AV194" s="537"/>
      <c r="AW194" s="537"/>
      <c r="AX194" s="537"/>
      <c r="AY194" s="537"/>
      <c r="AZ194" s="537"/>
      <c r="BA194" s="537"/>
      <c r="BB194" s="537"/>
      <c r="BC194" s="537"/>
      <c r="BD194" s="537"/>
      <c r="BE194" s="537"/>
      <c r="BF194" s="537"/>
      <c r="BG194" s="537"/>
      <c r="BH194" s="537"/>
      <c r="BI194" s="537"/>
      <c r="BJ194" s="537"/>
      <c r="BK194" s="537"/>
      <c r="BL194" s="537"/>
      <c r="BM194" s="537"/>
      <c r="BN194" s="537"/>
      <c r="BO194" s="537"/>
      <c r="BP194" s="537"/>
      <c r="BQ194" s="537"/>
      <c r="BR194" s="537"/>
      <c r="BS194" s="537"/>
      <c r="BT194" s="537"/>
      <c r="BU194" s="537"/>
      <c r="BV194" s="537"/>
      <c r="BW194" s="537"/>
      <c r="BX194" s="537"/>
      <c r="BY194" s="537"/>
      <c r="BZ194" s="537"/>
      <c r="CA194" s="537"/>
      <c r="CB194" s="537"/>
      <c r="CC194" s="537"/>
      <c r="CD194" s="537"/>
      <c r="CE194" s="537"/>
      <c r="CF194" s="537"/>
      <c r="CG194" s="537"/>
      <c r="CH194" s="537"/>
      <c r="CI194" s="537"/>
      <c r="CJ194" s="537"/>
      <c r="CK194" s="537"/>
      <c r="CL194" s="537"/>
      <c r="CM194" s="537"/>
      <c r="CN194" s="537"/>
      <c r="CO194" s="537"/>
      <c r="CP194" s="537"/>
      <c r="CQ194" s="537"/>
      <c r="CR194" s="537"/>
      <c r="CS194" s="537"/>
      <c r="CT194" s="537"/>
      <c r="CU194" s="537"/>
      <c r="CV194" s="537"/>
      <c r="CW194" s="537"/>
      <c r="CX194" s="537"/>
      <c r="CY194" s="537"/>
      <c r="CZ194" s="537"/>
      <c r="DA194" s="537"/>
      <c r="DB194" s="537"/>
      <c r="DC194" s="537"/>
      <c r="DD194" s="537"/>
      <c r="DE194" s="537"/>
      <c r="DF194" s="537"/>
      <c r="DG194" s="537"/>
      <c r="DH194" s="537"/>
      <c r="DI194" s="537"/>
      <c r="DJ194" s="537"/>
      <c r="DK194" s="537"/>
      <c r="DL194" s="537"/>
      <c r="DM194" s="537"/>
      <c r="DN194" s="537"/>
      <c r="DO194" s="537"/>
      <c r="DP194" s="537"/>
      <c r="DQ194" s="537"/>
      <c r="DR194" s="537"/>
      <c r="DS194" s="537"/>
      <c r="DT194" s="537"/>
      <c r="DU194" s="537"/>
      <c r="DV194" s="537"/>
      <c r="DW194" s="537"/>
      <c r="DX194" s="537"/>
      <c r="DY194" s="537"/>
      <c r="DZ194" s="537"/>
      <c r="EA194" s="537"/>
      <c r="EB194" s="537"/>
      <c r="EC194" s="537"/>
      <c r="ED194" s="537"/>
      <c r="EE194" s="537"/>
      <c r="EF194" s="537"/>
      <c r="EG194" s="537"/>
      <c r="EH194" s="537"/>
      <c r="EI194" s="537"/>
      <c r="EJ194" s="537"/>
      <c r="EK194" s="537"/>
      <c r="EL194" s="537"/>
      <c r="EM194" s="537"/>
      <c r="EN194" s="537"/>
      <c r="EO194" s="537"/>
      <c r="EP194" s="537"/>
      <c r="EQ194" s="537"/>
      <c r="ER194" s="537"/>
      <c r="ES194" s="537"/>
      <c r="ET194" s="537"/>
      <c r="EU194" s="537"/>
      <c r="EV194" s="537"/>
      <c r="EW194" s="537"/>
      <c r="EX194" s="537"/>
      <c r="EY194" s="537"/>
      <c r="EZ194" s="537"/>
      <c r="FA194" s="537"/>
      <c r="FB194" s="537"/>
      <c r="FC194" s="537"/>
      <c r="FD194" s="537"/>
      <c r="FE194" s="537"/>
      <c r="FF194" s="537"/>
      <c r="FG194" s="537"/>
      <c r="FH194" s="537"/>
      <c r="FI194" s="537"/>
      <c r="FJ194" s="537"/>
      <c r="FK194" s="537"/>
      <c r="FL194" s="537"/>
      <c r="FM194" s="537"/>
      <c r="FN194" s="537"/>
      <c r="FO194" s="537"/>
      <c r="FP194" s="537"/>
      <c r="FQ194" s="537"/>
      <c r="FR194" s="537"/>
      <c r="FS194" s="537"/>
      <c r="FT194" s="537"/>
      <c r="FU194" s="537"/>
      <c r="FV194" s="537"/>
      <c r="FW194" s="537"/>
      <c r="FX194" s="537"/>
      <c r="FY194" s="537"/>
      <c r="FZ194" s="537"/>
      <c r="GA194" s="537"/>
      <c r="GB194" s="537"/>
      <c r="GC194" s="537"/>
      <c r="GD194" s="537"/>
      <c r="GE194" s="537"/>
      <c r="GF194" s="537"/>
      <c r="GG194" s="537"/>
      <c r="GH194" s="537"/>
      <c r="GI194" s="537"/>
      <c r="GJ194" s="537"/>
      <c r="GK194" s="537"/>
      <c r="GL194" s="537"/>
      <c r="GM194" s="537"/>
      <c r="GN194" s="537"/>
      <c r="GO194" s="537"/>
      <c r="GP194" s="537"/>
      <c r="GQ194" s="537"/>
      <c r="GR194" s="537"/>
      <c r="GS194" s="537"/>
      <c r="GT194" s="537"/>
      <c r="GU194" s="537"/>
      <c r="GV194" s="537"/>
      <c r="GW194" s="537"/>
      <c r="GX194" s="537"/>
      <c r="GY194" s="537"/>
      <c r="GZ194" s="537"/>
      <c r="HA194" s="537"/>
      <c r="HB194" s="537"/>
      <c r="HC194" s="537"/>
      <c r="HD194" s="537"/>
      <c r="HE194" s="537"/>
      <c r="HF194" s="537"/>
      <c r="HG194" s="537"/>
      <c r="HH194" s="537"/>
      <c r="HI194" s="537"/>
      <c r="HJ194" s="537"/>
      <c r="HK194" s="537"/>
      <c r="HL194" s="537"/>
      <c r="HM194" s="537"/>
      <c r="HN194" s="537"/>
      <c r="HO194" s="537"/>
      <c r="HP194" s="537"/>
      <c r="HQ194" s="537"/>
      <c r="HR194" s="537"/>
      <c r="HS194" s="537"/>
      <c r="HT194" s="537"/>
      <c r="HU194" s="537"/>
      <c r="HV194" s="537"/>
      <c r="HW194" s="537"/>
      <c r="HX194" s="537"/>
      <c r="HY194" s="537"/>
      <c r="HZ194" s="537"/>
      <c r="IA194" s="537"/>
      <c r="IB194" s="537"/>
      <c r="IC194" s="537"/>
      <c r="ID194" s="537"/>
      <c r="IE194" s="537"/>
      <c r="IF194" s="537"/>
      <c r="IG194" s="537"/>
      <c r="IH194" s="537"/>
      <c r="II194" s="537"/>
      <c r="IJ194" s="537"/>
      <c r="IK194" s="537"/>
      <c r="IL194" s="537"/>
      <c r="IM194" s="537"/>
      <c r="IN194" s="537"/>
      <c r="IO194" s="537"/>
      <c r="IP194" s="537"/>
      <c r="IQ194" s="537"/>
      <c r="IR194" s="537"/>
      <c r="IS194" s="537"/>
      <c r="IT194" s="537"/>
      <c r="IU194" s="537"/>
    </row>
    <row r="195" spans="1:255" x14ac:dyDescent="0.25">
      <c r="A195" s="537"/>
      <c r="D195" s="537"/>
      <c r="E195" s="537"/>
      <c r="F195" s="537"/>
      <c r="G195" s="537"/>
      <c r="H195" s="284" t="s">
        <v>248</v>
      </c>
      <c r="I195" s="537"/>
      <c r="J195" s="537"/>
      <c r="K195" s="537"/>
      <c r="L195" s="537"/>
      <c r="M195" s="537"/>
      <c r="N195" s="537"/>
      <c r="O195" s="537"/>
      <c r="P195" s="537"/>
      <c r="Q195" s="537"/>
      <c r="R195" s="537"/>
      <c r="S195" s="537"/>
      <c r="T195" s="537"/>
      <c r="U195" s="537"/>
      <c r="V195" s="537"/>
      <c r="W195" s="537"/>
      <c r="X195" s="537"/>
      <c r="Y195" s="537"/>
      <c r="Z195" s="537"/>
      <c r="AA195" s="537"/>
      <c r="AB195" s="537"/>
      <c r="AC195" s="537"/>
      <c r="AD195" s="537"/>
      <c r="AE195" s="537"/>
      <c r="AF195" s="537"/>
      <c r="AG195" s="537"/>
      <c r="AH195" s="537"/>
      <c r="AI195" s="537"/>
      <c r="AJ195" s="537"/>
      <c r="AK195" s="537"/>
      <c r="AL195" s="537"/>
      <c r="AM195" s="537"/>
      <c r="AN195" s="537"/>
      <c r="AO195" s="537"/>
      <c r="AP195" s="537"/>
      <c r="AQ195" s="537"/>
      <c r="AR195" s="537"/>
      <c r="AS195" s="537"/>
      <c r="AT195" s="537"/>
      <c r="AU195" s="537"/>
      <c r="AV195" s="537"/>
      <c r="AW195" s="537"/>
      <c r="AX195" s="537"/>
      <c r="AY195" s="537"/>
      <c r="AZ195" s="537"/>
      <c r="BA195" s="537"/>
      <c r="BB195" s="537"/>
      <c r="BC195" s="537"/>
      <c r="BD195" s="537"/>
      <c r="BE195" s="537"/>
      <c r="BF195" s="537"/>
      <c r="BG195" s="537"/>
      <c r="BH195" s="537"/>
      <c r="BI195" s="537"/>
      <c r="BJ195" s="537"/>
      <c r="BK195" s="537"/>
      <c r="BL195" s="537"/>
      <c r="BM195" s="537"/>
      <c r="BN195" s="537"/>
      <c r="BO195" s="537"/>
      <c r="BP195" s="537"/>
      <c r="BQ195" s="537"/>
      <c r="BR195" s="537"/>
      <c r="BS195" s="537"/>
      <c r="BT195" s="537"/>
      <c r="BU195" s="537"/>
      <c r="BV195" s="537"/>
      <c r="BW195" s="537"/>
      <c r="BX195" s="537"/>
      <c r="BY195" s="537"/>
      <c r="BZ195" s="537"/>
      <c r="CA195" s="537"/>
      <c r="CB195" s="537"/>
      <c r="CC195" s="537"/>
      <c r="CD195" s="537"/>
      <c r="CE195" s="537"/>
      <c r="CF195" s="537"/>
      <c r="CG195" s="537"/>
      <c r="CH195" s="537"/>
      <c r="CI195" s="537"/>
      <c r="CJ195" s="537"/>
      <c r="CK195" s="537"/>
      <c r="CL195" s="537"/>
      <c r="CM195" s="537"/>
      <c r="CN195" s="537"/>
      <c r="CO195" s="537"/>
      <c r="CP195" s="537"/>
      <c r="CQ195" s="537"/>
      <c r="CR195" s="537"/>
      <c r="CS195" s="537"/>
      <c r="CT195" s="537"/>
      <c r="CU195" s="537"/>
      <c r="CV195" s="537"/>
      <c r="CW195" s="537"/>
      <c r="CX195" s="537"/>
      <c r="CY195" s="537"/>
      <c r="CZ195" s="537"/>
      <c r="DA195" s="537"/>
      <c r="DB195" s="537"/>
      <c r="DC195" s="537"/>
      <c r="DD195" s="537"/>
      <c r="DE195" s="537"/>
      <c r="DF195" s="537"/>
      <c r="DG195" s="537"/>
      <c r="DH195" s="537"/>
      <c r="DI195" s="537"/>
      <c r="DJ195" s="537"/>
      <c r="DK195" s="537"/>
      <c r="DL195" s="537"/>
      <c r="DM195" s="537"/>
      <c r="DN195" s="537"/>
      <c r="DO195" s="537"/>
      <c r="DP195" s="537"/>
      <c r="DQ195" s="537"/>
      <c r="DR195" s="537"/>
      <c r="DS195" s="537"/>
      <c r="DT195" s="537"/>
      <c r="DU195" s="537"/>
      <c r="DV195" s="537"/>
      <c r="DW195" s="537"/>
      <c r="DX195" s="537"/>
      <c r="DY195" s="537"/>
      <c r="DZ195" s="537"/>
      <c r="EA195" s="537"/>
      <c r="EB195" s="537"/>
      <c r="EC195" s="537"/>
      <c r="ED195" s="537"/>
      <c r="EE195" s="537"/>
      <c r="EF195" s="537"/>
      <c r="EG195" s="537"/>
      <c r="EH195" s="537"/>
      <c r="EI195" s="537"/>
      <c r="EJ195" s="537"/>
      <c r="EK195" s="537"/>
      <c r="EL195" s="537"/>
      <c r="EM195" s="537"/>
      <c r="EN195" s="537"/>
      <c r="EO195" s="537"/>
      <c r="EP195" s="537"/>
      <c r="EQ195" s="537"/>
      <c r="ER195" s="537"/>
      <c r="ES195" s="537"/>
      <c r="ET195" s="537"/>
      <c r="EU195" s="537"/>
      <c r="EV195" s="537"/>
      <c r="EW195" s="537"/>
      <c r="EX195" s="537"/>
      <c r="EY195" s="537"/>
      <c r="EZ195" s="537"/>
      <c r="FA195" s="537"/>
      <c r="FB195" s="537"/>
      <c r="FC195" s="537"/>
      <c r="FD195" s="537"/>
      <c r="FE195" s="537"/>
      <c r="FF195" s="537"/>
      <c r="FG195" s="537"/>
      <c r="FH195" s="537"/>
      <c r="FI195" s="537"/>
      <c r="FJ195" s="537"/>
      <c r="FK195" s="537"/>
      <c r="FL195" s="537"/>
      <c r="FM195" s="537"/>
      <c r="FN195" s="537"/>
      <c r="FO195" s="537"/>
      <c r="FP195" s="537"/>
      <c r="FQ195" s="537"/>
      <c r="FR195" s="537"/>
      <c r="FS195" s="537"/>
      <c r="FT195" s="537"/>
      <c r="FU195" s="537"/>
      <c r="FV195" s="537"/>
      <c r="FW195" s="537"/>
      <c r="FX195" s="537"/>
      <c r="FY195" s="537"/>
      <c r="FZ195" s="537"/>
      <c r="GA195" s="537"/>
      <c r="GB195" s="537"/>
      <c r="GC195" s="537"/>
      <c r="GD195" s="537"/>
      <c r="GE195" s="537"/>
      <c r="GF195" s="537"/>
      <c r="GG195" s="537"/>
      <c r="GH195" s="537"/>
      <c r="GI195" s="537"/>
      <c r="GJ195" s="537"/>
      <c r="GK195" s="537"/>
      <c r="GL195" s="537"/>
      <c r="GM195" s="537"/>
      <c r="GN195" s="537"/>
      <c r="GO195" s="537"/>
      <c r="GP195" s="537"/>
      <c r="GQ195" s="537"/>
      <c r="GR195" s="537"/>
      <c r="GS195" s="537"/>
      <c r="GT195" s="537"/>
      <c r="GU195" s="537"/>
      <c r="GV195" s="537"/>
      <c r="GW195" s="537"/>
      <c r="GX195" s="537"/>
      <c r="GY195" s="537"/>
      <c r="GZ195" s="537"/>
      <c r="HA195" s="537"/>
      <c r="HB195" s="537"/>
      <c r="HC195" s="537"/>
      <c r="HD195" s="537"/>
      <c r="HE195" s="537"/>
      <c r="HF195" s="537"/>
      <c r="HG195" s="537"/>
      <c r="HH195" s="537"/>
      <c r="HI195" s="537"/>
      <c r="HJ195" s="537"/>
      <c r="HK195" s="537"/>
      <c r="HL195" s="537"/>
      <c r="HM195" s="537"/>
      <c r="HN195" s="537"/>
      <c r="HO195" s="537"/>
      <c r="HP195" s="537"/>
      <c r="HQ195" s="537"/>
      <c r="HR195" s="537"/>
      <c r="HS195" s="537"/>
      <c r="HT195" s="537"/>
      <c r="HU195" s="537"/>
      <c r="HV195" s="537"/>
      <c r="HW195" s="537"/>
      <c r="HX195" s="537"/>
      <c r="HY195" s="537"/>
      <c r="HZ195" s="537"/>
      <c r="IA195" s="537"/>
      <c r="IB195" s="537"/>
      <c r="IC195" s="537"/>
      <c r="ID195" s="537"/>
      <c r="IE195" s="537"/>
      <c r="IF195" s="537"/>
      <c r="IG195" s="537"/>
      <c r="IH195" s="537"/>
      <c r="II195" s="537"/>
      <c r="IJ195" s="537"/>
      <c r="IK195" s="537"/>
      <c r="IL195" s="537"/>
      <c r="IM195" s="537"/>
      <c r="IN195" s="537"/>
      <c r="IO195" s="537"/>
      <c r="IP195" s="537"/>
      <c r="IQ195" s="537"/>
      <c r="IR195" s="537"/>
      <c r="IS195" s="537"/>
      <c r="IT195" s="537"/>
      <c r="IU195" s="537"/>
    </row>
    <row r="196" spans="1:255" x14ac:dyDescent="0.25">
      <c r="A196" s="537"/>
      <c r="D196" s="537"/>
      <c r="E196" s="537"/>
      <c r="F196" s="537"/>
      <c r="G196" s="537"/>
      <c r="H196" s="284" t="s">
        <v>249</v>
      </c>
      <c r="I196" s="537"/>
      <c r="J196" s="537"/>
      <c r="K196" s="537"/>
      <c r="L196" s="537"/>
      <c r="M196" s="537"/>
      <c r="N196" s="537"/>
      <c r="O196" s="537"/>
      <c r="P196" s="537"/>
      <c r="Q196" s="537"/>
      <c r="R196" s="537"/>
      <c r="S196" s="537"/>
      <c r="T196" s="537"/>
      <c r="U196" s="537"/>
      <c r="V196" s="537"/>
      <c r="W196" s="537"/>
      <c r="X196" s="537"/>
      <c r="Y196" s="537"/>
      <c r="Z196" s="537"/>
      <c r="AA196" s="537"/>
      <c r="AB196" s="537"/>
      <c r="AC196" s="537"/>
      <c r="AD196" s="537"/>
      <c r="AE196" s="537"/>
      <c r="AF196" s="537"/>
      <c r="AG196" s="537"/>
      <c r="AH196" s="537"/>
      <c r="AI196" s="537"/>
      <c r="AJ196" s="537"/>
      <c r="AK196" s="537"/>
      <c r="AL196" s="537"/>
      <c r="AM196" s="537"/>
      <c r="AN196" s="537"/>
      <c r="AO196" s="537"/>
      <c r="AP196" s="537"/>
      <c r="AQ196" s="537"/>
      <c r="AR196" s="537"/>
      <c r="AS196" s="537"/>
      <c r="AT196" s="537"/>
      <c r="AU196" s="537"/>
      <c r="AV196" s="537"/>
      <c r="AW196" s="537"/>
      <c r="AX196" s="537"/>
      <c r="AY196" s="537"/>
      <c r="AZ196" s="537"/>
      <c r="BA196" s="537"/>
      <c r="BB196" s="537"/>
      <c r="BC196" s="537"/>
      <c r="BD196" s="537"/>
      <c r="BE196" s="537"/>
      <c r="BF196" s="537"/>
      <c r="BG196" s="537"/>
      <c r="BH196" s="537"/>
      <c r="BI196" s="537"/>
      <c r="BJ196" s="537"/>
      <c r="BK196" s="537"/>
      <c r="BL196" s="537"/>
      <c r="BM196" s="537"/>
      <c r="BN196" s="537"/>
      <c r="BO196" s="537"/>
      <c r="BP196" s="537"/>
      <c r="BQ196" s="537"/>
      <c r="BR196" s="537"/>
      <c r="BS196" s="537"/>
      <c r="BT196" s="537"/>
      <c r="BU196" s="537"/>
      <c r="BV196" s="537"/>
      <c r="BW196" s="537"/>
      <c r="BX196" s="537"/>
      <c r="BY196" s="537"/>
      <c r="BZ196" s="537"/>
      <c r="CA196" s="537"/>
      <c r="CB196" s="537"/>
      <c r="CC196" s="537"/>
      <c r="CD196" s="537"/>
      <c r="CE196" s="537"/>
      <c r="CF196" s="537"/>
      <c r="CG196" s="537"/>
      <c r="CH196" s="537"/>
      <c r="CI196" s="537"/>
      <c r="CJ196" s="537"/>
      <c r="CK196" s="537"/>
      <c r="CL196" s="537"/>
      <c r="CM196" s="537"/>
      <c r="CN196" s="537"/>
      <c r="CO196" s="537"/>
      <c r="CP196" s="537"/>
      <c r="CQ196" s="537"/>
      <c r="CR196" s="537"/>
      <c r="CS196" s="537"/>
      <c r="CT196" s="537"/>
      <c r="CU196" s="537"/>
      <c r="CV196" s="537"/>
      <c r="CW196" s="537"/>
      <c r="CX196" s="537"/>
      <c r="CY196" s="537"/>
      <c r="CZ196" s="537"/>
      <c r="DA196" s="537"/>
      <c r="DB196" s="537"/>
      <c r="DC196" s="537"/>
      <c r="DD196" s="537"/>
      <c r="DE196" s="537"/>
      <c r="DF196" s="537"/>
      <c r="DG196" s="537"/>
      <c r="DH196" s="537"/>
      <c r="DI196" s="537"/>
      <c r="DJ196" s="537"/>
      <c r="DK196" s="537"/>
      <c r="DL196" s="537"/>
      <c r="DM196" s="537"/>
      <c r="DN196" s="537"/>
      <c r="DO196" s="537"/>
      <c r="DP196" s="537"/>
      <c r="DQ196" s="537"/>
      <c r="DR196" s="537"/>
      <c r="DS196" s="537"/>
      <c r="DT196" s="537"/>
      <c r="DU196" s="537"/>
      <c r="DV196" s="537"/>
      <c r="DW196" s="537"/>
      <c r="DX196" s="537"/>
      <c r="DY196" s="537"/>
      <c r="DZ196" s="537"/>
      <c r="EA196" s="537"/>
      <c r="EB196" s="537"/>
      <c r="EC196" s="537"/>
      <c r="ED196" s="537"/>
      <c r="EE196" s="537"/>
      <c r="EF196" s="537"/>
      <c r="EG196" s="537"/>
      <c r="EH196" s="537"/>
      <c r="EI196" s="537"/>
      <c r="EJ196" s="537"/>
      <c r="EK196" s="537"/>
      <c r="EL196" s="537"/>
      <c r="EM196" s="537"/>
      <c r="EN196" s="537"/>
      <c r="EO196" s="537"/>
      <c r="EP196" s="537"/>
      <c r="EQ196" s="537"/>
      <c r="ER196" s="537"/>
      <c r="ES196" s="537"/>
      <c r="ET196" s="537"/>
      <c r="EU196" s="537"/>
      <c r="EV196" s="537"/>
      <c r="EW196" s="537"/>
      <c r="EX196" s="537"/>
      <c r="EY196" s="537"/>
      <c r="EZ196" s="537"/>
      <c r="FA196" s="537"/>
      <c r="FB196" s="537"/>
      <c r="FC196" s="537"/>
      <c r="FD196" s="537"/>
      <c r="FE196" s="537"/>
      <c r="FF196" s="537"/>
      <c r="FG196" s="537"/>
      <c r="FH196" s="537"/>
      <c r="FI196" s="537"/>
      <c r="FJ196" s="537"/>
      <c r="FK196" s="537"/>
      <c r="FL196" s="537"/>
      <c r="FM196" s="537"/>
      <c r="FN196" s="537"/>
      <c r="FO196" s="537"/>
      <c r="FP196" s="537"/>
      <c r="FQ196" s="537"/>
      <c r="FR196" s="537"/>
      <c r="FS196" s="537"/>
      <c r="FT196" s="537"/>
      <c r="FU196" s="537"/>
      <c r="FV196" s="537"/>
      <c r="FW196" s="537"/>
      <c r="FX196" s="537"/>
      <c r="FY196" s="537"/>
      <c r="FZ196" s="537"/>
      <c r="GA196" s="537"/>
      <c r="GB196" s="537"/>
      <c r="GC196" s="537"/>
      <c r="GD196" s="537"/>
      <c r="GE196" s="537"/>
      <c r="GF196" s="537"/>
      <c r="GG196" s="537"/>
      <c r="GH196" s="537"/>
      <c r="GI196" s="537"/>
      <c r="GJ196" s="537"/>
      <c r="GK196" s="537"/>
      <c r="GL196" s="537"/>
      <c r="GM196" s="537"/>
      <c r="GN196" s="537"/>
      <c r="GO196" s="537"/>
      <c r="GP196" s="537"/>
      <c r="GQ196" s="537"/>
      <c r="GR196" s="537"/>
      <c r="GS196" s="537"/>
      <c r="GT196" s="537"/>
      <c r="GU196" s="537"/>
      <c r="GV196" s="537"/>
      <c r="GW196" s="537"/>
      <c r="GX196" s="537"/>
      <c r="GY196" s="537"/>
      <c r="GZ196" s="537"/>
      <c r="HA196" s="537"/>
      <c r="HB196" s="537"/>
      <c r="HC196" s="537"/>
      <c r="HD196" s="537"/>
      <c r="HE196" s="537"/>
      <c r="HF196" s="537"/>
      <c r="HG196" s="537"/>
      <c r="HH196" s="537"/>
      <c r="HI196" s="537"/>
      <c r="HJ196" s="537"/>
      <c r="HK196" s="537"/>
      <c r="HL196" s="537"/>
      <c r="HM196" s="537"/>
      <c r="HN196" s="537"/>
      <c r="HO196" s="537"/>
      <c r="HP196" s="537"/>
      <c r="HQ196" s="537"/>
      <c r="HR196" s="537"/>
      <c r="HS196" s="537"/>
      <c r="HT196" s="537"/>
      <c r="HU196" s="537"/>
      <c r="HV196" s="537"/>
      <c r="HW196" s="537"/>
      <c r="HX196" s="537"/>
      <c r="HY196" s="537"/>
      <c r="HZ196" s="537"/>
      <c r="IA196" s="537"/>
      <c r="IB196" s="537"/>
      <c r="IC196" s="537"/>
      <c r="ID196" s="537"/>
      <c r="IE196" s="537"/>
      <c r="IF196" s="537"/>
      <c r="IG196" s="537"/>
      <c r="IH196" s="537"/>
      <c r="II196" s="537"/>
      <c r="IJ196" s="537"/>
      <c r="IK196" s="537"/>
      <c r="IL196" s="537"/>
      <c r="IM196" s="537"/>
      <c r="IN196" s="537"/>
      <c r="IO196" s="537"/>
      <c r="IP196" s="537"/>
      <c r="IQ196" s="537"/>
      <c r="IR196" s="537"/>
      <c r="IS196" s="537"/>
      <c r="IT196" s="537"/>
      <c r="IU196" s="537"/>
    </row>
    <row r="197" spans="1:255" x14ac:dyDescent="0.25">
      <c r="A197" s="537"/>
      <c r="D197" s="537"/>
      <c r="E197" s="537"/>
      <c r="F197" s="537"/>
      <c r="G197" s="537"/>
      <c r="H197" s="284" t="s">
        <v>250</v>
      </c>
      <c r="I197" s="537"/>
      <c r="J197" s="537"/>
      <c r="K197" s="537"/>
      <c r="L197" s="537"/>
      <c r="M197" s="537"/>
      <c r="N197" s="537"/>
      <c r="O197" s="537"/>
      <c r="P197" s="537"/>
      <c r="Q197" s="537"/>
      <c r="R197" s="537"/>
      <c r="S197" s="537"/>
      <c r="T197" s="537"/>
      <c r="U197" s="537"/>
      <c r="V197" s="537"/>
      <c r="W197" s="537"/>
      <c r="X197" s="537"/>
      <c r="Y197" s="537"/>
      <c r="Z197" s="537"/>
      <c r="AA197" s="537"/>
      <c r="AB197" s="537"/>
      <c r="AC197" s="537"/>
      <c r="AD197" s="537"/>
      <c r="AE197" s="537"/>
      <c r="AF197" s="537"/>
      <c r="AG197" s="537"/>
      <c r="AH197" s="537"/>
      <c r="AI197" s="537"/>
      <c r="AJ197" s="537"/>
      <c r="AK197" s="537"/>
      <c r="AL197" s="537"/>
      <c r="AM197" s="537"/>
      <c r="AN197" s="537"/>
      <c r="AO197" s="537"/>
      <c r="AP197" s="537"/>
      <c r="AQ197" s="537"/>
      <c r="AR197" s="537"/>
      <c r="AS197" s="537"/>
      <c r="AT197" s="537"/>
      <c r="AU197" s="537"/>
      <c r="AV197" s="537"/>
      <c r="AW197" s="537"/>
      <c r="AX197" s="537"/>
      <c r="AY197" s="537"/>
      <c r="AZ197" s="537"/>
      <c r="BA197" s="537"/>
      <c r="BB197" s="537"/>
      <c r="BC197" s="537"/>
      <c r="BD197" s="537"/>
      <c r="BE197" s="537"/>
      <c r="BF197" s="537"/>
      <c r="BG197" s="537"/>
      <c r="BH197" s="537"/>
      <c r="BI197" s="537"/>
      <c r="BJ197" s="537"/>
      <c r="BK197" s="537"/>
      <c r="BL197" s="537"/>
      <c r="BM197" s="537"/>
      <c r="BN197" s="537"/>
      <c r="BO197" s="537"/>
      <c r="BP197" s="537"/>
      <c r="BQ197" s="537"/>
      <c r="BR197" s="537"/>
      <c r="BS197" s="537"/>
      <c r="BT197" s="537"/>
      <c r="BU197" s="537"/>
      <c r="BV197" s="537"/>
      <c r="BW197" s="537"/>
      <c r="BX197" s="537"/>
      <c r="BY197" s="537"/>
      <c r="BZ197" s="537"/>
      <c r="CA197" s="537"/>
      <c r="CB197" s="537"/>
      <c r="CC197" s="537"/>
      <c r="CD197" s="537"/>
      <c r="CE197" s="537"/>
      <c r="CF197" s="537"/>
      <c r="CG197" s="537"/>
      <c r="CH197" s="537"/>
      <c r="CI197" s="537"/>
      <c r="CJ197" s="537"/>
      <c r="CK197" s="537"/>
      <c r="CL197" s="537"/>
      <c r="CM197" s="537"/>
      <c r="CN197" s="537"/>
      <c r="CO197" s="537"/>
      <c r="CP197" s="537"/>
      <c r="CQ197" s="537"/>
      <c r="CR197" s="537"/>
      <c r="CS197" s="537"/>
      <c r="CT197" s="537"/>
      <c r="CU197" s="537"/>
      <c r="CV197" s="537"/>
      <c r="CW197" s="537"/>
      <c r="CX197" s="537"/>
      <c r="CY197" s="537"/>
      <c r="CZ197" s="537"/>
      <c r="DA197" s="537"/>
      <c r="DB197" s="537"/>
      <c r="DC197" s="537"/>
      <c r="DD197" s="537"/>
      <c r="DE197" s="537"/>
      <c r="DF197" s="537"/>
      <c r="DG197" s="537"/>
      <c r="DH197" s="537"/>
      <c r="DI197" s="537"/>
      <c r="DJ197" s="537"/>
      <c r="DK197" s="537"/>
      <c r="DL197" s="537"/>
      <c r="DM197" s="537"/>
      <c r="DN197" s="537"/>
      <c r="DO197" s="537"/>
      <c r="DP197" s="537"/>
      <c r="DQ197" s="537"/>
      <c r="DR197" s="537"/>
      <c r="DS197" s="537"/>
      <c r="DT197" s="537"/>
      <c r="DU197" s="537"/>
      <c r="DV197" s="537"/>
      <c r="DW197" s="537"/>
      <c r="DX197" s="537"/>
      <c r="DY197" s="537"/>
      <c r="DZ197" s="537"/>
      <c r="EA197" s="537"/>
      <c r="EB197" s="537"/>
      <c r="EC197" s="537"/>
      <c r="ED197" s="537"/>
      <c r="EE197" s="537"/>
      <c r="EF197" s="537"/>
      <c r="EG197" s="537"/>
      <c r="EH197" s="537"/>
      <c r="EI197" s="537"/>
      <c r="EJ197" s="537"/>
      <c r="EK197" s="537"/>
      <c r="EL197" s="537"/>
      <c r="EM197" s="537"/>
      <c r="EN197" s="537"/>
      <c r="EO197" s="537"/>
      <c r="EP197" s="537"/>
      <c r="EQ197" s="537"/>
      <c r="ER197" s="537"/>
      <c r="ES197" s="537"/>
      <c r="ET197" s="537"/>
      <c r="EU197" s="537"/>
      <c r="EV197" s="537"/>
      <c r="EW197" s="537"/>
      <c r="EX197" s="537"/>
      <c r="EY197" s="537"/>
      <c r="EZ197" s="537"/>
      <c r="FA197" s="537"/>
      <c r="FB197" s="537"/>
      <c r="FC197" s="537"/>
      <c r="FD197" s="537"/>
      <c r="FE197" s="537"/>
      <c r="FF197" s="537"/>
      <c r="FG197" s="537"/>
      <c r="FH197" s="537"/>
      <c r="FI197" s="537"/>
      <c r="FJ197" s="537"/>
      <c r="FK197" s="537"/>
      <c r="FL197" s="537"/>
      <c r="FM197" s="537"/>
      <c r="FN197" s="537"/>
      <c r="FO197" s="537"/>
      <c r="FP197" s="537"/>
      <c r="FQ197" s="537"/>
      <c r="FR197" s="537"/>
      <c r="FS197" s="537"/>
      <c r="FT197" s="537"/>
      <c r="FU197" s="537"/>
      <c r="FV197" s="537"/>
      <c r="FW197" s="537"/>
      <c r="FX197" s="537"/>
      <c r="FY197" s="537"/>
      <c r="FZ197" s="537"/>
      <c r="GA197" s="537"/>
      <c r="GB197" s="537"/>
      <c r="GC197" s="537"/>
      <c r="GD197" s="537"/>
      <c r="GE197" s="537"/>
      <c r="GF197" s="537"/>
      <c r="GG197" s="537"/>
      <c r="GH197" s="537"/>
      <c r="GI197" s="537"/>
      <c r="GJ197" s="537"/>
      <c r="GK197" s="537"/>
      <c r="GL197" s="537"/>
      <c r="GM197" s="537"/>
      <c r="GN197" s="537"/>
      <c r="GO197" s="537"/>
      <c r="GP197" s="537"/>
      <c r="GQ197" s="537"/>
      <c r="GR197" s="537"/>
      <c r="GS197" s="537"/>
      <c r="GT197" s="537"/>
      <c r="GU197" s="537"/>
      <c r="GV197" s="537"/>
      <c r="GW197" s="537"/>
      <c r="GX197" s="537"/>
      <c r="GY197" s="537"/>
      <c r="GZ197" s="537"/>
      <c r="HA197" s="537"/>
      <c r="HB197" s="537"/>
      <c r="HC197" s="537"/>
      <c r="HD197" s="537"/>
      <c r="HE197" s="537"/>
      <c r="HF197" s="537"/>
      <c r="HG197" s="537"/>
      <c r="HH197" s="537"/>
      <c r="HI197" s="537"/>
      <c r="HJ197" s="537"/>
      <c r="HK197" s="537"/>
      <c r="HL197" s="537"/>
      <c r="HM197" s="537"/>
      <c r="HN197" s="537"/>
      <c r="HO197" s="537"/>
      <c r="HP197" s="537"/>
      <c r="HQ197" s="537"/>
      <c r="HR197" s="537"/>
      <c r="HS197" s="537"/>
      <c r="HT197" s="537"/>
      <c r="HU197" s="537"/>
      <c r="HV197" s="537"/>
      <c r="HW197" s="537"/>
      <c r="HX197" s="537"/>
      <c r="HY197" s="537"/>
      <c r="HZ197" s="537"/>
      <c r="IA197" s="537"/>
      <c r="IB197" s="537"/>
      <c r="IC197" s="537"/>
      <c r="ID197" s="537"/>
      <c r="IE197" s="537"/>
      <c r="IF197" s="537"/>
      <c r="IG197" s="537"/>
      <c r="IH197" s="537"/>
      <c r="II197" s="537"/>
      <c r="IJ197" s="537"/>
      <c r="IK197" s="537"/>
      <c r="IL197" s="537"/>
      <c r="IM197" s="537"/>
      <c r="IN197" s="537"/>
      <c r="IO197" s="537"/>
      <c r="IP197" s="537"/>
      <c r="IQ197" s="537"/>
      <c r="IR197" s="537"/>
      <c r="IS197" s="537"/>
      <c r="IT197" s="537"/>
      <c r="IU197" s="537"/>
    </row>
    <row r="198" spans="1:255" x14ac:dyDescent="0.25">
      <c r="A198" s="537"/>
      <c r="D198" s="537"/>
      <c r="E198" s="537"/>
      <c r="F198" s="537"/>
      <c r="G198" s="537"/>
      <c r="H198" s="284" t="s">
        <v>251</v>
      </c>
      <c r="I198" s="537"/>
      <c r="J198" s="537"/>
      <c r="K198" s="537"/>
      <c r="L198" s="537"/>
      <c r="M198" s="537"/>
      <c r="N198" s="537"/>
      <c r="O198" s="537"/>
      <c r="P198" s="537"/>
      <c r="Q198" s="537"/>
      <c r="R198" s="537"/>
      <c r="S198" s="537"/>
      <c r="T198" s="537"/>
      <c r="U198" s="537"/>
      <c r="V198" s="537"/>
      <c r="W198" s="537"/>
      <c r="X198" s="537"/>
      <c r="Y198" s="537"/>
      <c r="Z198" s="537"/>
      <c r="AA198" s="537"/>
      <c r="AB198" s="537"/>
      <c r="AC198" s="537"/>
      <c r="AD198" s="537"/>
      <c r="AE198" s="537"/>
      <c r="AF198" s="537"/>
      <c r="AG198" s="537"/>
      <c r="AH198" s="537"/>
      <c r="AI198" s="537"/>
      <c r="AJ198" s="537"/>
      <c r="AK198" s="537"/>
      <c r="AL198" s="537"/>
      <c r="AM198" s="537"/>
      <c r="AN198" s="537"/>
      <c r="AO198" s="537"/>
      <c r="AP198" s="537"/>
      <c r="AQ198" s="537"/>
      <c r="AR198" s="537"/>
      <c r="AS198" s="537"/>
      <c r="AT198" s="537"/>
      <c r="AU198" s="537"/>
      <c r="AV198" s="537"/>
      <c r="AW198" s="537"/>
      <c r="AX198" s="537"/>
      <c r="AY198" s="537"/>
      <c r="AZ198" s="537"/>
      <c r="BA198" s="537"/>
      <c r="BB198" s="537"/>
      <c r="BC198" s="537"/>
      <c r="BD198" s="537"/>
      <c r="BE198" s="537"/>
      <c r="BF198" s="537"/>
      <c r="BG198" s="537"/>
      <c r="BH198" s="537"/>
      <c r="BI198" s="537"/>
      <c r="BJ198" s="537"/>
      <c r="BK198" s="537"/>
      <c r="BL198" s="537"/>
      <c r="BM198" s="537"/>
      <c r="BN198" s="537"/>
      <c r="BO198" s="537"/>
      <c r="BP198" s="537"/>
      <c r="BQ198" s="537"/>
      <c r="BR198" s="537"/>
      <c r="BS198" s="537"/>
      <c r="BT198" s="537"/>
      <c r="BU198" s="537"/>
      <c r="BV198" s="537"/>
      <c r="BW198" s="537"/>
      <c r="BX198" s="537"/>
      <c r="BY198" s="537"/>
      <c r="BZ198" s="537"/>
      <c r="CA198" s="537"/>
      <c r="CB198" s="537"/>
      <c r="CC198" s="537"/>
      <c r="CD198" s="537"/>
      <c r="CE198" s="537"/>
      <c r="CF198" s="537"/>
      <c r="CG198" s="537"/>
      <c r="CH198" s="537"/>
      <c r="CI198" s="537"/>
      <c r="CJ198" s="537"/>
      <c r="CK198" s="537"/>
      <c r="CL198" s="537"/>
      <c r="CM198" s="537"/>
      <c r="CN198" s="537"/>
      <c r="CO198" s="537"/>
      <c r="CP198" s="537"/>
      <c r="CQ198" s="537"/>
      <c r="CR198" s="537"/>
      <c r="CS198" s="537"/>
      <c r="CT198" s="537"/>
      <c r="CU198" s="537"/>
      <c r="CV198" s="537"/>
      <c r="CW198" s="537"/>
      <c r="CX198" s="537"/>
      <c r="CY198" s="537"/>
      <c r="CZ198" s="537"/>
      <c r="DA198" s="537"/>
      <c r="DB198" s="537"/>
      <c r="DC198" s="537"/>
      <c r="DD198" s="537"/>
      <c r="DE198" s="537"/>
      <c r="DF198" s="537"/>
      <c r="DG198" s="537"/>
      <c r="DH198" s="537"/>
      <c r="DI198" s="537"/>
      <c r="DJ198" s="537"/>
      <c r="DK198" s="537"/>
      <c r="DL198" s="537"/>
      <c r="DM198" s="537"/>
      <c r="DN198" s="537"/>
      <c r="DO198" s="537"/>
      <c r="DP198" s="537"/>
      <c r="DQ198" s="537"/>
      <c r="DR198" s="537"/>
      <c r="DS198" s="537"/>
      <c r="DT198" s="537"/>
      <c r="DU198" s="537"/>
      <c r="DV198" s="537"/>
      <c r="DW198" s="537"/>
      <c r="DX198" s="537"/>
      <c r="DY198" s="537"/>
      <c r="DZ198" s="537"/>
      <c r="EA198" s="537"/>
      <c r="EB198" s="537"/>
      <c r="EC198" s="537"/>
      <c r="ED198" s="537"/>
      <c r="EE198" s="537"/>
      <c r="EF198" s="537"/>
      <c r="EG198" s="537"/>
      <c r="EH198" s="537"/>
      <c r="EI198" s="537"/>
      <c r="EJ198" s="537"/>
      <c r="EK198" s="537"/>
      <c r="EL198" s="537"/>
      <c r="EM198" s="537"/>
      <c r="EN198" s="537"/>
      <c r="EO198" s="537"/>
      <c r="EP198" s="537"/>
      <c r="EQ198" s="537"/>
      <c r="ER198" s="537"/>
      <c r="ES198" s="537"/>
      <c r="ET198" s="537"/>
      <c r="EU198" s="537"/>
      <c r="EV198" s="537"/>
      <c r="EW198" s="537"/>
      <c r="EX198" s="537"/>
      <c r="EY198" s="537"/>
      <c r="EZ198" s="537"/>
      <c r="FA198" s="537"/>
      <c r="FB198" s="537"/>
      <c r="FC198" s="537"/>
      <c r="FD198" s="537"/>
      <c r="FE198" s="537"/>
      <c r="FF198" s="537"/>
      <c r="FG198" s="537"/>
      <c r="FH198" s="537"/>
      <c r="FI198" s="537"/>
      <c r="FJ198" s="537"/>
      <c r="FK198" s="537"/>
      <c r="FL198" s="537"/>
      <c r="FM198" s="537"/>
      <c r="FN198" s="537"/>
      <c r="FO198" s="537"/>
      <c r="FP198" s="537"/>
      <c r="FQ198" s="537"/>
      <c r="FR198" s="537"/>
      <c r="FS198" s="537"/>
      <c r="FT198" s="537"/>
      <c r="FU198" s="537"/>
      <c r="FV198" s="537"/>
      <c r="FW198" s="537"/>
      <c r="FX198" s="537"/>
      <c r="FY198" s="537"/>
      <c r="FZ198" s="537"/>
      <c r="GA198" s="537"/>
      <c r="GB198" s="537"/>
      <c r="GC198" s="537"/>
      <c r="GD198" s="537"/>
      <c r="GE198" s="537"/>
      <c r="GF198" s="537"/>
      <c r="GG198" s="537"/>
      <c r="GH198" s="537"/>
      <c r="GI198" s="537"/>
      <c r="GJ198" s="537"/>
      <c r="GK198" s="537"/>
      <c r="GL198" s="537"/>
      <c r="GM198" s="537"/>
      <c r="GN198" s="537"/>
      <c r="GO198" s="537"/>
      <c r="GP198" s="537"/>
      <c r="GQ198" s="537"/>
      <c r="GR198" s="537"/>
      <c r="GS198" s="537"/>
      <c r="GT198" s="537"/>
      <c r="GU198" s="537"/>
      <c r="GV198" s="537"/>
      <c r="GW198" s="537"/>
      <c r="GX198" s="537"/>
      <c r="GY198" s="537"/>
      <c r="GZ198" s="537"/>
      <c r="HA198" s="537"/>
      <c r="HB198" s="537"/>
      <c r="HC198" s="537"/>
      <c r="HD198" s="537"/>
      <c r="HE198" s="537"/>
      <c r="HF198" s="537"/>
      <c r="HG198" s="537"/>
      <c r="HH198" s="537"/>
      <c r="HI198" s="537"/>
      <c r="HJ198" s="537"/>
      <c r="HK198" s="537"/>
      <c r="HL198" s="537"/>
      <c r="HM198" s="537"/>
      <c r="HN198" s="537"/>
      <c r="HO198" s="537"/>
      <c r="HP198" s="537"/>
      <c r="HQ198" s="537"/>
      <c r="HR198" s="537"/>
      <c r="HS198" s="537"/>
      <c r="HT198" s="537"/>
      <c r="HU198" s="537"/>
      <c r="HV198" s="537"/>
      <c r="HW198" s="537"/>
      <c r="HX198" s="537"/>
      <c r="HY198" s="537"/>
      <c r="HZ198" s="537"/>
      <c r="IA198" s="537"/>
      <c r="IB198" s="537"/>
      <c r="IC198" s="537"/>
      <c r="ID198" s="537"/>
      <c r="IE198" s="537"/>
      <c r="IF198" s="537"/>
      <c r="IG198" s="537"/>
      <c r="IH198" s="537"/>
      <c r="II198" s="537"/>
      <c r="IJ198" s="537"/>
      <c r="IK198" s="537"/>
      <c r="IL198" s="537"/>
      <c r="IM198" s="537"/>
      <c r="IN198" s="537"/>
      <c r="IO198" s="537"/>
      <c r="IP198" s="537"/>
      <c r="IQ198" s="537"/>
      <c r="IR198" s="537"/>
      <c r="IS198" s="537"/>
      <c r="IT198" s="537"/>
      <c r="IU198" s="537"/>
    </row>
    <row r="199" spans="1:255" x14ac:dyDescent="0.25">
      <c r="A199" s="537"/>
      <c r="D199" s="537"/>
      <c r="E199" s="537"/>
      <c r="F199" s="537"/>
      <c r="G199" s="537"/>
      <c r="H199" s="284" t="s">
        <v>252</v>
      </c>
      <c r="I199" s="537"/>
      <c r="J199" s="537"/>
      <c r="K199" s="537"/>
      <c r="L199" s="537"/>
      <c r="M199" s="537"/>
      <c r="N199" s="537"/>
      <c r="O199" s="537"/>
      <c r="P199" s="537"/>
      <c r="Q199" s="537"/>
      <c r="R199" s="537"/>
      <c r="S199" s="537"/>
      <c r="T199" s="537"/>
      <c r="U199" s="537"/>
      <c r="V199" s="537"/>
      <c r="W199" s="537"/>
      <c r="X199" s="537"/>
      <c r="Y199" s="537"/>
      <c r="Z199" s="537"/>
      <c r="AA199" s="537"/>
      <c r="AB199" s="537"/>
      <c r="AC199" s="537"/>
      <c r="AD199" s="537"/>
      <c r="AE199" s="537"/>
      <c r="AF199" s="537"/>
      <c r="AG199" s="537"/>
      <c r="AH199" s="537"/>
      <c r="AI199" s="537"/>
      <c r="AJ199" s="537"/>
      <c r="AK199" s="537"/>
      <c r="AL199" s="537"/>
      <c r="AM199" s="537"/>
      <c r="AN199" s="537"/>
      <c r="AO199" s="537"/>
      <c r="AP199" s="537"/>
      <c r="AQ199" s="537"/>
      <c r="AR199" s="537"/>
      <c r="AS199" s="537"/>
      <c r="AT199" s="537"/>
      <c r="AU199" s="537"/>
      <c r="AV199" s="537"/>
      <c r="AW199" s="537"/>
      <c r="AX199" s="537"/>
      <c r="AY199" s="537"/>
      <c r="AZ199" s="537"/>
      <c r="BA199" s="537"/>
      <c r="BB199" s="537"/>
      <c r="BC199" s="537"/>
      <c r="BD199" s="537"/>
      <c r="BE199" s="537"/>
      <c r="BF199" s="537"/>
      <c r="BG199" s="537"/>
      <c r="BH199" s="537"/>
      <c r="BI199" s="537"/>
      <c r="BJ199" s="537"/>
      <c r="BK199" s="537"/>
      <c r="BL199" s="537"/>
      <c r="BM199" s="537"/>
      <c r="BN199" s="537"/>
      <c r="BO199" s="537"/>
      <c r="BP199" s="537"/>
      <c r="BQ199" s="537"/>
      <c r="BR199" s="537"/>
      <c r="BS199" s="537"/>
      <c r="BT199" s="537"/>
      <c r="BU199" s="537"/>
      <c r="BV199" s="537"/>
      <c r="BW199" s="537"/>
      <c r="BX199" s="537"/>
      <c r="BY199" s="537"/>
      <c r="BZ199" s="537"/>
      <c r="CA199" s="537"/>
      <c r="CB199" s="537"/>
      <c r="CC199" s="537"/>
      <c r="CD199" s="537"/>
      <c r="CE199" s="537"/>
      <c r="CF199" s="537"/>
      <c r="CG199" s="537"/>
      <c r="CH199" s="537"/>
      <c r="CI199" s="537"/>
      <c r="CJ199" s="537"/>
      <c r="CK199" s="537"/>
      <c r="CL199" s="537"/>
      <c r="CM199" s="537"/>
      <c r="CN199" s="537"/>
      <c r="CO199" s="537"/>
      <c r="CP199" s="537"/>
      <c r="CQ199" s="537"/>
      <c r="CR199" s="537"/>
      <c r="CS199" s="537"/>
      <c r="CT199" s="537"/>
      <c r="CU199" s="537"/>
      <c r="CV199" s="537"/>
      <c r="CW199" s="537"/>
      <c r="CX199" s="537"/>
      <c r="CY199" s="537"/>
      <c r="CZ199" s="537"/>
      <c r="DA199" s="537"/>
      <c r="DB199" s="537"/>
      <c r="DC199" s="537"/>
      <c r="DD199" s="537"/>
      <c r="DE199" s="537"/>
      <c r="DF199" s="537"/>
      <c r="DG199" s="537"/>
      <c r="DH199" s="537"/>
      <c r="DI199" s="537"/>
      <c r="DJ199" s="537"/>
      <c r="DK199" s="537"/>
      <c r="DL199" s="537"/>
      <c r="DM199" s="537"/>
      <c r="DN199" s="537"/>
      <c r="DO199" s="537"/>
      <c r="DP199" s="537"/>
      <c r="DQ199" s="537"/>
      <c r="DR199" s="537"/>
      <c r="DS199" s="537"/>
      <c r="DT199" s="537"/>
      <c r="DU199" s="537"/>
      <c r="DV199" s="537"/>
      <c r="DW199" s="537"/>
      <c r="DX199" s="537"/>
      <c r="DY199" s="537"/>
      <c r="DZ199" s="537"/>
      <c r="EA199" s="537"/>
      <c r="EB199" s="537"/>
      <c r="EC199" s="537"/>
      <c r="ED199" s="537"/>
      <c r="EE199" s="537"/>
      <c r="EF199" s="537"/>
      <c r="EG199" s="537"/>
      <c r="EH199" s="537"/>
      <c r="EI199" s="537"/>
      <c r="EJ199" s="537"/>
      <c r="EK199" s="537"/>
      <c r="EL199" s="537"/>
      <c r="EM199" s="537"/>
      <c r="EN199" s="537"/>
      <c r="EO199" s="537"/>
      <c r="EP199" s="537"/>
      <c r="EQ199" s="537"/>
      <c r="ER199" s="537"/>
      <c r="ES199" s="537"/>
      <c r="ET199" s="537"/>
      <c r="EU199" s="537"/>
      <c r="EV199" s="537"/>
      <c r="EW199" s="537"/>
      <c r="EX199" s="537"/>
      <c r="EY199" s="537"/>
      <c r="EZ199" s="537"/>
      <c r="FA199" s="537"/>
      <c r="FB199" s="537"/>
      <c r="FC199" s="537"/>
      <c r="FD199" s="537"/>
      <c r="FE199" s="537"/>
      <c r="FF199" s="537"/>
      <c r="FG199" s="537"/>
      <c r="FH199" s="537"/>
      <c r="FI199" s="537"/>
      <c r="FJ199" s="537"/>
      <c r="FK199" s="537"/>
      <c r="FL199" s="537"/>
      <c r="FM199" s="537"/>
      <c r="FN199" s="537"/>
      <c r="FO199" s="537"/>
      <c r="FP199" s="537"/>
      <c r="FQ199" s="537"/>
      <c r="FR199" s="537"/>
      <c r="FS199" s="537"/>
      <c r="FT199" s="537"/>
      <c r="FU199" s="537"/>
      <c r="FV199" s="537"/>
      <c r="FW199" s="537"/>
      <c r="FX199" s="537"/>
      <c r="FY199" s="537"/>
      <c r="FZ199" s="537"/>
      <c r="GA199" s="537"/>
      <c r="GB199" s="537"/>
      <c r="GC199" s="537"/>
      <c r="GD199" s="537"/>
      <c r="GE199" s="537"/>
      <c r="GF199" s="537"/>
      <c r="GG199" s="537"/>
      <c r="GH199" s="537"/>
      <c r="GI199" s="537"/>
      <c r="GJ199" s="537"/>
      <c r="GK199" s="537"/>
      <c r="GL199" s="537"/>
      <c r="GM199" s="537"/>
      <c r="GN199" s="537"/>
      <c r="GO199" s="537"/>
      <c r="GP199" s="537"/>
      <c r="GQ199" s="537"/>
      <c r="GR199" s="537"/>
      <c r="GS199" s="537"/>
      <c r="GT199" s="537"/>
      <c r="GU199" s="537"/>
      <c r="GV199" s="537"/>
      <c r="GW199" s="537"/>
      <c r="GX199" s="537"/>
      <c r="GY199" s="537"/>
      <c r="GZ199" s="537"/>
      <c r="HA199" s="537"/>
      <c r="HB199" s="537"/>
      <c r="HC199" s="537"/>
      <c r="HD199" s="537"/>
      <c r="HE199" s="537"/>
      <c r="HF199" s="537"/>
      <c r="HG199" s="537"/>
      <c r="HH199" s="537"/>
      <c r="HI199" s="537"/>
      <c r="HJ199" s="537"/>
      <c r="HK199" s="537"/>
      <c r="HL199" s="537"/>
      <c r="HM199" s="537"/>
      <c r="HN199" s="537"/>
      <c r="HO199" s="537"/>
      <c r="HP199" s="537"/>
      <c r="HQ199" s="537"/>
      <c r="HR199" s="537"/>
      <c r="HS199" s="537"/>
      <c r="HT199" s="537"/>
      <c r="HU199" s="537"/>
      <c r="HV199" s="537"/>
      <c r="HW199" s="537"/>
      <c r="HX199" s="537"/>
      <c r="HY199" s="537"/>
      <c r="HZ199" s="537"/>
      <c r="IA199" s="537"/>
      <c r="IB199" s="537"/>
      <c r="IC199" s="537"/>
      <c r="ID199" s="537"/>
      <c r="IE199" s="537"/>
      <c r="IF199" s="537"/>
      <c r="IG199" s="537"/>
      <c r="IH199" s="537"/>
      <c r="II199" s="537"/>
      <c r="IJ199" s="537"/>
      <c r="IK199" s="537"/>
      <c r="IL199" s="537"/>
      <c r="IM199" s="537"/>
      <c r="IN199" s="537"/>
      <c r="IO199" s="537"/>
      <c r="IP199" s="537"/>
      <c r="IQ199" s="537"/>
      <c r="IR199" s="537"/>
      <c r="IS199" s="537"/>
      <c r="IT199" s="537"/>
      <c r="IU199" s="537"/>
    </row>
    <row r="200" spans="1:255" x14ac:dyDescent="0.25">
      <c r="A200" s="537"/>
      <c r="D200" s="537"/>
      <c r="E200" s="537"/>
      <c r="F200" s="537"/>
      <c r="G200" s="537"/>
      <c r="H200" s="284" t="s">
        <v>253</v>
      </c>
      <c r="I200" s="537"/>
      <c r="J200" s="537"/>
      <c r="K200" s="537"/>
      <c r="L200" s="537"/>
      <c r="M200" s="537"/>
      <c r="N200" s="537"/>
      <c r="O200" s="537"/>
      <c r="P200" s="537"/>
      <c r="Q200" s="537"/>
      <c r="R200" s="537"/>
      <c r="S200" s="537"/>
      <c r="T200" s="537"/>
      <c r="U200" s="537"/>
      <c r="V200" s="537"/>
      <c r="W200" s="537"/>
      <c r="X200" s="537"/>
      <c r="Y200" s="537"/>
      <c r="Z200" s="537"/>
      <c r="AA200" s="537"/>
      <c r="AB200" s="537"/>
      <c r="AC200" s="537"/>
      <c r="AD200" s="537"/>
      <c r="AE200" s="537"/>
      <c r="AF200" s="537"/>
      <c r="AG200" s="537"/>
      <c r="AH200" s="537"/>
      <c r="AI200" s="537"/>
      <c r="AJ200" s="537"/>
      <c r="AK200" s="537"/>
      <c r="AL200" s="537"/>
      <c r="AM200" s="537"/>
      <c r="AN200" s="537"/>
      <c r="AO200" s="537"/>
      <c r="AP200" s="537"/>
      <c r="AQ200" s="537"/>
      <c r="AR200" s="537"/>
      <c r="AS200" s="537"/>
      <c r="AT200" s="537"/>
      <c r="AU200" s="537"/>
      <c r="AV200" s="537"/>
      <c r="AW200" s="537"/>
      <c r="AX200" s="537"/>
      <c r="AY200" s="537"/>
      <c r="AZ200" s="537"/>
      <c r="BA200" s="537"/>
      <c r="BB200" s="537"/>
      <c r="BC200" s="537"/>
      <c r="BD200" s="537"/>
      <c r="BE200" s="537"/>
      <c r="BF200" s="537"/>
      <c r="BG200" s="537"/>
      <c r="BH200" s="537"/>
      <c r="BI200" s="537"/>
      <c r="BJ200" s="537"/>
      <c r="BK200" s="537"/>
      <c r="BL200" s="537"/>
      <c r="BM200" s="537"/>
      <c r="BN200" s="537"/>
      <c r="BO200" s="537"/>
      <c r="BP200" s="537"/>
      <c r="BQ200" s="537"/>
      <c r="BR200" s="537"/>
      <c r="BS200" s="537"/>
      <c r="BT200" s="537"/>
      <c r="BU200" s="537"/>
      <c r="BV200" s="537"/>
      <c r="BW200" s="537"/>
      <c r="BX200" s="537"/>
      <c r="BY200" s="537"/>
      <c r="BZ200" s="537"/>
      <c r="CA200" s="537"/>
      <c r="CB200" s="537"/>
      <c r="CC200" s="537"/>
      <c r="CD200" s="537"/>
      <c r="CE200" s="537"/>
      <c r="CF200" s="537"/>
      <c r="CG200" s="537"/>
      <c r="CH200" s="537"/>
      <c r="CI200" s="537"/>
      <c r="CJ200" s="537"/>
      <c r="CK200" s="537"/>
      <c r="CL200" s="537"/>
      <c r="CM200" s="537"/>
      <c r="CN200" s="537"/>
      <c r="CO200" s="537"/>
      <c r="CP200" s="537"/>
      <c r="CQ200" s="537"/>
      <c r="CR200" s="537"/>
      <c r="CS200" s="537"/>
      <c r="CT200" s="537"/>
      <c r="CU200" s="537"/>
      <c r="CV200" s="537"/>
      <c r="CW200" s="537"/>
      <c r="CX200" s="537"/>
      <c r="CY200" s="537"/>
      <c r="CZ200" s="537"/>
      <c r="DA200" s="537"/>
      <c r="DB200" s="537"/>
      <c r="DC200" s="537"/>
      <c r="DD200" s="537"/>
      <c r="DE200" s="537"/>
      <c r="DF200" s="537"/>
      <c r="DG200" s="537"/>
      <c r="DH200" s="537"/>
      <c r="DI200" s="537"/>
      <c r="DJ200" s="537"/>
      <c r="DK200" s="537"/>
      <c r="DL200" s="537"/>
      <c r="DM200" s="537"/>
      <c r="DN200" s="537"/>
      <c r="DO200" s="537"/>
      <c r="DP200" s="537"/>
      <c r="DQ200" s="537"/>
      <c r="DR200" s="537"/>
      <c r="DS200" s="537"/>
      <c r="DT200" s="537"/>
      <c r="DU200" s="537"/>
      <c r="DV200" s="537"/>
      <c r="DW200" s="537"/>
      <c r="DX200" s="537"/>
      <c r="DY200" s="537"/>
      <c r="DZ200" s="537"/>
      <c r="EA200" s="537"/>
      <c r="EB200" s="537"/>
      <c r="EC200" s="537"/>
      <c r="ED200" s="537"/>
      <c r="EE200" s="537"/>
      <c r="EF200" s="537"/>
      <c r="EG200" s="537"/>
      <c r="EH200" s="537"/>
      <c r="EI200" s="537"/>
      <c r="EJ200" s="537"/>
      <c r="EK200" s="537"/>
      <c r="EL200" s="537"/>
      <c r="EM200" s="537"/>
      <c r="EN200" s="537"/>
      <c r="EO200" s="537"/>
      <c r="EP200" s="537"/>
      <c r="EQ200" s="537"/>
      <c r="ER200" s="537"/>
      <c r="ES200" s="537"/>
      <c r="ET200" s="537"/>
      <c r="EU200" s="537"/>
      <c r="EV200" s="537"/>
      <c r="EW200" s="537"/>
      <c r="EX200" s="537"/>
      <c r="EY200" s="537"/>
      <c r="EZ200" s="537"/>
      <c r="FA200" s="537"/>
      <c r="FB200" s="537"/>
      <c r="FC200" s="537"/>
      <c r="FD200" s="537"/>
      <c r="FE200" s="537"/>
      <c r="FF200" s="537"/>
      <c r="FG200" s="537"/>
      <c r="FH200" s="537"/>
      <c r="FI200" s="537"/>
      <c r="FJ200" s="537"/>
      <c r="FK200" s="537"/>
      <c r="FL200" s="537"/>
      <c r="FM200" s="537"/>
      <c r="FN200" s="537"/>
      <c r="FO200" s="537"/>
      <c r="FP200" s="537"/>
      <c r="FQ200" s="537"/>
      <c r="FR200" s="537"/>
      <c r="FS200" s="537"/>
      <c r="FT200" s="537"/>
      <c r="FU200" s="537"/>
      <c r="FV200" s="537"/>
      <c r="FW200" s="537"/>
      <c r="FX200" s="537"/>
      <c r="FY200" s="537"/>
      <c r="FZ200" s="537"/>
      <c r="GA200" s="537"/>
      <c r="GB200" s="537"/>
      <c r="GC200" s="537"/>
      <c r="GD200" s="537"/>
      <c r="GE200" s="537"/>
      <c r="GF200" s="537"/>
      <c r="GG200" s="537"/>
      <c r="GH200" s="537"/>
      <c r="GI200" s="537"/>
      <c r="GJ200" s="537"/>
      <c r="GK200" s="537"/>
      <c r="GL200" s="537"/>
      <c r="GM200" s="537"/>
      <c r="GN200" s="537"/>
      <c r="GO200" s="537"/>
      <c r="GP200" s="537"/>
      <c r="GQ200" s="537"/>
      <c r="GR200" s="537"/>
      <c r="GS200" s="537"/>
      <c r="GT200" s="537"/>
      <c r="GU200" s="537"/>
      <c r="GV200" s="537"/>
      <c r="GW200" s="537"/>
      <c r="GX200" s="537"/>
      <c r="GY200" s="537"/>
      <c r="GZ200" s="537"/>
      <c r="HA200" s="537"/>
      <c r="HB200" s="537"/>
      <c r="HC200" s="537"/>
      <c r="HD200" s="537"/>
      <c r="HE200" s="537"/>
      <c r="HF200" s="537"/>
      <c r="HG200" s="537"/>
      <c r="HH200" s="537"/>
      <c r="HI200" s="537"/>
      <c r="HJ200" s="537"/>
      <c r="HK200" s="537"/>
      <c r="HL200" s="537"/>
      <c r="HM200" s="537"/>
      <c r="HN200" s="537"/>
      <c r="HO200" s="537"/>
      <c r="HP200" s="537"/>
      <c r="HQ200" s="537"/>
      <c r="HR200" s="537"/>
      <c r="HS200" s="537"/>
      <c r="HT200" s="537"/>
      <c r="HU200" s="537"/>
      <c r="HV200" s="537"/>
      <c r="HW200" s="537"/>
      <c r="HX200" s="537"/>
      <c r="HY200" s="537"/>
      <c r="HZ200" s="537"/>
      <c r="IA200" s="537"/>
      <c r="IB200" s="537"/>
      <c r="IC200" s="537"/>
      <c r="ID200" s="537"/>
      <c r="IE200" s="537"/>
      <c r="IF200" s="537"/>
      <c r="IG200" s="537"/>
      <c r="IH200" s="537"/>
      <c r="II200" s="537"/>
      <c r="IJ200" s="537"/>
      <c r="IK200" s="537"/>
      <c r="IL200" s="537"/>
      <c r="IM200" s="537"/>
      <c r="IN200" s="537"/>
      <c r="IO200" s="537"/>
      <c r="IP200" s="537"/>
      <c r="IQ200" s="537"/>
      <c r="IR200" s="537"/>
      <c r="IS200" s="537"/>
      <c r="IT200" s="537"/>
      <c r="IU200" s="537"/>
    </row>
    <row r="201" spans="1:255" x14ac:dyDescent="0.25">
      <c r="A201" s="537"/>
      <c r="D201" s="537"/>
      <c r="E201" s="537"/>
      <c r="F201" s="537"/>
      <c r="G201" s="537"/>
      <c r="H201" s="284" t="s">
        <v>254</v>
      </c>
      <c r="I201" s="537"/>
      <c r="J201" s="537"/>
      <c r="K201" s="537"/>
      <c r="L201" s="537"/>
      <c r="M201" s="537"/>
      <c r="N201" s="537"/>
      <c r="O201" s="537"/>
      <c r="P201" s="537"/>
      <c r="Q201" s="537"/>
      <c r="R201" s="537"/>
      <c r="S201" s="537"/>
      <c r="T201" s="537"/>
      <c r="U201" s="537"/>
      <c r="V201" s="537"/>
      <c r="W201" s="537"/>
      <c r="X201" s="537"/>
      <c r="Y201" s="537"/>
      <c r="Z201" s="537"/>
      <c r="AA201" s="537"/>
      <c r="AB201" s="537"/>
      <c r="AC201" s="537"/>
      <c r="AD201" s="537"/>
      <c r="AE201" s="537"/>
      <c r="AF201" s="537"/>
      <c r="AG201" s="537"/>
      <c r="AH201" s="537"/>
      <c r="AI201" s="537"/>
      <c r="AJ201" s="537"/>
      <c r="AK201" s="537"/>
      <c r="AL201" s="537"/>
      <c r="AM201" s="537"/>
      <c r="AN201" s="537"/>
      <c r="AO201" s="537"/>
      <c r="AP201" s="537"/>
      <c r="AQ201" s="537"/>
      <c r="AR201" s="537"/>
      <c r="AS201" s="537"/>
      <c r="AT201" s="537"/>
      <c r="AU201" s="537"/>
      <c r="AV201" s="537"/>
      <c r="AW201" s="537"/>
      <c r="AX201" s="537"/>
      <c r="AY201" s="537"/>
      <c r="AZ201" s="537"/>
      <c r="BA201" s="537"/>
      <c r="BB201" s="537"/>
      <c r="BC201" s="537"/>
      <c r="BD201" s="537"/>
      <c r="BE201" s="537"/>
      <c r="BF201" s="537"/>
      <c r="BG201" s="537"/>
      <c r="BH201" s="537"/>
      <c r="BI201" s="537"/>
      <c r="BJ201" s="537"/>
      <c r="BK201" s="537"/>
      <c r="BL201" s="537"/>
      <c r="BM201" s="537"/>
      <c r="BN201" s="537"/>
      <c r="BO201" s="537"/>
      <c r="BP201" s="537"/>
      <c r="BQ201" s="537"/>
      <c r="BR201" s="537"/>
      <c r="BS201" s="537"/>
      <c r="BT201" s="537"/>
      <c r="BU201" s="537"/>
      <c r="BV201" s="537"/>
      <c r="BW201" s="537"/>
      <c r="BX201" s="537"/>
      <c r="BY201" s="537"/>
      <c r="BZ201" s="537"/>
      <c r="CA201" s="537"/>
      <c r="CB201" s="537"/>
      <c r="CC201" s="537"/>
      <c r="CD201" s="537"/>
      <c r="CE201" s="537"/>
      <c r="CF201" s="537"/>
      <c r="CG201" s="537"/>
      <c r="CH201" s="537"/>
      <c r="CI201" s="537"/>
      <c r="CJ201" s="537"/>
      <c r="CK201" s="537"/>
      <c r="CL201" s="537"/>
      <c r="CM201" s="537"/>
      <c r="CN201" s="537"/>
      <c r="CO201" s="537"/>
      <c r="CP201" s="537"/>
      <c r="CQ201" s="537"/>
      <c r="CR201" s="537"/>
      <c r="CS201" s="537"/>
      <c r="CT201" s="537"/>
      <c r="CU201" s="537"/>
      <c r="CV201" s="537"/>
      <c r="CW201" s="537"/>
      <c r="CX201" s="537"/>
      <c r="CY201" s="537"/>
      <c r="CZ201" s="537"/>
      <c r="DA201" s="537"/>
      <c r="DB201" s="537"/>
      <c r="DC201" s="537"/>
      <c r="DD201" s="537"/>
      <c r="DE201" s="537"/>
      <c r="DF201" s="537"/>
      <c r="DG201" s="537"/>
      <c r="DH201" s="537"/>
      <c r="DI201" s="537"/>
      <c r="DJ201" s="537"/>
      <c r="DK201" s="537"/>
      <c r="DL201" s="537"/>
      <c r="DM201" s="537"/>
      <c r="DN201" s="537"/>
      <c r="DO201" s="537"/>
      <c r="DP201" s="537"/>
      <c r="DQ201" s="537"/>
      <c r="DR201" s="537"/>
      <c r="DS201" s="537"/>
      <c r="DT201" s="537"/>
      <c r="DU201" s="537"/>
      <c r="DV201" s="537"/>
      <c r="DW201" s="537"/>
      <c r="DX201" s="537"/>
      <c r="DY201" s="537"/>
      <c r="DZ201" s="537"/>
      <c r="EA201" s="537"/>
      <c r="EB201" s="537"/>
      <c r="EC201" s="537"/>
      <c r="ED201" s="537"/>
      <c r="EE201" s="537"/>
      <c r="EF201" s="537"/>
      <c r="EG201" s="537"/>
      <c r="EH201" s="537"/>
      <c r="EI201" s="537"/>
      <c r="EJ201" s="537"/>
      <c r="EK201" s="537"/>
      <c r="EL201" s="537"/>
      <c r="EM201" s="537"/>
      <c r="EN201" s="537"/>
      <c r="EO201" s="537"/>
      <c r="EP201" s="537"/>
      <c r="EQ201" s="537"/>
      <c r="ER201" s="537"/>
      <c r="ES201" s="537"/>
      <c r="ET201" s="537"/>
      <c r="EU201" s="537"/>
      <c r="EV201" s="537"/>
      <c r="EW201" s="537"/>
      <c r="EX201" s="537"/>
      <c r="EY201" s="537"/>
      <c r="EZ201" s="537"/>
      <c r="FA201" s="537"/>
      <c r="FB201" s="537"/>
      <c r="FC201" s="537"/>
      <c r="FD201" s="537"/>
      <c r="FE201" s="537"/>
      <c r="FF201" s="537"/>
      <c r="FG201" s="537"/>
      <c r="FH201" s="537"/>
      <c r="FI201" s="537"/>
      <c r="FJ201" s="537"/>
      <c r="FK201" s="537"/>
      <c r="FL201" s="537"/>
      <c r="FM201" s="537"/>
      <c r="FN201" s="537"/>
      <c r="FO201" s="537"/>
      <c r="FP201" s="537"/>
      <c r="FQ201" s="537"/>
      <c r="FR201" s="537"/>
      <c r="FS201" s="537"/>
      <c r="FT201" s="537"/>
      <c r="FU201" s="537"/>
      <c r="FV201" s="537"/>
      <c r="FW201" s="537"/>
      <c r="FX201" s="537"/>
      <c r="FY201" s="537"/>
      <c r="FZ201" s="537"/>
      <c r="GA201" s="537"/>
      <c r="GB201" s="537"/>
      <c r="GC201" s="537"/>
      <c r="GD201" s="537"/>
      <c r="GE201" s="537"/>
      <c r="GF201" s="537"/>
      <c r="GG201" s="537"/>
      <c r="GH201" s="537"/>
      <c r="GI201" s="537"/>
      <c r="GJ201" s="537"/>
      <c r="GK201" s="537"/>
      <c r="GL201" s="537"/>
      <c r="GM201" s="537"/>
      <c r="GN201" s="537"/>
      <c r="GO201" s="537"/>
      <c r="GP201" s="537"/>
      <c r="GQ201" s="537"/>
      <c r="GR201" s="537"/>
      <c r="GS201" s="537"/>
      <c r="GT201" s="537"/>
      <c r="GU201" s="537"/>
      <c r="GV201" s="537"/>
      <c r="GW201" s="537"/>
      <c r="GX201" s="537"/>
      <c r="GY201" s="537"/>
      <c r="GZ201" s="537"/>
      <c r="HA201" s="537"/>
      <c r="HB201" s="537"/>
      <c r="HC201" s="537"/>
      <c r="HD201" s="537"/>
      <c r="HE201" s="537"/>
      <c r="HF201" s="537"/>
      <c r="HG201" s="537"/>
      <c r="HH201" s="537"/>
      <c r="HI201" s="537"/>
      <c r="HJ201" s="537"/>
      <c r="HK201" s="537"/>
      <c r="HL201" s="537"/>
      <c r="HM201" s="537"/>
      <c r="HN201" s="537"/>
      <c r="HO201" s="537"/>
      <c r="HP201" s="537"/>
      <c r="HQ201" s="537"/>
      <c r="HR201" s="537"/>
      <c r="HS201" s="537"/>
      <c r="HT201" s="537"/>
      <c r="HU201" s="537"/>
      <c r="HV201" s="537"/>
      <c r="HW201" s="537"/>
      <c r="HX201" s="537"/>
      <c r="HY201" s="537"/>
      <c r="HZ201" s="537"/>
      <c r="IA201" s="537"/>
      <c r="IB201" s="537"/>
      <c r="IC201" s="537"/>
      <c r="ID201" s="537"/>
      <c r="IE201" s="537"/>
      <c r="IF201" s="537"/>
      <c r="IG201" s="537"/>
      <c r="IH201" s="537"/>
      <c r="II201" s="537"/>
      <c r="IJ201" s="537"/>
      <c r="IK201" s="537"/>
      <c r="IL201" s="537"/>
      <c r="IM201" s="537"/>
      <c r="IN201" s="537"/>
      <c r="IO201" s="537"/>
      <c r="IP201" s="537"/>
      <c r="IQ201" s="537"/>
      <c r="IR201" s="537"/>
      <c r="IS201" s="537"/>
      <c r="IT201" s="537"/>
      <c r="IU201" s="537"/>
    </row>
    <row r="202" spans="1:255" x14ac:dyDescent="0.25">
      <c r="A202" s="537"/>
      <c r="D202" s="537"/>
      <c r="E202" s="537"/>
      <c r="F202" s="537"/>
      <c r="G202" s="537"/>
      <c r="H202" s="284" t="s">
        <v>255</v>
      </c>
      <c r="I202" s="537"/>
      <c r="J202" s="537"/>
      <c r="K202" s="537"/>
      <c r="L202" s="537"/>
      <c r="M202" s="537"/>
      <c r="N202" s="537"/>
      <c r="O202" s="537"/>
      <c r="P202" s="537"/>
      <c r="Q202" s="537"/>
      <c r="R202" s="537"/>
      <c r="S202" s="537"/>
      <c r="T202" s="537"/>
      <c r="U202" s="537"/>
      <c r="V202" s="537"/>
      <c r="W202" s="537"/>
      <c r="X202" s="537"/>
      <c r="Y202" s="537"/>
      <c r="Z202" s="537"/>
      <c r="AA202" s="537"/>
      <c r="AB202" s="537"/>
      <c r="AC202" s="537"/>
      <c r="AD202" s="537"/>
      <c r="AE202" s="537"/>
      <c r="AF202" s="537"/>
      <c r="AG202" s="537"/>
      <c r="AH202" s="537"/>
      <c r="AI202" s="537"/>
      <c r="AJ202" s="537"/>
      <c r="AK202" s="537"/>
      <c r="AL202" s="537"/>
      <c r="AM202" s="537"/>
      <c r="AN202" s="537"/>
      <c r="AO202" s="537"/>
      <c r="AP202" s="537"/>
      <c r="AQ202" s="537"/>
      <c r="AR202" s="537"/>
      <c r="AS202" s="537"/>
      <c r="AT202" s="537"/>
      <c r="AU202" s="537"/>
      <c r="AV202" s="537"/>
      <c r="AW202" s="537"/>
      <c r="AX202" s="537"/>
      <c r="AY202" s="537"/>
      <c r="AZ202" s="537"/>
      <c r="BA202" s="537"/>
      <c r="BB202" s="537"/>
      <c r="BC202" s="537"/>
      <c r="BD202" s="537"/>
      <c r="BE202" s="537"/>
      <c r="BF202" s="537"/>
      <c r="BG202" s="537"/>
      <c r="BH202" s="537"/>
      <c r="BI202" s="537"/>
      <c r="BJ202" s="537"/>
      <c r="BK202" s="537"/>
      <c r="BL202" s="537"/>
      <c r="BM202" s="537"/>
      <c r="BN202" s="537"/>
      <c r="BO202" s="537"/>
      <c r="BP202" s="537"/>
      <c r="BQ202" s="537"/>
      <c r="BR202" s="537"/>
      <c r="BS202" s="537"/>
      <c r="BT202" s="537"/>
      <c r="BU202" s="537"/>
      <c r="BV202" s="537"/>
      <c r="BW202" s="537"/>
      <c r="BX202" s="537"/>
      <c r="BY202" s="537"/>
      <c r="BZ202" s="537"/>
      <c r="CA202" s="537"/>
      <c r="CB202" s="537"/>
      <c r="CC202" s="537"/>
      <c r="CD202" s="537"/>
      <c r="CE202" s="537"/>
      <c r="CF202" s="537"/>
      <c r="CG202" s="537"/>
      <c r="CH202" s="537"/>
      <c r="CI202" s="537"/>
      <c r="CJ202" s="537"/>
      <c r="CK202" s="537"/>
      <c r="CL202" s="537"/>
      <c r="CM202" s="537"/>
      <c r="CN202" s="537"/>
      <c r="CO202" s="537"/>
      <c r="CP202" s="537"/>
      <c r="CQ202" s="537"/>
      <c r="CR202" s="537"/>
      <c r="CS202" s="537"/>
      <c r="CT202" s="537"/>
      <c r="CU202" s="537"/>
      <c r="CV202" s="537"/>
      <c r="CW202" s="537"/>
      <c r="CX202" s="537"/>
      <c r="CY202" s="537"/>
      <c r="CZ202" s="537"/>
      <c r="DA202" s="537"/>
      <c r="DB202" s="537"/>
      <c r="DC202" s="537"/>
      <c r="DD202" s="537"/>
      <c r="DE202" s="537"/>
      <c r="DF202" s="537"/>
      <c r="DG202" s="537"/>
      <c r="DH202" s="537"/>
      <c r="DI202" s="537"/>
      <c r="DJ202" s="537"/>
      <c r="DK202" s="537"/>
      <c r="DL202" s="537"/>
      <c r="DM202" s="537"/>
      <c r="DN202" s="537"/>
      <c r="DO202" s="537"/>
      <c r="DP202" s="537"/>
      <c r="DQ202" s="537"/>
      <c r="DR202" s="537"/>
      <c r="DS202" s="537"/>
      <c r="DT202" s="537"/>
      <c r="DU202" s="537"/>
      <c r="DV202" s="537"/>
      <c r="DW202" s="537"/>
      <c r="DX202" s="537"/>
      <c r="DY202" s="537"/>
      <c r="DZ202" s="537"/>
      <c r="EA202" s="537"/>
      <c r="EB202" s="537"/>
      <c r="EC202" s="537"/>
      <c r="ED202" s="537"/>
      <c r="EE202" s="537"/>
      <c r="EF202" s="537"/>
      <c r="EG202" s="537"/>
      <c r="EH202" s="537"/>
      <c r="EI202" s="537"/>
      <c r="EJ202" s="537"/>
      <c r="EK202" s="537"/>
      <c r="EL202" s="537"/>
      <c r="EM202" s="537"/>
      <c r="EN202" s="537"/>
      <c r="EO202" s="537"/>
      <c r="EP202" s="537"/>
      <c r="EQ202" s="537"/>
      <c r="ER202" s="537"/>
      <c r="ES202" s="537"/>
      <c r="ET202" s="537"/>
      <c r="EU202" s="537"/>
      <c r="EV202" s="537"/>
      <c r="EW202" s="537"/>
      <c r="EX202" s="537"/>
      <c r="EY202" s="537"/>
      <c r="EZ202" s="537"/>
      <c r="FA202" s="537"/>
      <c r="FB202" s="537"/>
      <c r="FC202" s="537"/>
      <c r="FD202" s="537"/>
      <c r="FE202" s="537"/>
      <c r="FF202" s="537"/>
      <c r="FG202" s="537"/>
      <c r="FH202" s="537"/>
      <c r="FI202" s="537"/>
      <c r="FJ202" s="537"/>
      <c r="FK202" s="537"/>
      <c r="FL202" s="537"/>
      <c r="FM202" s="537"/>
      <c r="FN202" s="537"/>
      <c r="FO202" s="537"/>
      <c r="FP202" s="537"/>
      <c r="FQ202" s="537"/>
      <c r="FR202" s="537"/>
      <c r="FS202" s="537"/>
      <c r="FT202" s="537"/>
      <c r="FU202" s="537"/>
      <c r="FV202" s="537"/>
      <c r="FW202" s="537"/>
      <c r="FX202" s="537"/>
      <c r="FY202" s="537"/>
      <c r="FZ202" s="537"/>
      <c r="GA202" s="537"/>
      <c r="GB202" s="537"/>
      <c r="GC202" s="537"/>
      <c r="GD202" s="537"/>
      <c r="GE202" s="537"/>
      <c r="GF202" s="537"/>
      <c r="GG202" s="537"/>
      <c r="GH202" s="537"/>
      <c r="GI202" s="537"/>
      <c r="GJ202" s="537"/>
      <c r="GK202" s="537"/>
      <c r="GL202" s="537"/>
      <c r="GM202" s="537"/>
      <c r="GN202" s="537"/>
      <c r="GO202" s="537"/>
      <c r="GP202" s="537"/>
      <c r="GQ202" s="537"/>
      <c r="GR202" s="537"/>
      <c r="GS202" s="537"/>
      <c r="GT202" s="537"/>
      <c r="GU202" s="537"/>
      <c r="GV202" s="537"/>
      <c r="GW202" s="537"/>
      <c r="GX202" s="537"/>
      <c r="GY202" s="537"/>
      <c r="GZ202" s="537"/>
      <c r="HA202" s="537"/>
      <c r="HB202" s="537"/>
      <c r="HC202" s="537"/>
      <c r="HD202" s="537"/>
      <c r="HE202" s="537"/>
      <c r="HF202" s="537"/>
      <c r="HG202" s="537"/>
      <c r="HH202" s="537"/>
      <c r="HI202" s="537"/>
      <c r="HJ202" s="537"/>
      <c r="HK202" s="537"/>
      <c r="HL202" s="537"/>
      <c r="HM202" s="537"/>
      <c r="HN202" s="537"/>
      <c r="HO202" s="537"/>
      <c r="HP202" s="537"/>
      <c r="HQ202" s="537"/>
      <c r="HR202" s="537"/>
      <c r="HS202" s="537"/>
      <c r="HT202" s="537"/>
      <c r="HU202" s="537"/>
      <c r="HV202" s="537"/>
      <c r="HW202" s="537"/>
      <c r="HX202" s="537"/>
      <c r="HY202" s="537"/>
      <c r="HZ202" s="537"/>
      <c r="IA202" s="537"/>
      <c r="IB202" s="537"/>
      <c r="IC202" s="537"/>
      <c r="ID202" s="537"/>
      <c r="IE202" s="537"/>
      <c r="IF202" s="537"/>
      <c r="IG202" s="537"/>
      <c r="IH202" s="537"/>
      <c r="II202" s="537"/>
      <c r="IJ202" s="537"/>
      <c r="IK202" s="537"/>
      <c r="IL202" s="537"/>
      <c r="IM202" s="537"/>
      <c r="IN202" s="537"/>
      <c r="IO202" s="537"/>
      <c r="IP202" s="537"/>
      <c r="IQ202" s="537"/>
      <c r="IR202" s="537"/>
      <c r="IS202" s="537"/>
      <c r="IT202" s="537"/>
      <c r="IU202" s="537"/>
    </row>
    <row r="203" spans="1:255" x14ac:dyDescent="0.25">
      <c r="A203" s="537"/>
      <c r="D203" s="537"/>
      <c r="E203" s="537"/>
      <c r="F203" s="537"/>
      <c r="G203" s="537"/>
      <c r="H203" s="284" t="s">
        <v>256</v>
      </c>
      <c r="I203" s="537"/>
      <c r="J203" s="537"/>
      <c r="K203" s="537"/>
      <c r="L203" s="537"/>
      <c r="M203" s="537"/>
      <c r="N203" s="537"/>
      <c r="O203" s="537"/>
      <c r="P203" s="537"/>
      <c r="Q203" s="537"/>
      <c r="R203" s="537"/>
      <c r="S203" s="537"/>
      <c r="T203" s="537"/>
      <c r="U203" s="537"/>
      <c r="V203" s="537"/>
      <c r="W203" s="537"/>
      <c r="X203" s="537"/>
      <c r="Y203" s="537"/>
      <c r="Z203" s="537"/>
      <c r="AA203" s="537"/>
      <c r="AB203" s="537"/>
      <c r="AC203" s="537"/>
      <c r="AD203" s="537"/>
      <c r="AE203" s="537"/>
      <c r="AF203" s="537"/>
      <c r="AG203" s="537"/>
      <c r="AH203" s="537"/>
      <c r="AI203" s="537"/>
      <c r="AJ203" s="537"/>
      <c r="AK203" s="537"/>
      <c r="AL203" s="537"/>
      <c r="AM203" s="537"/>
      <c r="AN203" s="537"/>
      <c r="AO203" s="537"/>
      <c r="AP203" s="537"/>
      <c r="AQ203" s="537"/>
      <c r="AR203" s="537"/>
      <c r="AS203" s="537"/>
      <c r="AT203" s="537"/>
      <c r="AU203" s="537"/>
      <c r="AV203" s="537"/>
      <c r="AW203" s="537"/>
      <c r="AX203" s="537"/>
      <c r="AY203" s="537"/>
      <c r="AZ203" s="537"/>
      <c r="BA203" s="537"/>
      <c r="BB203" s="537"/>
      <c r="BC203" s="537"/>
      <c r="BD203" s="537"/>
      <c r="BE203" s="537"/>
      <c r="BF203" s="537"/>
      <c r="BG203" s="537"/>
      <c r="BH203" s="537"/>
      <c r="BI203" s="537"/>
      <c r="BJ203" s="537"/>
      <c r="BK203" s="537"/>
      <c r="BL203" s="537"/>
      <c r="BM203" s="537"/>
      <c r="BN203" s="537"/>
      <c r="BO203" s="537"/>
      <c r="BP203" s="537"/>
      <c r="BQ203" s="537"/>
      <c r="BR203" s="537"/>
      <c r="BS203" s="537"/>
      <c r="BT203" s="537"/>
      <c r="BU203" s="537"/>
      <c r="BV203" s="537"/>
      <c r="BW203" s="537"/>
      <c r="BX203" s="537"/>
      <c r="BY203" s="537"/>
      <c r="BZ203" s="537"/>
      <c r="CA203" s="537"/>
      <c r="CB203" s="537"/>
      <c r="CC203" s="537"/>
      <c r="CD203" s="537"/>
      <c r="CE203" s="537"/>
      <c r="CF203" s="537"/>
      <c r="CG203" s="537"/>
      <c r="CH203" s="537"/>
      <c r="CI203" s="537"/>
      <c r="CJ203" s="537"/>
      <c r="CK203" s="537"/>
      <c r="CL203" s="537"/>
      <c r="CM203" s="537"/>
      <c r="CN203" s="537"/>
      <c r="CO203" s="537"/>
      <c r="CP203" s="537"/>
      <c r="CQ203" s="537"/>
      <c r="CR203" s="537"/>
      <c r="CS203" s="537"/>
      <c r="CT203" s="537"/>
      <c r="CU203" s="537"/>
      <c r="CV203" s="537"/>
      <c r="CW203" s="537"/>
      <c r="CX203" s="537"/>
      <c r="CY203" s="537"/>
      <c r="CZ203" s="537"/>
      <c r="DA203" s="537"/>
      <c r="DB203" s="537"/>
      <c r="DC203" s="537"/>
      <c r="DD203" s="537"/>
      <c r="DE203" s="537"/>
      <c r="DF203" s="537"/>
      <c r="DG203" s="537"/>
      <c r="DH203" s="537"/>
      <c r="DI203" s="537"/>
      <c r="DJ203" s="537"/>
      <c r="DK203" s="537"/>
      <c r="DL203" s="537"/>
      <c r="DM203" s="537"/>
      <c r="DN203" s="537"/>
      <c r="DO203" s="537"/>
      <c r="DP203" s="537"/>
      <c r="DQ203" s="537"/>
      <c r="DR203" s="537"/>
      <c r="DS203" s="537"/>
      <c r="DT203" s="537"/>
      <c r="DU203" s="537"/>
      <c r="DV203" s="537"/>
      <c r="DW203" s="537"/>
      <c r="DX203" s="537"/>
      <c r="DY203" s="537"/>
      <c r="DZ203" s="537"/>
      <c r="EA203" s="537"/>
      <c r="EB203" s="537"/>
      <c r="EC203" s="537"/>
      <c r="ED203" s="537"/>
      <c r="EE203" s="537"/>
      <c r="EF203" s="537"/>
      <c r="EG203" s="537"/>
      <c r="EH203" s="537"/>
      <c r="EI203" s="537"/>
      <c r="EJ203" s="537"/>
      <c r="EK203" s="537"/>
      <c r="EL203" s="537"/>
      <c r="EM203" s="537"/>
      <c r="EN203" s="537"/>
      <c r="EO203" s="537"/>
      <c r="EP203" s="537"/>
      <c r="EQ203" s="537"/>
      <c r="ER203" s="537"/>
      <c r="ES203" s="537"/>
      <c r="ET203" s="537"/>
      <c r="EU203" s="537"/>
      <c r="EV203" s="537"/>
      <c r="EW203" s="537"/>
      <c r="EX203" s="537"/>
      <c r="EY203" s="537"/>
      <c r="EZ203" s="537"/>
      <c r="FA203" s="537"/>
      <c r="FB203" s="537"/>
      <c r="FC203" s="537"/>
      <c r="FD203" s="537"/>
      <c r="FE203" s="537"/>
      <c r="FF203" s="537"/>
      <c r="FG203" s="537"/>
      <c r="FH203" s="537"/>
      <c r="FI203" s="537"/>
      <c r="FJ203" s="537"/>
      <c r="FK203" s="537"/>
      <c r="FL203" s="537"/>
      <c r="FM203" s="537"/>
      <c r="FN203" s="537"/>
      <c r="FO203" s="537"/>
      <c r="FP203" s="537"/>
      <c r="FQ203" s="537"/>
      <c r="FR203" s="537"/>
      <c r="FS203" s="537"/>
      <c r="FT203" s="537"/>
      <c r="FU203" s="537"/>
      <c r="FV203" s="537"/>
      <c r="FW203" s="537"/>
      <c r="FX203" s="537"/>
      <c r="FY203" s="537"/>
      <c r="FZ203" s="537"/>
      <c r="GA203" s="537"/>
      <c r="GB203" s="537"/>
      <c r="GC203" s="537"/>
      <c r="GD203" s="537"/>
      <c r="GE203" s="537"/>
      <c r="GF203" s="537"/>
      <c r="GG203" s="537"/>
      <c r="GH203" s="537"/>
      <c r="GI203" s="537"/>
      <c r="GJ203" s="537"/>
      <c r="GK203" s="537"/>
      <c r="GL203" s="537"/>
      <c r="GM203" s="537"/>
      <c r="GN203" s="537"/>
      <c r="GO203" s="537"/>
      <c r="GP203" s="537"/>
      <c r="GQ203" s="537"/>
      <c r="GR203" s="537"/>
      <c r="GS203" s="537"/>
      <c r="GT203" s="537"/>
      <c r="GU203" s="537"/>
      <c r="GV203" s="537"/>
      <c r="GW203" s="537"/>
      <c r="GX203" s="537"/>
      <c r="GY203" s="537"/>
      <c r="GZ203" s="537"/>
      <c r="HA203" s="537"/>
      <c r="HB203" s="537"/>
      <c r="HC203" s="537"/>
      <c r="HD203" s="537"/>
      <c r="HE203" s="537"/>
      <c r="HF203" s="537"/>
      <c r="HG203" s="537"/>
      <c r="HH203" s="537"/>
      <c r="HI203" s="537"/>
      <c r="HJ203" s="537"/>
      <c r="HK203" s="537"/>
      <c r="HL203" s="537"/>
      <c r="HM203" s="537"/>
      <c r="HN203" s="537"/>
      <c r="HO203" s="537"/>
      <c r="HP203" s="537"/>
      <c r="HQ203" s="537"/>
      <c r="HR203" s="537"/>
      <c r="HS203" s="537"/>
      <c r="HT203" s="537"/>
      <c r="HU203" s="537"/>
      <c r="HV203" s="537"/>
      <c r="HW203" s="537"/>
      <c r="HX203" s="537"/>
      <c r="HY203" s="537"/>
      <c r="HZ203" s="537"/>
      <c r="IA203" s="537"/>
      <c r="IB203" s="537"/>
      <c r="IC203" s="537"/>
      <c r="ID203" s="537"/>
      <c r="IE203" s="537"/>
      <c r="IF203" s="537"/>
      <c r="IG203" s="537"/>
      <c r="IH203" s="537"/>
      <c r="II203" s="537"/>
      <c r="IJ203" s="537"/>
      <c r="IK203" s="537"/>
      <c r="IL203" s="537"/>
      <c r="IM203" s="537"/>
      <c r="IN203" s="537"/>
      <c r="IO203" s="537"/>
      <c r="IP203" s="537"/>
      <c r="IQ203" s="537"/>
      <c r="IR203" s="537"/>
      <c r="IS203" s="537"/>
      <c r="IT203" s="537"/>
      <c r="IU203" s="537"/>
    </row>
    <row r="204" spans="1:255" x14ac:dyDescent="0.25">
      <c r="A204" s="537"/>
      <c r="D204" s="537"/>
      <c r="E204" s="537"/>
      <c r="F204" s="537"/>
      <c r="G204" s="537"/>
      <c r="H204" s="284" t="s">
        <v>257</v>
      </c>
      <c r="I204" s="537"/>
      <c r="J204" s="537"/>
      <c r="K204" s="537"/>
      <c r="L204" s="537"/>
      <c r="M204" s="537"/>
      <c r="N204" s="537"/>
      <c r="O204" s="537"/>
      <c r="P204" s="537"/>
      <c r="Q204" s="537"/>
      <c r="R204" s="537"/>
      <c r="S204" s="537"/>
      <c r="T204" s="537"/>
      <c r="U204" s="537"/>
      <c r="V204" s="537"/>
      <c r="W204" s="537"/>
      <c r="X204" s="537"/>
      <c r="Y204" s="537"/>
      <c r="Z204" s="537"/>
      <c r="AA204" s="537"/>
      <c r="AB204" s="537"/>
      <c r="AC204" s="537"/>
      <c r="AD204" s="537"/>
      <c r="AE204" s="537"/>
      <c r="AF204" s="537"/>
      <c r="AG204" s="537"/>
      <c r="AH204" s="537"/>
      <c r="AI204" s="537"/>
      <c r="AJ204" s="537"/>
      <c r="AK204" s="537"/>
      <c r="AL204" s="537"/>
      <c r="AM204" s="537"/>
      <c r="AN204" s="537"/>
      <c r="AO204" s="537"/>
      <c r="AP204" s="537"/>
      <c r="AQ204" s="537"/>
      <c r="AR204" s="537"/>
      <c r="AS204" s="537"/>
      <c r="AT204" s="537"/>
      <c r="AU204" s="537"/>
      <c r="AV204" s="537"/>
      <c r="AW204" s="537"/>
      <c r="AX204" s="537"/>
      <c r="AY204" s="537"/>
      <c r="AZ204" s="537"/>
      <c r="BA204" s="537"/>
      <c r="BB204" s="537"/>
      <c r="BC204" s="537"/>
      <c r="BD204" s="537"/>
      <c r="BE204" s="537"/>
      <c r="BF204" s="537"/>
      <c r="BG204" s="537"/>
      <c r="BH204" s="537"/>
      <c r="BI204" s="537"/>
      <c r="BJ204" s="537"/>
      <c r="BK204" s="537"/>
      <c r="BL204" s="537"/>
      <c r="BM204" s="537"/>
      <c r="BN204" s="537"/>
      <c r="BO204" s="537"/>
      <c r="BP204" s="537"/>
      <c r="BQ204" s="537"/>
      <c r="BR204" s="537"/>
      <c r="BS204" s="537"/>
      <c r="BT204" s="537"/>
      <c r="BU204" s="537"/>
      <c r="BV204" s="537"/>
      <c r="BW204" s="537"/>
      <c r="BX204" s="537"/>
      <c r="BY204" s="537"/>
      <c r="BZ204" s="537"/>
      <c r="CA204" s="537"/>
      <c r="CB204" s="537"/>
      <c r="CC204" s="537"/>
      <c r="CD204" s="537"/>
      <c r="CE204" s="537"/>
      <c r="CF204" s="537"/>
      <c r="CG204" s="537"/>
      <c r="CH204" s="537"/>
      <c r="CI204" s="537"/>
      <c r="CJ204" s="537"/>
      <c r="CK204" s="537"/>
      <c r="CL204" s="537"/>
      <c r="CM204" s="537"/>
      <c r="CN204" s="537"/>
      <c r="CO204" s="537"/>
      <c r="CP204" s="537"/>
      <c r="CQ204" s="537"/>
      <c r="CR204" s="537"/>
      <c r="CS204" s="537"/>
      <c r="CT204" s="537"/>
      <c r="CU204" s="537"/>
      <c r="CV204" s="537"/>
      <c r="CW204" s="537"/>
      <c r="CX204" s="537"/>
      <c r="CY204" s="537"/>
      <c r="CZ204" s="537"/>
      <c r="DA204" s="537"/>
      <c r="DB204" s="537"/>
      <c r="DC204" s="537"/>
      <c r="DD204" s="537"/>
      <c r="DE204" s="537"/>
      <c r="DF204" s="537"/>
      <c r="DG204" s="537"/>
      <c r="DH204" s="537"/>
      <c r="DI204" s="537"/>
      <c r="DJ204" s="537"/>
      <c r="DK204" s="537"/>
      <c r="DL204" s="537"/>
      <c r="DM204" s="537"/>
      <c r="DN204" s="537"/>
      <c r="DO204" s="537"/>
      <c r="DP204" s="537"/>
      <c r="DQ204" s="537"/>
      <c r="DR204" s="537"/>
      <c r="DS204" s="537"/>
      <c r="DT204" s="537"/>
      <c r="DU204" s="537"/>
      <c r="DV204" s="537"/>
      <c r="DW204" s="537"/>
      <c r="DX204" s="537"/>
      <c r="DY204" s="537"/>
      <c r="DZ204" s="537"/>
      <c r="EA204" s="537"/>
      <c r="EB204" s="537"/>
      <c r="EC204" s="537"/>
      <c r="ED204" s="537"/>
      <c r="EE204" s="537"/>
      <c r="EF204" s="537"/>
      <c r="EG204" s="537"/>
      <c r="EH204" s="537"/>
      <c r="EI204" s="537"/>
      <c r="EJ204" s="537"/>
      <c r="EK204" s="537"/>
      <c r="EL204" s="537"/>
      <c r="EM204" s="537"/>
      <c r="EN204" s="537"/>
      <c r="EO204" s="537"/>
      <c r="EP204" s="537"/>
      <c r="EQ204" s="537"/>
      <c r="ER204" s="537"/>
      <c r="ES204" s="537"/>
      <c r="ET204" s="537"/>
      <c r="EU204" s="537"/>
      <c r="EV204" s="537"/>
      <c r="EW204" s="537"/>
      <c r="EX204" s="537"/>
      <c r="EY204" s="537"/>
      <c r="EZ204" s="537"/>
      <c r="FA204" s="537"/>
      <c r="FB204" s="537"/>
      <c r="FC204" s="537"/>
      <c r="FD204" s="537"/>
      <c r="FE204" s="537"/>
      <c r="FF204" s="537"/>
      <c r="FG204" s="537"/>
      <c r="FH204" s="537"/>
      <c r="FI204" s="537"/>
      <c r="FJ204" s="537"/>
      <c r="FK204" s="537"/>
      <c r="FL204" s="537"/>
      <c r="FM204" s="537"/>
      <c r="FN204" s="537"/>
      <c r="FO204" s="537"/>
      <c r="FP204" s="537"/>
      <c r="FQ204" s="537"/>
      <c r="FR204" s="537"/>
      <c r="FS204" s="537"/>
      <c r="FT204" s="537"/>
      <c r="FU204" s="537"/>
      <c r="FV204" s="537"/>
      <c r="FW204" s="537"/>
      <c r="FX204" s="537"/>
      <c r="FY204" s="537"/>
      <c r="FZ204" s="537"/>
      <c r="GA204" s="537"/>
      <c r="GB204" s="537"/>
      <c r="GC204" s="537"/>
      <c r="GD204" s="537"/>
      <c r="GE204" s="537"/>
      <c r="GF204" s="537"/>
      <c r="GG204" s="537"/>
      <c r="GH204" s="537"/>
      <c r="GI204" s="537"/>
      <c r="GJ204" s="537"/>
      <c r="GK204" s="537"/>
      <c r="GL204" s="537"/>
      <c r="GM204" s="537"/>
      <c r="GN204" s="537"/>
      <c r="GO204" s="537"/>
      <c r="GP204" s="537"/>
      <c r="GQ204" s="537"/>
      <c r="GR204" s="537"/>
      <c r="GS204" s="537"/>
      <c r="GT204" s="537"/>
      <c r="GU204" s="537"/>
      <c r="GV204" s="537"/>
      <c r="GW204" s="537"/>
      <c r="GX204" s="537"/>
      <c r="GY204" s="537"/>
      <c r="GZ204" s="537"/>
      <c r="HA204" s="537"/>
      <c r="HB204" s="537"/>
      <c r="HC204" s="537"/>
      <c r="HD204" s="537"/>
      <c r="HE204" s="537"/>
      <c r="HF204" s="537"/>
      <c r="HG204" s="537"/>
      <c r="HH204" s="537"/>
      <c r="HI204" s="537"/>
      <c r="HJ204" s="537"/>
      <c r="HK204" s="537"/>
      <c r="HL204" s="537"/>
      <c r="HM204" s="537"/>
      <c r="HN204" s="537"/>
      <c r="HO204" s="537"/>
      <c r="HP204" s="537"/>
      <c r="HQ204" s="537"/>
      <c r="HR204" s="537"/>
      <c r="HS204" s="537"/>
      <c r="HT204" s="537"/>
      <c r="HU204" s="537"/>
      <c r="HV204" s="537"/>
      <c r="HW204" s="537"/>
      <c r="HX204" s="537"/>
      <c r="HY204" s="537"/>
      <c r="HZ204" s="537"/>
      <c r="IA204" s="537"/>
      <c r="IB204" s="537"/>
      <c r="IC204" s="537"/>
      <c r="ID204" s="537"/>
      <c r="IE204" s="537"/>
      <c r="IF204" s="537"/>
      <c r="IG204" s="537"/>
      <c r="IH204" s="537"/>
      <c r="II204" s="537"/>
      <c r="IJ204" s="537"/>
      <c r="IK204" s="537"/>
      <c r="IL204" s="537"/>
      <c r="IM204" s="537"/>
      <c r="IN204" s="537"/>
      <c r="IO204" s="537"/>
      <c r="IP204" s="537"/>
      <c r="IQ204" s="537"/>
      <c r="IR204" s="537"/>
      <c r="IS204" s="537"/>
      <c r="IT204" s="537"/>
      <c r="IU204" s="537"/>
    </row>
    <row r="205" spans="1:255" x14ac:dyDescent="0.25">
      <c r="A205" s="537"/>
      <c r="D205" s="537"/>
      <c r="E205" s="537"/>
      <c r="F205" s="537"/>
      <c r="G205" s="537"/>
      <c r="H205" s="284" t="s">
        <v>258</v>
      </c>
      <c r="I205" s="537"/>
      <c r="J205" s="537"/>
      <c r="K205" s="537"/>
      <c r="L205" s="537"/>
      <c r="M205" s="537"/>
      <c r="N205" s="537"/>
      <c r="O205" s="537"/>
      <c r="P205" s="537"/>
      <c r="Q205" s="537"/>
      <c r="R205" s="537"/>
      <c r="S205" s="537"/>
      <c r="T205" s="537"/>
      <c r="U205" s="537"/>
      <c r="V205" s="537"/>
      <c r="W205" s="537"/>
      <c r="X205" s="537"/>
      <c r="Y205" s="537"/>
      <c r="Z205" s="537"/>
      <c r="AA205" s="537"/>
      <c r="AB205" s="537"/>
      <c r="AC205" s="537"/>
      <c r="AD205" s="537"/>
      <c r="AE205" s="537"/>
      <c r="AF205" s="537"/>
      <c r="AG205" s="537"/>
      <c r="AH205" s="537"/>
      <c r="AI205" s="537"/>
      <c r="AJ205" s="537"/>
      <c r="AK205" s="537"/>
      <c r="AL205" s="537"/>
      <c r="AM205" s="537"/>
      <c r="AN205" s="537"/>
      <c r="AO205" s="537"/>
      <c r="AP205" s="537"/>
      <c r="AQ205" s="537"/>
      <c r="AR205" s="537"/>
      <c r="AS205" s="537"/>
      <c r="AT205" s="537"/>
      <c r="AU205" s="537"/>
      <c r="AV205" s="537"/>
      <c r="AW205" s="537"/>
      <c r="AX205" s="537"/>
      <c r="AY205" s="537"/>
      <c r="AZ205" s="537"/>
      <c r="BA205" s="537"/>
      <c r="BB205" s="537"/>
      <c r="BC205" s="537"/>
      <c r="BD205" s="537"/>
      <c r="BE205" s="537"/>
      <c r="BF205" s="537"/>
      <c r="BG205" s="537"/>
      <c r="BH205" s="537"/>
      <c r="BI205" s="537"/>
      <c r="BJ205" s="537"/>
      <c r="BK205" s="537"/>
      <c r="BL205" s="537"/>
      <c r="BM205" s="537"/>
      <c r="BN205" s="537"/>
      <c r="BO205" s="537"/>
      <c r="BP205" s="537"/>
      <c r="BQ205" s="537"/>
      <c r="BR205" s="537"/>
      <c r="BS205" s="537"/>
      <c r="BT205" s="537"/>
      <c r="BU205" s="537"/>
      <c r="BV205" s="537"/>
      <c r="BW205" s="537"/>
      <c r="BX205" s="537"/>
      <c r="BY205" s="537"/>
      <c r="BZ205" s="537"/>
      <c r="CA205" s="537"/>
      <c r="CB205" s="537"/>
      <c r="CC205" s="537"/>
      <c r="CD205" s="537"/>
      <c r="CE205" s="537"/>
      <c r="CF205" s="537"/>
      <c r="CG205" s="537"/>
      <c r="CH205" s="537"/>
      <c r="CI205" s="537"/>
      <c r="CJ205" s="537"/>
      <c r="CK205" s="537"/>
      <c r="CL205" s="537"/>
      <c r="CM205" s="537"/>
      <c r="CN205" s="537"/>
      <c r="CO205" s="537"/>
      <c r="CP205" s="537"/>
      <c r="CQ205" s="537"/>
      <c r="CR205" s="537"/>
      <c r="CS205" s="537"/>
      <c r="CT205" s="537"/>
      <c r="CU205" s="537"/>
      <c r="CV205" s="537"/>
      <c r="CW205" s="537"/>
      <c r="CX205" s="537"/>
      <c r="CY205" s="537"/>
      <c r="CZ205" s="537"/>
      <c r="DA205" s="537"/>
      <c r="DB205" s="537"/>
      <c r="DC205" s="537"/>
      <c r="DD205" s="537"/>
      <c r="DE205" s="537"/>
      <c r="DF205" s="537"/>
      <c r="DG205" s="537"/>
      <c r="DH205" s="537"/>
      <c r="DI205" s="537"/>
      <c r="DJ205" s="537"/>
      <c r="DK205" s="537"/>
      <c r="DL205" s="537"/>
      <c r="DM205" s="537"/>
      <c r="DN205" s="537"/>
      <c r="DO205" s="537"/>
      <c r="DP205" s="537"/>
      <c r="DQ205" s="537"/>
      <c r="DR205" s="537"/>
      <c r="DS205" s="537"/>
      <c r="DT205" s="537"/>
      <c r="DU205" s="537"/>
      <c r="DV205" s="537"/>
      <c r="DW205" s="537"/>
      <c r="DX205" s="537"/>
      <c r="DY205" s="537"/>
      <c r="DZ205" s="537"/>
      <c r="EA205" s="537"/>
      <c r="EB205" s="537"/>
      <c r="EC205" s="537"/>
      <c r="ED205" s="537"/>
      <c r="EE205" s="537"/>
      <c r="EF205" s="537"/>
      <c r="EG205" s="537"/>
      <c r="EH205" s="537"/>
      <c r="EI205" s="537"/>
      <c r="EJ205" s="537"/>
      <c r="EK205" s="537"/>
      <c r="EL205" s="537"/>
      <c r="EM205" s="537"/>
      <c r="EN205" s="537"/>
      <c r="EO205" s="537"/>
      <c r="EP205" s="537"/>
      <c r="EQ205" s="537"/>
      <c r="ER205" s="537"/>
      <c r="ES205" s="537"/>
      <c r="ET205" s="537"/>
      <c r="EU205" s="537"/>
      <c r="EV205" s="537"/>
      <c r="EW205" s="537"/>
      <c r="EX205" s="537"/>
      <c r="EY205" s="537"/>
      <c r="EZ205" s="537"/>
      <c r="FA205" s="537"/>
      <c r="FB205" s="537"/>
      <c r="FC205" s="537"/>
      <c r="FD205" s="537"/>
      <c r="FE205" s="537"/>
      <c r="FF205" s="537"/>
      <c r="FG205" s="537"/>
      <c r="FH205" s="537"/>
      <c r="FI205" s="537"/>
      <c r="FJ205" s="537"/>
      <c r="FK205" s="537"/>
      <c r="FL205" s="537"/>
      <c r="FM205" s="537"/>
      <c r="FN205" s="537"/>
      <c r="FO205" s="537"/>
      <c r="FP205" s="537"/>
      <c r="FQ205" s="537"/>
      <c r="FR205" s="537"/>
      <c r="FS205" s="537"/>
      <c r="FT205" s="537"/>
      <c r="FU205" s="537"/>
      <c r="FV205" s="537"/>
      <c r="FW205" s="537"/>
      <c r="FX205" s="537"/>
      <c r="FY205" s="537"/>
      <c r="FZ205" s="537"/>
      <c r="GA205" s="537"/>
      <c r="GB205" s="537"/>
      <c r="GC205" s="537"/>
      <c r="GD205" s="537"/>
      <c r="GE205" s="537"/>
      <c r="GF205" s="537"/>
      <c r="GG205" s="537"/>
      <c r="GH205" s="537"/>
      <c r="GI205" s="537"/>
      <c r="GJ205" s="537"/>
      <c r="GK205" s="537"/>
      <c r="GL205" s="537"/>
      <c r="GM205" s="537"/>
      <c r="GN205" s="537"/>
      <c r="GO205" s="537"/>
      <c r="GP205" s="537"/>
      <c r="GQ205" s="537"/>
      <c r="GR205" s="537"/>
      <c r="GS205" s="537"/>
      <c r="GT205" s="537"/>
      <c r="GU205" s="537"/>
      <c r="GV205" s="537"/>
      <c r="GW205" s="537"/>
      <c r="GX205" s="537"/>
      <c r="GY205" s="537"/>
      <c r="GZ205" s="537"/>
      <c r="HA205" s="537"/>
      <c r="HB205" s="537"/>
      <c r="HC205" s="537"/>
      <c r="HD205" s="537"/>
      <c r="HE205" s="537"/>
      <c r="HF205" s="537"/>
      <c r="HG205" s="537"/>
      <c r="HH205" s="537"/>
      <c r="HI205" s="537"/>
      <c r="HJ205" s="537"/>
      <c r="HK205" s="537"/>
      <c r="HL205" s="537"/>
      <c r="HM205" s="537"/>
      <c r="HN205" s="537"/>
      <c r="HO205" s="537"/>
      <c r="HP205" s="537"/>
      <c r="HQ205" s="537"/>
      <c r="HR205" s="537"/>
      <c r="HS205" s="537"/>
      <c r="HT205" s="537"/>
      <c r="HU205" s="537"/>
      <c r="HV205" s="537"/>
      <c r="HW205" s="537"/>
      <c r="HX205" s="537"/>
      <c r="HY205" s="537"/>
      <c r="HZ205" s="537"/>
      <c r="IA205" s="537"/>
      <c r="IB205" s="537"/>
      <c r="IC205" s="537"/>
      <c r="ID205" s="537"/>
      <c r="IE205" s="537"/>
      <c r="IF205" s="537"/>
      <c r="IG205" s="537"/>
      <c r="IH205" s="537"/>
      <c r="II205" s="537"/>
      <c r="IJ205" s="537"/>
      <c r="IK205" s="537"/>
      <c r="IL205" s="537"/>
      <c r="IM205" s="537"/>
      <c r="IN205" s="537"/>
      <c r="IO205" s="537"/>
      <c r="IP205" s="537"/>
      <c r="IQ205" s="537"/>
      <c r="IR205" s="537"/>
      <c r="IS205" s="537"/>
      <c r="IT205" s="537"/>
      <c r="IU205" s="537"/>
    </row>
    <row r="206" spans="1:255" x14ac:dyDescent="0.25">
      <c r="A206" s="537"/>
      <c r="D206" s="537"/>
      <c r="E206" s="537"/>
      <c r="F206" s="537"/>
      <c r="G206" s="537"/>
      <c r="H206" s="284" t="s">
        <v>259</v>
      </c>
      <c r="I206" s="537"/>
      <c r="J206" s="537"/>
      <c r="K206" s="537"/>
      <c r="L206" s="537"/>
      <c r="M206" s="537"/>
      <c r="N206" s="537"/>
      <c r="O206" s="537"/>
      <c r="P206" s="537"/>
      <c r="Q206" s="537"/>
      <c r="R206" s="537"/>
      <c r="S206" s="537"/>
      <c r="T206" s="537"/>
      <c r="U206" s="537"/>
      <c r="V206" s="537"/>
      <c r="W206" s="537"/>
      <c r="X206" s="537"/>
      <c r="Y206" s="537"/>
      <c r="Z206" s="537"/>
      <c r="AA206" s="537"/>
      <c r="AB206" s="537"/>
      <c r="AC206" s="537"/>
      <c r="AD206" s="537"/>
      <c r="AE206" s="537"/>
      <c r="AF206" s="537"/>
      <c r="AG206" s="537"/>
      <c r="AH206" s="537"/>
      <c r="AI206" s="537"/>
      <c r="AJ206" s="537"/>
      <c r="AK206" s="537"/>
      <c r="AL206" s="537"/>
      <c r="AM206" s="537"/>
      <c r="AN206" s="537"/>
      <c r="AO206" s="537"/>
      <c r="AP206" s="537"/>
      <c r="AQ206" s="537"/>
      <c r="AR206" s="537"/>
      <c r="AS206" s="537"/>
      <c r="AT206" s="537"/>
      <c r="AU206" s="537"/>
      <c r="AV206" s="537"/>
      <c r="AW206" s="537"/>
      <c r="AX206" s="537"/>
      <c r="AY206" s="537"/>
      <c r="AZ206" s="537"/>
      <c r="BA206" s="537"/>
      <c r="BB206" s="537"/>
      <c r="BC206" s="537"/>
      <c r="BD206" s="537"/>
      <c r="BE206" s="537"/>
      <c r="BF206" s="537"/>
      <c r="BG206" s="537"/>
      <c r="BH206" s="537"/>
      <c r="BI206" s="537"/>
      <c r="BJ206" s="537"/>
      <c r="BK206" s="537"/>
      <c r="BL206" s="537"/>
      <c r="BM206" s="537"/>
      <c r="BN206" s="537"/>
      <c r="BO206" s="537"/>
      <c r="BP206" s="537"/>
      <c r="BQ206" s="537"/>
      <c r="BR206" s="537"/>
      <c r="BS206" s="537"/>
      <c r="BT206" s="537"/>
      <c r="BU206" s="537"/>
      <c r="BV206" s="537"/>
      <c r="BW206" s="537"/>
      <c r="BX206" s="537"/>
      <c r="BY206" s="537"/>
      <c r="BZ206" s="537"/>
      <c r="CA206" s="537"/>
      <c r="CB206" s="537"/>
      <c r="CC206" s="537"/>
      <c r="CD206" s="537"/>
      <c r="CE206" s="537"/>
      <c r="CF206" s="537"/>
      <c r="CG206" s="537"/>
      <c r="CH206" s="537"/>
      <c r="CI206" s="537"/>
      <c r="CJ206" s="537"/>
      <c r="CK206" s="537"/>
      <c r="CL206" s="537"/>
      <c r="CM206" s="537"/>
      <c r="CN206" s="537"/>
      <c r="CO206" s="537"/>
      <c r="CP206" s="537"/>
      <c r="CQ206" s="537"/>
      <c r="CR206" s="537"/>
      <c r="CS206" s="537"/>
      <c r="CT206" s="537"/>
      <c r="CU206" s="537"/>
      <c r="CV206" s="537"/>
      <c r="CW206" s="537"/>
      <c r="CX206" s="537"/>
      <c r="CY206" s="537"/>
      <c r="CZ206" s="537"/>
      <c r="DA206" s="537"/>
      <c r="DB206" s="537"/>
      <c r="DC206" s="537"/>
      <c r="DD206" s="537"/>
      <c r="DE206" s="537"/>
      <c r="DF206" s="537"/>
      <c r="DG206" s="537"/>
      <c r="DH206" s="537"/>
      <c r="DI206" s="537"/>
      <c r="DJ206" s="537"/>
      <c r="DK206" s="537"/>
      <c r="DL206" s="537"/>
      <c r="DM206" s="537"/>
      <c r="DN206" s="537"/>
      <c r="DO206" s="537"/>
      <c r="DP206" s="537"/>
      <c r="DQ206" s="537"/>
      <c r="DR206" s="537"/>
      <c r="DS206" s="537"/>
      <c r="DT206" s="537"/>
      <c r="DU206" s="537"/>
      <c r="DV206" s="537"/>
      <c r="DW206" s="537"/>
      <c r="DX206" s="537"/>
      <c r="DY206" s="537"/>
      <c r="DZ206" s="537"/>
      <c r="EA206" s="537"/>
      <c r="EB206" s="537"/>
      <c r="EC206" s="537"/>
      <c r="ED206" s="537"/>
      <c r="EE206" s="537"/>
      <c r="EF206" s="537"/>
      <c r="EG206" s="537"/>
      <c r="EH206" s="537"/>
      <c r="EI206" s="537"/>
      <c r="EJ206" s="537"/>
      <c r="EK206" s="537"/>
      <c r="EL206" s="537"/>
      <c r="EM206" s="537"/>
      <c r="EN206" s="537"/>
      <c r="EO206" s="537"/>
      <c r="EP206" s="537"/>
      <c r="EQ206" s="537"/>
      <c r="ER206" s="537"/>
      <c r="ES206" s="537"/>
      <c r="ET206" s="537"/>
      <c r="EU206" s="537"/>
      <c r="EV206" s="537"/>
      <c r="EW206" s="537"/>
      <c r="EX206" s="537"/>
      <c r="EY206" s="537"/>
      <c r="EZ206" s="537"/>
      <c r="FA206" s="537"/>
      <c r="FB206" s="537"/>
      <c r="FC206" s="537"/>
      <c r="FD206" s="537"/>
      <c r="FE206" s="537"/>
      <c r="FF206" s="537"/>
      <c r="FG206" s="537"/>
      <c r="FH206" s="537"/>
      <c r="FI206" s="537"/>
      <c r="FJ206" s="537"/>
      <c r="FK206" s="537"/>
      <c r="FL206" s="537"/>
      <c r="FM206" s="537"/>
      <c r="FN206" s="537"/>
      <c r="FO206" s="537"/>
      <c r="FP206" s="537"/>
      <c r="FQ206" s="537"/>
      <c r="FR206" s="537"/>
      <c r="FS206" s="537"/>
      <c r="FT206" s="537"/>
      <c r="FU206" s="537"/>
      <c r="FV206" s="537"/>
      <c r="FW206" s="537"/>
      <c r="FX206" s="537"/>
      <c r="FY206" s="537"/>
      <c r="FZ206" s="537"/>
      <c r="GA206" s="537"/>
      <c r="GB206" s="537"/>
      <c r="GC206" s="537"/>
      <c r="GD206" s="537"/>
      <c r="GE206" s="537"/>
      <c r="GF206" s="537"/>
      <c r="GG206" s="537"/>
      <c r="GH206" s="537"/>
      <c r="GI206" s="537"/>
      <c r="GJ206" s="537"/>
      <c r="GK206" s="537"/>
      <c r="GL206" s="537"/>
      <c r="GM206" s="537"/>
      <c r="GN206" s="537"/>
      <c r="GO206" s="537"/>
      <c r="GP206" s="537"/>
      <c r="GQ206" s="537"/>
      <c r="GR206" s="537"/>
      <c r="GS206" s="537"/>
      <c r="GT206" s="537"/>
      <c r="GU206" s="537"/>
      <c r="GV206" s="537"/>
      <c r="GW206" s="537"/>
      <c r="GX206" s="537"/>
      <c r="GY206" s="537"/>
      <c r="GZ206" s="537"/>
      <c r="HA206" s="537"/>
      <c r="HB206" s="537"/>
      <c r="HC206" s="537"/>
      <c r="HD206" s="537"/>
      <c r="HE206" s="537"/>
      <c r="HF206" s="537"/>
      <c r="HG206" s="537"/>
      <c r="HH206" s="537"/>
      <c r="HI206" s="537"/>
      <c r="HJ206" s="537"/>
      <c r="HK206" s="537"/>
      <c r="HL206" s="537"/>
      <c r="HM206" s="537"/>
      <c r="HN206" s="537"/>
      <c r="HO206" s="537"/>
      <c r="HP206" s="537"/>
      <c r="HQ206" s="537"/>
      <c r="HR206" s="537"/>
      <c r="HS206" s="537"/>
      <c r="HT206" s="537"/>
      <c r="HU206" s="537"/>
      <c r="HV206" s="537"/>
      <c r="HW206" s="537"/>
      <c r="HX206" s="537"/>
      <c r="HY206" s="537"/>
      <c r="HZ206" s="537"/>
      <c r="IA206" s="537"/>
      <c r="IB206" s="537"/>
      <c r="IC206" s="537"/>
      <c r="ID206" s="537"/>
      <c r="IE206" s="537"/>
      <c r="IF206" s="537"/>
      <c r="IG206" s="537"/>
      <c r="IH206" s="537"/>
      <c r="II206" s="537"/>
      <c r="IJ206" s="537"/>
      <c r="IK206" s="537"/>
      <c r="IL206" s="537"/>
      <c r="IM206" s="537"/>
      <c r="IN206" s="537"/>
      <c r="IO206" s="537"/>
      <c r="IP206" s="537"/>
      <c r="IQ206" s="537"/>
      <c r="IR206" s="537"/>
      <c r="IS206" s="537"/>
      <c r="IT206" s="537"/>
      <c r="IU206" s="537"/>
    </row>
    <row r="207" spans="1:255" x14ac:dyDescent="0.25">
      <c r="A207" s="537"/>
      <c r="D207" s="537"/>
      <c r="E207" s="537"/>
      <c r="F207" s="537"/>
      <c r="G207" s="537"/>
      <c r="H207" s="284" t="s">
        <v>260</v>
      </c>
      <c r="I207" s="537"/>
      <c r="J207" s="537"/>
      <c r="K207" s="537"/>
      <c r="L207" s="537"/>
      <c r="M207" s="537"/>
      <c r="N207" s="537"/>
      <c r="O207" s="537"/>
      <c r="P207" s="537"/>
      <c r="Q207" s="537"/>
      <c r="R207" s="537"/>
      <c r="S207" s="537"/>
      <c r="T207" s="537"/>
      <c r="U207" s="537"/>
      <c r="V207" s="537"/>
      <c r="W207" s="537"/>
      <c r="X207" s="537"/>
      <c r="Y207" s="537"/>
      <c r="Z207" s="537"/>
      <c r="AA207" s="537"/>
      <c r="AB207" s="537"/>
      <c r="AC207" s="537"/>
      <c r="AD207" s="537"/>
      <c r="AE207" s="537"/>
      <c r="AF207" s="537"/>
      <c r="AG207" s="537"/>
      <c r="AH207" s="537"/>
      <c r="AI207" s="537"/>
      <c r="AJ207" s="537"/>
      <c r="AK207" s="537"/>
      <c r="AL207" s="537"/>
      <c r="AM207" s="537"/>
      <c r="AN207" s="537"/>
      <c r="AO207" s="537"/>
      <c r="AP207" s="537"/>
      <c r="AQ207" s="537"/>
      <c r="AR207" s="537"/>
      <c r="AS207" s="537"/>
      <c r="AT207" s="537"/>
      <c r="AU207" s="537"/>
      <c r="AV207" s="537"/>
      <c r="AW207" s="537"/>
      <c r="AX207" s="537"/>
      <c r="AY207" s="537"/>
      <c r="AZ207" s="537"/>
      <c r="BA207" s="537"/>
      <c r="BB207" s="537"/>
      <c r="BC207" s="537"/>
      <c r="BD207" s="537"/>
      <c r="BE207" s="537"/>
      <c r="BF207" s="537"/>
      <c r="BG207" s="537"/>
      <c r="BH207" s="537"/>
      <c r="BI207" s="537"/>
      <c r="BJ207" s="537"/>
      <c r="BK207" s="537"/>
      <c r="BL207" s="537"/>
      <c r="BM207" s="537"/>
      <c r="BN207" s="537"/>
      <c r="BO207" s="537"/>
      <c r="BP207" s="537"/>
      <c r="BQ207" s="537"/>
      <c r="BR207" s="537"/>
      <c r="BS207" s="537"/>
      <c r="BT207" s="537"/>
      <c r="BU207" s="537"/>
      <c r="BV207" s="537"/>
      <c r="BW207" s="537"/>
      <c r="BX207" s="537"/>
      <c r="BY207" s="537"/>
      <c r="BZ207" s="537"/>
      <c r="CA207" s="537"/>
      <c r="CB207" s="537"/>
      <c r="CC207" s="537"/>
      <c r="CD207" s="537"/>
      <c r="CE207" s="537"/>
      <c r="CF207" s="537"/>
      <c r="CG207" s="537"/>
      <c r="CH207" s="537"/>
      <c r="CI207" s="537"/>
      <c r="CJ207" s="537"/>
      <c r="CK207" s="537"/>
      <c r="CL207" s="537"/>
      <c r="CM207" s="537"/>
      <c r="CN207" s="537"/>
      <c r="CO207" s="537"/>
      <c r="CP207" s="537"/>
      <c r="CQ207" s="537"/>
      <c r="CR207" s="537"/>
      <c r="CS207" s="537"/>
      <c r="CT207" s="537"/>
      <c r="CU207" s="537"/>
      <c r="CV207" s="537"/>
      <c r="CW207" s="537"/>
      <c r="CX207" s="537"/>
      <c r="CY207" s="537"/>
      <c r="CZ207" s="537"/>
      <c r="DA207" s="537"/>
      <c r="DB207" s="537"/>
      <c r="DC207" s="537"/>
      <c r="DD207" s="537"/>
      <c r="DE207" s="537"/>
      <c r="DF207" s="537"/>
      <c r="DG207" s="537"/>
      <c r="DH207" s="537"/>
      <c r="DI207" s="537"/>
      <c r="DJ207" s="537"/>
      <c r="DK207" s="537"/>
      <c r="DL207" s="537"/>
      <c r="DM207" s="537"/>
      <c r="DN207" s="537"/>
      <c r="DO207" s="537"/>
      <c r="DP207" s="537"/>
      <c r="DQ207" s="537"/>
      <c r="DR207" s="537"/>
      <c r="DS207" s="537"/>
      <c r="DT207" s="537"/>
      <c r="DU207" s="537"/>
      <c r="DV207" s="537"/>
      <c r="DW207" s="537"/>
      <c r="DX207" s="537"/>
      <c r="DY207" s="537"/>
      <c r="DZ207" s="537"/>
      <c r="EA207" s="537"/>
      <c r="EB207" s="537"/>
      <c r="EC207" s="537"/>
      <c r="ED207" s="537"/>
      <c r="EE207" s="537"/>
      <c r="EF207" s="537"/>
      <c r="EG207" s="537"/>
      <c r="EH207" s="537"/>
      <c r="EI207" s="537"/>
      <c r="EJ207" s="537"/>
      <c r="EK207" s="537"/>
      <c r="EL207" s="537"/>
      <c r="EM207" s="537"/>
      <c r="EN207" s="537"/>
      <c r="EO207" s="537"/>
      <c r="EP207" s="537"/>
      <c r="EQ207" s="537"/>
      <c r="ER207" s="537"/>
      <c r="ES207" s="537"/>
      <c r="ET207" s="537"/>
      <c r="EU207" s="537"/>
      <c r="EV207" s="537"/>
      <c r="EW207" s="537"/>
      <c r="EX207" s="537"/>
      <c r="EY207" s="537"/>
      <c r="EZ207" s="537"/>
      <c r="FA207" s="537"/>
      <c r="FB207" s="537"/>
      <c r="FC207" s="537"/>
      <c r="FD207" s="537"/>
      <c r="FE207" s="537"/>
      <c r="FF207" s="537"/>
      <c r="FG207" s="537"/>
      <c r="FH207" s="537"/>
      <c r="FI207" s="537"/>
      <c r="FJ207" s="537"/>
      <c r="FK207" s="537"/>
      <c r="FL207" s="537"/>
      <c r="FM207" s="537"/>
      <c r="FN207" s="537"/>
      <c r="FO207" s="537"/>
      <c r="FP207" s="537"/>
      <c r="FQ207" s="537"/>
      <c r="FR207" s="537"/>
      <c r="FS207" s="537"/>
      <c r="FT207" s="537"/>
      <c r="FU207" s="537"/>
      <c r="FV207" s="537"/>
      <c r="FW207" s="537"/>
      <c r="FX207" s="537"/>
      <c r="FY207" s="537"/>
      <c r="FZ207" s="537"/>
      <c r="GA207" s="537"/>
      <c r="GB207" s="537"/>
      <c r="GC207" s="537"/>
      <c r="GD207" s="537"/>
      <c r="GE207" s="537"/>
      <c r="GF207" s="537"/>
      <c r="GG207" s="537"/>
      <c r="GH207" s="537"/>
      <c r="GI207" s="537"/>
      <c r="GJ207" s="537"/>
      <c r="GK207" s="537"/>
      <c r="GL207" s="537"/>
      <c r="GM207" s="537"/>
      <c r="GN207" s="537"/>
      <c r="GO207" s="537"/>
      <c r="GP207" s="537"/>
      <c r="GQ207" s="537"/>
      <c r="GR207" s="537"/>
      <c r="GS207" s="537"/>
      <c r="GT207" s="537"/>
      <c r="GU207" s="537"/>
      <c r="GV207" s="537"/>
      <c r="GW207" s="537"/>
      <c r="GX207" s="537"/>
      <c r="GY207" s="537"/>
      <c r="GZ207" s="537"/>
      <c r="HA207" s="537"/>
      <c r="HB207" s="537"/>
      <c r="HC207" s="537"/>
      <c r="HD207" s="537"/>
      <c r="HE207" s="537"/>
      <c r="HF207" s="537"/>
      <c r="HG207" s="537"/>
      <c r="HH207" s="537"/>
      <c r="HI207" s="537"/>
      <c r="HJ207" s="537"/>
      <c r="HK207" s="537"/>
      <c r="HL207" s="537"/>
      <c r="HM207" s="537"/>
      <c r="HN207" s="537"/>
      <c r="HO207" s="537"/>
      <c r="HP207" s="537"/>
      <c r="HQ207" s="537"/>
      <c r="HR207" s="537"/>
      <c r="HS207" s="537"/>
      <c r="HT207" s="537"/>
      <c r="HU207" s="537"/>
      <c r="HV207" s="537"/>
      <c r="HW207" s="537"/>
      <c r="HX207" s="537"/>
      <c r="HY207" s="537"/>
      <c r="HZ207" s="537"/>
      <c r="IA207" s="537"/>
      <c r="IB207" s="537"/>
      <c r="IC207" s="537"/>
      <c r="ID207" s="537"/>
      <c r="IE207" s="537"/>
      <c r="IF207" s="537"/>
      <c r="IG207" s="537"/>
      <c r="IH207" s="537"/>
      <c r="II207" s="537"/>
      <c r="IJ207" s="537"/>
      <c r="IK207" s="537"/>
      <c r="IL207" s="537"/>
      <c r="IM207" s="537"/>
      <c r="IN207" s="537"/>
      <c r="IO207" s="537"/>
      <c r="IP207" s="537"/>
      <c r="IQ207" s="537"/>
      <c r="IR207" s="537"/>
      <c r="IS207" s="537"/>
      <c r="IT207" s="537"/>
      <c r="IU207" s="537"/>
    </row>
    <row r="208" spans="1:255" x14ac:dyDescent="0.25">
      <c r="A208" s="537"/>
      <c r="D208" s="537"/>
      <c r="E208" s="537"/>
      <c r="F208" s="537"/>
      <c r="G208" s="537"/>
      <c r="H208" s="284" t="s">
        <v>261</v>
      </c>
      <c r="I208" s="537"/>
      <c r="J208" s="537"/>
      <c r="K208" s="537"/>
      <c r="L208" s="537"/>
      <c r="M208" s="537"/>
      <c r="N208" s="537"/>
      <c r="O208" s="537"/>
      <c r="P208" s="537"/>
      <c r="Q208" s="537"/>
      <c r="R208" s="537"/>
      <c r="S208" s="537"/>
      <c r="T208" s="537"/>
      <c r="U208" s="537"/>
      <c r="V208" s="537"/>
      <c r="W208" s="537"/>
      <c r="X208" s="537"/>
      <c r="Y208" s="537"/>
      <c r="Z208" s="537"/>
      <c r="AA208" s="537"/>
      <c r="AB208" s="537"/>
      <c r="AC208" s="537"/>
      <c r="AD208" s="537"/>
      <c r="AE208" s="537"/>
      <c r="AF208" s="537"/>
      <c r="AG208" s="537"/>
      <c r="AH208" s="537"/>
      <c r="AI208" s="537"/>
      <c r="AJ208" s="537"/>
      <c r="AK208" s="537"/>
      <c r="AL208" s="537"/>
      <c r="AM208" s="537"/>
      <c r="AN208" s="537"/>
      <c r="AO208" s="537"/>
      <c r="AP208" s="537"/>
      <c r="AQ208" s="537"/>
      <c r="AR208" s="537"/>
      <c r="AS208" s="537"/>
      <c r="AT208" s="537"/>
      <c r="AU208" s="537"/>
      <c r="AV208" s="537"/>
      <c r="AW208" s="537"/>
      <c r="AX208" s="537"/>
      <c r="AY208" s="537"/>
      <c r="AZ208" s="537"/>
      <c r="BA208" s="537"/>
      <c r="BB208" s="537"/>
      <c r="BC208" s="537"/>
      <c r="BD208" s="537"/>
      <c r="BE208" s="537"/>
      <c r="BF208" s="537"/>
      <c r="BG208" s="537"/>
      <c r="BH208" s="537"/>
      <c r="BI208" s="537"/>
      <c r="BJ208" s="537"/>
      <c r="BK208" s="537"/>
      <c r="BL208" s="537"/>
      <c r="BM208" s="537"/>
      <c r="BN208" s="537"/>
      <c r="BO208" s="537"/>
      <c r="BP208" s="537"/>
      <c r="BQ208" s="537"/>
      <c r="BR208" s="537"/>
      <c r="BS208" s="537"/>
      <c r="BT208" s="537"/>
      <c r="BU208" s="537"/>
      <c r="BV208" s="537"/>
      <c r="BW208" s="537"/>
      <c r="BX208" s="537"/>
      <c r="BY208" s="537"/>
      <c r="BZ208" s="537"/>
      <c r="CA208" s="537"/>
      <c r="CB208" s="537"/>
      <c r="CC208" s="537"/>
      <c r="CD208" s="537"/>
      <c r="CE208" s="537"/>
      <c r="CF208" s="537"/>
      <c r="CG208" s="537"/>
      <c r="CH208" s="537"/>
      <c r="CI208" s="537"/>
      <c r="CJ208" s="537"/>
      <c r="CK208" s="537"/>
      <c r="CL208" s="537"/>
      <c r="CM208" s="537"/>
      <c r="CN208" s="537"/>
      <c r="CO208" s="537"/>
      <c r="CP208" s="537"/>
      <c r="CQ208" s="537"/>
      <c r="CR208" s="537"/>
      <c r="CS208" s="537"/>
      <c r="CT208" s="537"/>
      <c r="CU208" s="537"/>
      <c r="CV208" s="537"/>
      <c r="CW208" s="537"/>
      <c r="CX208" s="537"/>
      <c r="CY208" s="537"/>
      <c r="CZ208" s="537"/>
      <c r="DA208" s="537"/>
      <c r="DB208" s="537"/>
      <c r="DC208" s="537"/>
      <c r="DD208" s="537"/>
      <c r="DE208" s="537"/>
      <c r="DF208" s="537"/>
      <c r="DG208" s="537"/>
      <c r="DH208" s="537"/>
      <c r="DI208" s="537"/>
      <c r="DJ208" s="537"/>
      <c r="DK208" s="537"/>
      <c r="DL208" s="537"/>
      <c r="DM208" s="537"/>
      <c r="DN208" s="537"/>
      <c r="DO208" s="537"/>
      <c r="DP208" s="537"/>
      <c r="DQ208" s="537"/>
      <c r="DR208" s="537"/>
      <c r="DS208" s="537"/>
      <c r="DT208" s="537"/>
      <c r="DU208" s="537"/>
      <c r="DV208" s="537"/>
      <c r="DW208" s="537"/>
      <c r="DX208" s="537"/>
      <c r="DY208" s="537"/>
      <c r="DZ208" s="537"/>
      <c r="EA208" s="537"/>
      <c r="EB208" s="537"/>
      <c r="EC208" s="537"/>
      <c r="ED208" s="537"/>
      <c r="EE208" s="537"/>
      <c r="EF208" s="537"/>
      <c r="EG208" s="537"/>
      <c r="EH208" s="537"/>
      <c r="EI208" s="537"/>
      <c r="EJ208" s="537"/>
      <c r="EK208" s="537"/>
      <c r="EL208" s="537"/>
      <c r="EM208" s="537"/>
      <c r="EN208" s="537"/>
      <c r="EO208" s="537"/>
      <c r="EP208" s="537"/>
      <c r="EQ208" s="537"/>
      <c r="ER208" s="537"/>
      <c r="ES208" s="537"/>
      <c r="ET208" s="537"/>
      <c r="EU208" s="537"/>
      <c r="EV208" s="537"/>
      <c r="EW208" s="537"/>
      <c r="EX208" s="537"/>
      <c r="EY208" s="537"/>
      <c r="EZ208" s="537"/>
      <c r="FA208" s="537"/>
      <c r="FB208" s="537"/>
      <c r="FC208" s="537"/>
      <c r="FD208" s="537"/>
      <c r="FE208" s="537"/>
      <c r="FF208" s="537"/>
      <c r="FG208" s="537"/>
      <c r="FH208" s="537"/>
      <c r="FI208" s="537"/>
      <c r="FJ208" s="537"/>
      <c r="FK208" s="537"/>
      <c r="FL208" s="537"/>
      <c r="FM208" s="537"/>
      <c r="FN208" s="537"/>
      <c r="FO208" s="537"/>
      <c r="FP208" s="537"/>
      <c r="FQ208" s="537"/>
      <c r="FR208" s="537"/>
      <c r="FS208" s="537"/>
      <c r="FT208" s="537"/>
      <c r="FU208" s="537"/>
      <c r="FV208" s="537"/>
      <c r="FW208" s="537"/>
      <c r="FX208" s="537"/>
      <c r="FY208" s="537"/>
      <c r="FZ208" s="537"/>
      <c r="GA208" s="537"/>
      <c r="GB208" s="537"/>
      <c r="GC208" s="537"/>
      <c r="GD208" s="537"/>
      <c r="GE208" s="537"/>
      <c r="GF208" s="537"/>
      <c r="GG208" s="537"/>
      <c r="GH208" s="537"/>
      <c r="GI208" s="537"/>
      <c r="GJ208" s="537"/>
      <c r="GK208" s="537"/>
      <c r="GL208" s="537"/>
      <c r="GM208" s="537"/>
      <c r="GN208" s="537"/>
      <c r="GO208" s="537"/>
      <c r="GP208" s="537"/>
      <c r="GQ208" s="537"/>
      <c r="GR208" s="537"/>
      <c r="GS208" s="537"/>
      <c r="GT208" s="537"/>
      <c r="GU208" s="537"/>
      <c r="GV208" s="537"/>
      <c r="GW208" s="537"/>
      <c r="GX208" s="537"/>
      <c r="GY208" s="537"/>
      <c r="GZ208" s="537"/>
      <c r="HA208" s="537"/>
      <c r="HB208" s="537"/>
      <c r="HC208" s="537"/>
      <c r="HD208" s="537"/>
      <c r="HE208" s="537"/>
      <c r="HF208" s="537"/>
      <c r="HG208" s="537"/>
      <c r="HH208" s="537"/>
      <c r="HI208" s="537"/>
      <c r="HJ208" s="537"/>
      <c r="HK208" s="537"/>
      <c r="HL208" s="537"/>
      <c r="HM208" s="537"/>
      <c r="HN208" s="537"/>
      <c r="HO208" s="537"/>
      <c r="HP208" s="537"/>
      <c r="HQ208" s="537"/>
      <c r="HR208" s="537"/>
      <c r="HS208" s="537"/>
      <c r="HT208" s="537"/>
      <c r="HU208" s="537"/>
      <c r="HV208" s="537"/>
      <c r="HW208" s="537"/>
      <c r="HX208" s="537"/>
      <c r="HY208" s="537"/>
      <c r="HZ208" s="537"/>
      <c r="IA208" s="537"/>
      <c r="IB208" s="537"/>
      <c r="IC208" s="537"/>
      <c r="ID208" s="537"/>
      <c r="IE208" s="537"/>
      <c r="IF208" s="537"/>
      <c r="IG208" s="537"/>
      <c r="IH208" s="537"/>
      <c r="II208" s="537"/>
      <c r="IJ208" s="537"/>
      <c r="IK208" s="537"/>
      <c r="IL208" s="537"/>
      <c r="IM208" s="537"/>
      <c r="IN208" s="537"/>
      <c r="IO208" s="537"/>
      <c r="IP208" s="537"/>
      <c r="IQ208" s="537"/>
      <c r="IR208" s="537"/>
      <c r="IS208" s="537"/>
      <c r="IT208" s="537"/>
      <c r="IU208" s="537"/>
    </row>
    <row r="209" spans="1:255" x14ac:dyDescent="0.25">
      <c r="A209" s="537"/>
      <c r="D209" s="537"/>
      <c r="E209" s="537"/>
      <c r="F209" s="537"/>
      <c r="G209" s="537"/>
      <c r="H209" s="284" t="s">
        <v>262</v>
      </c>
      <c r="I209" s="537"/>
      <c r="J209" s="537"/>
      <c r="K209" s="537"/>
      <c r="L209" s="537"/>
      <c r="M209" s="537"/>
      <c r="N209" s="537"/>
      <c r="O209" s="537"/>
      <c r="P209" s="537"/>
      <c r="Q209" s="537"/>
      <c r="R209" s="537"/>
      <c r="S209" s="537"/>
      <c r="T209" s="537"/>
      <c r="U209" s="537"/>
      <c r="V209" s="537"/>
      <c r="W209" s="537"/>
      <c r="X209" s="537"/>
      <c r="Y209" s="537"/>
      <c r="Z209" s="537"/>
      <c r="AA209" s="537"/>
      <c r="AB209" s="537"/>
      <c r="AC209" s="537"/>
      <c r="AD209" s="537"/>
      <c r="AE209" s="537"/>
      <c r="AF209" s="537"/>
      <c r="AG209" s="537"/>
      <c r="AH209" s="537"/>
      <c r="AI209" s="537"/>
      <c r="AJ209" s="537"/>
      <c r="AK209" s="537"/>
      <c r="AL209" s="537"/>
      <c r="AM209" s="537"/>
      <c r="AN209" s="537"/>
      <c r="AO209" s="537"/>
      <c r="AP209" s="537"/>
      <c r="AQ209" s="537"/>
      <c r="AR209" s="537"/>
      <c r="AS209" s="537"/>
      <c r="AT209" s="537"/>
      <c r="AU209" s="537"/>
      <c r="AV209" s="537"/>
      <c r="AW209" s="537"/>
      <c r="AX209" s="537"/>
      <c r="AY209" s="537"/>
      <c r="AZ209" s="537"/>
      <c r="BA209" s="537"/>
      <c r="BB209" s="537"/>
      <c r="BC209" s="537"/>
      <c r="BD209" s="537"/>
      <c r="BE209" s="537"/>
      <c r="BF209" s="537"/>
      <c r="BG209" s="537"/>
      <c r="BH209" s="537"/>
      <c r="BI209" s="537"/>
      <c r="BJ209" s="537"/>
      <c r="BK209" s="537"/>
      <c r="BL209" s="537"/>
      <c r="BM209" s="537"/>
      <c r="BN209" s="537"/>
      <c r="BO209" s="537"/>
      <c r="BP209" s="537"/>
      <c r="BQ209" s="537"/>
      <c r="BR209" s="537"/>
      <c r="BS209" s="537"/>
      <c r="BT209" s="537"/>
      <c r="BU209" s="537"/>
      <c r="BV209" s="537"/>
      <c r="BW209" s="537"/>
      <c r="BX209" s="537"/>
      <c r="BY209" s="537"/>
      <c r="BZ209" s="537"/>
      <c r="CA209" s="537"/>
      <c r="CB209" s="537"/>
      <c r="CC209" s="537"/>
      <c r="CD209" s="537"/>
      <c r="CE209" s="537"/>
      <c r="CF209" s="537"/>
      <c r="CG209" s="537"/>
      <c r="CH209" s="537"/>
      <c r="CI209" s="537"/>
      <c r="CJ209" s="537"/>
      <c r="CK209" s="537"/>
      <c r="CL209" s="537"/>
      <c r="CM209" s="537"/>
      <c r="CN209" s="537"/>
      <c r="CO209" s="537"/>
      <c r="CP209" s="537"/>
      <c r="CQ209" s="537"/>
      <c r="CR209" s="537"/>
      <c r="CS209" s="537"/>
      <c r="CT209" s="537"/>
      <c r="CU209" s="537"/>
      <c r="CV209" s="537"/>
      <c r="CW209" s="537"/>
      <c r="CX209" s="537"/>
      <c r="CY209" s="537"/>
      <c r="CZ209" s="537"/>
      <c r="DA209" s="537"/>
      <c r="DB209" s="537"/>
      <c r="DC209" s="537"/>
      <c r="DD209" s="537"/>
      <c r="DE209" s="537"/>
      <c r="DF209" s="537"/>
      <c r="DG209" s="537"/>
      <c r="DH209" s="537"/>
      <c r="DI209" s="537"/>
      <c r="DJ209" s="537"/>
      <c r="DK209" s="537"/>
      <c r="DL209" s="537"/>
      <c r="DM209" s="537"/>
      <c r="DN209" s="537"/>
      <c r="DO209" s="537"/>
      <c r="DP209" s="537"/>
      <c r="DQ209" s="537"/>
      <c r="DR209" s="537"/>
      <c r="DS209" s="537"/>
      <c r="DT209" s="537"/>
      <c r="DU209" s="537"/>
      <c r="DV209" s="537"/>
      <c r="DW209" s="537"/>
      <c r="DX209" s="537"/>
      <c r="DY209" s="537"/>
      <c r="DZ209" s="537"/>
      <c r="EA209" s="537"/>
      <c r="EB209" s="537"/>
      <c r="EC209" s="537"/>
      <c r="ED209" s="537"/>
      <c r="EE209" s="537"/>
      <c r="EF209" s="537"/>
      <c r="EG209" s="537"/>
      <c r="EH209" s="537"/>
      <c r="EI209" s="537"/>
      <c r="EJ209" s="537"/>
      <c r="EK209" s="537"/>
      <c r="EL209" s="537"/>
      <c r="EM209" s="537"/>
      <c r="EN209" s="537"/>
      <c r="EO209" s="537"/>
      <c r="EP209" s="537"/>
      <c r="EQ209" s="537"/>
      <c r="ER209" s="537"/>
      <c r="ES209" s="537"/>
      <c r="ET209" s="537"/>
      <c r="EU209" s="537"/>
      <c r="EV209" s="537"/>
      <c r="EW209" s="537"/>
      <c r="EX209" s="537"/>
      <c r="EY209" s="537"/>
      <c r="EZ209" s="537"/>
      <c r="FA209" s="537"/>
      <c r="FB209" s="537"/>
      <c r="FC209" s="537"/>
      <c r="FD209" s="537"/>
      <c r="FE209" s="537"/>
      <c r="FF209" s="537"/>
      <c r="FG209" s="537"/>
      <c r="FH209" s="537"/>
      <c r="FI209" s="537"/>
      <c r="FJ209" s="537"/>
      <c r="FK209" s="537"/>
      <c r="FL209" s="537"/>
      <c r="FM209" s="537"/>
      <c r="FN209" s="537"/>
      <c r="FO209" s="537"/>
      <c r="FP209" s="537"/>
      <c r="FQ209" s="537"/>
      <c r="FR209" s="537"/>
      <c r="FS209" s="537"/>
      <c r="FT209" s="537"/>
      <c r="FU209" s="537"/>
      <c r="FV209" s="537"/>
      <c r="FW209" s="537"/>
      <c r="FX209" s="537"/>
      <c r="FY209" s="537"/>
      <c r="FZ209" s="537"/>
      <c r="GA209" s="537"/>
      <c r="GB209" s="537"/>
      <c r="GC209" s="537"/>
      <c r="GD209" s="537"/>
      <c r="GE209" s="537"/>
      <c r="GF209" s="537"/>
      <c r="GG209" s="537"/>
      <c r="GH209" s="537"/>
      <c r="GI209" s="537"/>
      <c r="GJ209" s="537"/>
      <c r="GK209" s="537"/>
      <c r="GL209" s="537"/>
      <c r="GM209" s="537"/>
      <c r="GN209" s="537"/>
      <c r="GO209" s="537"/>
      <c r="GP209" s="537"/>
      <c r="GQ209" s="537"/>
      <c r="GR209" s="537"/>
      <c r="GS209" s="537"/>
      <c r="GT209" s="537"/>
      <c r="GU209" s="537"/>
      <c r="GV209" s="537"/>
      <c r="GW209" s="537"/>
      <c r="GX209" s="537"/>
      <c r="GY209" s="537"/>
      <c r="GZ209" s="537"/>
      <c r="HA209" s="537"/>
      <c r="HB209" s="537"/>
      <c r="HC209" s="537"/>
      <c r="HD209" s="537"/>
      <c r="HE209" s="537"/>
      <c r="HF209" s="537"/>
      <c r="HG209" s="537"/>
      <c r="HH209" s="537"/>
      <c r="HI209" s="537"/>
      <c r="HJ209" s="537"/>
      <c r="HK209" s="537"/>
      <c r="HL209" s="537"/>
      <c r="HM209" s="537"/>
      <c r="HN209" s="537"/>
      <c r="HO209" s="537"/>
      <c r="HP209" s="537"/>
      <c r="HQ209" s="537"/>
      <c r="HR209" s="537"/>
      <c r="HS209" s="537"/>
      <c r="HT209" s="537"/>
      <c r="HU209" s="537"/>
      <c r="HV209" s="537"/>
      <c r="HW209" s="537"/>
      <c r="HX209" s="537"/>
      <c r="HY209" s="537"/>
      <c r="HZ209" s="537"/>
      <c r="IA209" s="537"/>
      <c r="IB209" s="537"/>
      <c r="IC209" s="537"/>
      <c r="ID209" s="537"/>
      <c r="IE209" s="537"/>
      <c r="IF209" s="537"/>
      <c r="IG209" s="537"/>
      <c r="IH209" s="537"/>
      <c r="II209" s="537"/>
      <c r="IJ209" s="537"/>
      <c r="IK209" s="537"/>
      <c r="IL209" s="537"/>
      <c r="IM209" s="537"/>
      <c r="IN209" s="537"/>
      <c r="IO209" s="537"/>
      <c r="IP209" s="537"/>
      <c r="IQ209" s="537"/>
      <c r="IR209" s="537"/>
      <c r="IS209" s="537"/>
      <c r="IT209" s="537"/>
      <c r="IU209" s="537"/>
    </row>
    <row r="210" spans="1:255" x14ac:dyDescent="0.25">
      <c r="A210" s="537"/>
      <c r="D210" s="537"/>
      <c r="E210" s="537"/>
      <c r="F210" s="537"/>
      <c r="G210" s="537"/>
      <c r="H210" s="284" t="s">
        <v>263</v>
      </c>
      <c r="I210" s="537"/>
      <c r="J210" s="537"/>
      <c r="K210" s="537"/>
      <c r="L210" s="537"/>
      <c r="M210" s="537"/>
      <c r="N210" s="537"/>
      <c r="O210" s="537"/>
      <c r="P210" s="537"/>
      <c r="Q210" s="537"/>
      <c r="R210" s="537"/>
      <c r="S210" s="537"/>
      <c r="T210" s="537"/>
      <c r="U210" s="537"/>
      <c r="V210" s="537"/>
      <c r="W210" s="537"/>
      <c r="X210" s="537"/>
      <c r="Y210" s="537"/>
      <c r="Z210" s="537"/>
      <c r="AA210" s="537"/>
      <c r="AB210" s="537"/>
      <c r="AC210" s="537"/>
      <c r="AD210" s="537"/>
      <c r="AE210" s="537"/>
      <c r="AF210" s="537"/>
      <c r="AG210" s="537"/>
      <c r="AH210" s="537"/>
      <c r="AI210" s="537"/>
      <c r="AJ210" s="537"/>
      <c r="AK210" s="537"/>
      <c r="AL210" s="537"/>
      <c r="AM210" s="537"/>
      <c r="AN210" s="537"/>
      <c r="AO210" s="537"/>
      <c r="AP210" s="537"/>
      <c r="AQ210" s="537"/>
      <c r="AR210" s="537"/>
      <c r="AS210" s="537"/>
      <c r="AT210" s="537"/>
      <c r="AU210" s="537"/>
      <c r="AV210" s="537"/>
      <c r="AW210" s="537"/>
      <c r="AX210" s="537"/>
      <c r="AY210" s="537"/>
      <c r="AZ210" s="537"/>
      <c r="BA210" s="537"/>
      <c r="BB210" s="537"/>
      <c r="BC210" s="537"/>
      <c r="BD210" s="537"/>
      <c r="BE210" s="537"/>
      <c r="BF210" s="537"/>
      <c r="BG210" s="537"/>
      <c r="BH210" s="537"/>
      <c r="BI210" s="537"/>
      <c r="BJ210" s="537"/>
      <c r="BK210" s="537"/>
      <c r="BL210" s="537"/>
      <c r="BM210" s="537"/>
      <c r="BN210" s="537"/>
      <c r="BO210" s="537"/>
      <c r="BP210" s="537"/>
      <c r="BQ210" s="537"/>
      <c r="BR210" s="537"/>
      <c r="BS210" s="537"/>
      <c r="BT210" s="537"/>
      <c r="BU210" s="537"/>
      <c r="BV210" s="537"/>
      <c r="BW210" s="537"/>
      <c r="BX210" s="537"/>
      <c r="BY210" s="537"/>
      <c r="BZ210" s="537"/>
      <c r="CA210" s="537"/>
      <c r="CB210" s="537"/>
      <c r="CC210" s="537"/>
      <c r="CD210" s="537"/>
      <c r="CE210" s="537"/>
      <c r="CF210" s="537"/>
      <c r="CG210" s="537"/>
      <c r="CH210" s="537"/>
      <c r="CI210" s="537"/>
      <c r="CJ210" s="537"/>
      <c r="CK210" s="537"/>
      <c r="CL210" s="537"/>
      <c r="CM210" s="537"/>
      <c r="CN210" s="537"/>
      <c r="CO210" s="537"/>
      <c r="CP210" s="537"/>
      <c r="CQ210" s="537"/>
      <c r="CR210" s="537"/>
      <c r="CS210" s="537"/>
      <c r="CT210" s="537"/>
      <c r="CU210" s="537"/>
      <c r="CV210" s="537"/>
      <c r="CW210" s="537"/>
      <c r="CX210" s="537"/>
      <c r="CY210" s="537"/>
      <c r="CZ210" s="537"/>
      <c r="DA210" s="537"/>
      <c r="DB210" s="537"/>
      <c r="DC210" s="537"/>
      <c r="DD210" s="537"/>
      <c r="DE210" s="537"/>
      <c r="DF210" s="537"/>
      <c r="DG210" s="537"/>
      <c r="DH210" s="537"/>
      <c r="DI210" s="537"/>
      <c r="DJ210" s="537"/>
      <c r="DK210" s="537"/>
      <c r="DL210" s="537"/>
      <c r="DM210" s="537"/>
      <c r="DN210" s="537"/>
      <c r="DO210" s="537"/>
      <c r="DP210" s="537"/>
      <c r="DQ210" s="537"/>
      <c r="DR210" s="537"/>
      <c r="DS210" s="537"/>
      <c r="DT210" s="537"/>
      <c r="DU210" s="537"/>
      <c r="DV210" s="537"/>
      <c r="DW210" s="537"/>
      <c r="DX210" s="537"/>
      <c r="DY210" s="537"/>
      <c r="DZ210" s="537"/>
      <c r="EA210" s="537"/>
      <c r="EB210" s="537"/>
      <c r="EC210" s="537"/>
      <c r="ED210" s="537"/>
      <c r="EE210" s="537"/>
      <c r="EF210" s="537"/>
      <c r="EG210" s="537"/>
      <c r="EH210" s="537"/>
      <c r="EI210" s="537"/>
      <c r="EJ210" s="537"/>
      <c r="EK210" s="537"/>
      <c r="EL210" s="537"/>
      <c r="EM210" s="537"/>
      <c r="EN210" s="537"/>
      <c r="EO210" s="537"/>
      <c r="EP210" s="537"/>
      <c r="EQ210" s="537"/>
      <c r="ER210" s="537"/>
      <c r="ES210" s="537"/>
      <c r="ET210" s="537"/>
      <c r="EU210" s="537"/>
      <c r="EV210" s="537"/>
      <c r="EW210" s="537"/>
      <c r="EX210" s="537"/>
      <c r="EY210" s="537"/>
      <c r="EZ210" s="537"/>
      <c r="FA210" s="537"/>
      <c r="FB210" s="537"/>
      <c r="FC210" s="537"/>
      <c r="FD210" s="537"/>
      <c r="FE210" s="537"/>
      <c r="FF210" s="537"/>
      <c r="FG210" s="537"/>
      <c r="FH210" s="537"/>
      <c r="FI210" s="537"/>
      <c r="FJ210" s="537"/>
      <c r="FK210" s="537"/>
      <c r="FL210" s="537"/>
      <c r="FM210" s="537"/>
      <c r="FN210" s="537"/>
      <c r="FO210" s="537"/>
      <c r="FP210" s="537"/>
      <c r="FQ210" s="537"/>
      <c r="FR210" s="537"/>
      <c r="FS210" s="537"/>
      <c r="FT210" s="537"/>
      <c r="FU210" s="537"/>
      <c r="FV210" s="537"/>
      <c r="FW210" s="537"/>
      <c r="FX210" s="537"/>
      <c r="FY210" s="537"/>
      <c r="FZ210" s="537"/>
      <c r="GA210" s="537"/>
      <c r="GB210" s="537"/>
      <c r="GC210" s="537"/>
      <c r="GD210" s="537"/>
      <c r="GE210" s="537"/>
      <c r="GF210" s="537"/>
      <c r="GG210" s="537"/>
      <c r="GH210" s="537"/>
      <c r="GI210" s="537"/>
      <c r="GJ210" s="537"/>
      <c r="GK210" s="537"/>
      <c r="GL210" s="537"/>
      <c r="GM210" s="537"/>
      <c r="GN210" s="537"/>
      <c r="GO210" s="537"/>
      <c r="GP210" s="537"/>
      <c r="GQ210" s="537"/>
      <c r="GR210" s="537"/>
      <c r="GS210" s="537"/>
      <c r="GT210" s="537"/>
      <c r="GU210" s="537"/>
      <c r="GV210" s="537"/>
      <c r="GW210" s="537"/>
      <c r="GX210" s="537"/>
      <c r="GY210" s="537"/>
      <c r="GZ210" s="537"/>
      <c r="HA210" s="537"/>
      <c r="HB210" s="537"/>
      <c r="HC210" s="537"/>
      <c r="HD210" s="537"/>
      <c r="HE210" s="537"/>
      <c r="HF210" s="537"/>
      <c r="HG210" s="537"/>
      <c r="HH210" s="537"/>
      <c r="HI210" s="537"/>
      <c r="HJ210" s="537"/>
      <c r="HK210" s="537"/>
      <c r="HL210" s="537"/>
      <c r="HM210" s="537"/>
      <c r="HN210" s="537"/>
      <c r="HO210" s="537"/>
      <c r="HP210" s="537"/>
      <c r="HQ210" s="537"/>
      <c r="HR210" s="537"/>
      <c r="HS210" s="537"/>
      <c r="HT210" s="537"/>
      <c r="HU210" s="537"/>
      <c r="HV210" s="537"/>
      <c r="HW210" s="537"/>
      <c r="HX210" s="537"/>
      <c r="HY210" s="537"/>
      <c r="HZ210" s="537"/>
      <c r="IA210" s="537"/>
      <c r="IB210" s="537"/>
      <c r="IC210" s="537"/>
      <c r="ID210" s="537"/>
      <c r="IE210" s="537"/>
      <c r="IF210" s="537"/>
      <c r="IG210" s="537"/>
      <c r="IH210" s="537"/>
      <c r="II210" s="537"/>
      <c r="IJ210" s="537"/>
      <c r="IK210" s="537"/>
      <c r="IL210" s="537"/>
      <c r="IM210" s="537"/>
      <c r="IN210" s="537"/>
      <c r="IO210" s="537"/>
      <c r="IP210" s="537"/>
      <c r="IQ210" s="537"/>
      <c r="IR210" s="537"/>
      <c r="IS210" s="537"/>
      <c r="IT210" s="537"/>
      <c r="IU210" s="537"/>
    </row>
    <row r="211" spans="1:255" x14ac:dyDescent="0.25">
      <c r="A211" s="537"/>
      <c r="D211" s="537"/>
      <c r="E211" s="537"/>
      <c r="F211" s="537"/>
      <c r="G211" s="537"/>
      <c r="H211" s="284" t="s">
        <v>264</v>
      </c>
      <c r="I211" s="537"/>
      <c r="J211" s="537"/>
      <c r="K211" s="537"/>
      <c r="L211" s="537"/>
      <c r="M211" s="537"/>
      <c r="N211" s="537"/>
      <c r="O211" s="537"/>
      <c r="P211" s="537"/>
      <c r="Q211" s="537"/>
      <c r="R211" s="537"/>
      <c r="S211" s="537"/>
      <c r="T211" s="537"/>
      <c r="U211" s="537"/>
      <c r="V211" s="537"/>
      <c r="W211" s="537"/>
      <c r="X211" s="537"/>
      <c r="Y211" s="537"/>
      <c r="Z211" s="537"/>
      <c r="AA211" s="537"/>
      <c r="AB211" s="537"/>
      <c r="AC211" s="537"/>
      <c r="AD211" s="537"/>
      <c r="AE211" s="537"/>
      <c r="AF211" s="537"/>
      <c r="AG211" s="537"/>
      <c r="AH211" s="537"/>
      <c r="AI211" s="537"/>
      <c r="AJ211" s="537"/>
      <c r="AK211" s="537"/>
      <c r="AL211" s="537"/>
      <c r="AM211" s="537"/>
      <c r="AN211" s="537"/>
      <c r="AO211" s="537"/>
      <c r="AP211" s="537"/>
      <c r="AQ211" s="537"/>
      <c r="AR211" s="537"/>
      <c r="AS211" s="537"/>
      <c r="AT211" s="537"/>
      <c r="AU211" s="537"/>
      <c r="AV211" s="537"/>
      <c r="AW211" s="537"/>
      <c r="AX211" s="537"/>
      <c r="AY211" s="537"/>
      <c r="AZ211" s="537"/>
      <c r="BA211" s="537"/>
      <c r="BB211" s="537"/>
      <c r="BC211" s="537"/>
      <c r="BD211" s="537"/>
      <c r="BE211" s="537"/>
      <c r="BF211" s="537"/>
      <c r="BG211" s="537"/>
      <c r="BH211" s="537"/>
      <c r="BI211" s="537"/>
      <c r="BJ211" s="537"/>
      <c r="BK211" s="537"/>
      <c r="BL211" s="537"/>
      <c r="BM211" s="537"/>
      <c r="BN211" s="537"/>
      <c r="BO211" s="537"/>
      <c r="BP211" s="537"/>
      <c r="BQ211" s="537"/>
      <c r="BR211" s="537"/>
      <c r="BS211" s="537"/>
      <c r="BT211" s="537"/>
      <c r="BU211" s="537"/>
      <c r="BV211" s="537"/>
      <c r="BW211" s="537"/>
      <c r="BX211" s="537"/>
      <c r="BY211" s="537"/>
      <c r="BZ211" s="537"/>
      <c r="CA211" s="537"/>
      <c r="CB211" s="537"/>
      <c r="CC211" s="537"/>
      <c r="CD211" s="537"/>
      <c r="CE211" s="537"/>
      <c r="CF211" s="537"/>
      <c r="CG211" s="537"/>
      <c r="CH211" s="537"/>
      <c r="CI211" s="537"/>
      <c r="CJ211" s="537"/>
      <c r="CK211" s="537"/>
      <c r="CL211" s="537"/>
      <c r="CM211" s="537"/>
      <c r="CN211" s="537"/>
      <c r="CO211" s="537"/>
      <c r="CP211" s="537"/>
      <c r="CQ211" s="537"/>
      <c r="CR211" s="537"/>
      <c r="CS211" s="537"/>
      <c r="CT211" s="537"/>
      <c r="CU211" s="537"/>
      <c r="CV211" s="537"/>
      <c r="CW211" s="537"/>
      <c r="CX211" s="537"/>
      <c r="CY211" s="537"/>
      <c r="CZ211" s="537"/>
      <c r="DA211" s="537"/>
      <c r="DB211" s="537"/>
      <c r="DC211" s="537"/>
      <c r="DD211" s="537"/>
      <c r="DE211" s="537"/>
      <c r="DF211" s="537"/>
      <c r="DG211" s="537"/>
      <c r="DH211" s="537"/>
      <c r="DI211" s="537"/>
      <c r="DJ211" s="537"/>
      <c r="DK211" s="537"/>
      <c r="DL211" s="537"/>
      <c r="DM211" s="537"/>
      <c r="DN211" s="537"/>
      <c r="DO211" s="537"/>
      <c r="DP211" s="537"/>
      <c r="DQ211" s="537"/>
      <c r="DR211" s="537"/>
      <c r="DS211" s="537"/>
      <c r="DT211" s="537"/>
      <c r="DU211" s="537"/>
      <c r="DV211" s="537"/>
      <c r="DW211" s="537"/>
      <c r="DX211" s="537"/>
      <c r="DY211" s="537"/>
      <c r="DZ211" s="537"/>
      <c r="EA211" s="537"/>
      <c r="EB211" s="537"/>
      <c r="EC211" s="537"/>
      <c r="ED211" s="537"/>
      <c r="EE211" s="537"/>
      <c r="EF211" s="537"/>
      <c r="EG211" s="537"/>
      <c r="EH211" s="537"/>
      <c r="EI211" s="537"/>
      <c r="EJ211" s="537"/>
      <c r="EK211" s="537"/>
      <c r="EL211" s="537"/>
      <c r="EM211" s="537"/>
      <c r="EN211" s="537"/>
      <c r="EO211" s="537"/>
      <c r="EP211" s="537"/>
      <c r="EQ211" s="537"/>
      <c r="ER211" s="537"/>
      <c r="ES211" s="537"/>
      <c r="ET211" s="537"/>
      <c r="EU211" s="537"/>
      <c r="EV211" s="537"/>
      <c r="EW211" s="537"/>
      <c r="EX211" s="537"/>
      <c r="EY211" s="537"/>
      <c r="EZ211" s="537"/>
      <c r="FA211" s="537"/>
      <c r="FB211" s="537"/>
      <c r="FC211" s="537"/>
      <c r="FD211" s="537"/>
      <c r="FE211" s="537"/>
      <c r="FF211" s="537"/>
      <c r="FG211" s="537"/>
      <c r="FH211" s="537"/>
      <c r="FI211" s="537"/>
      <c r="FJ211" s="537"/>
      <c r="FK211" s="537"/>
      <c r="FL211" s="537"/>
      <c r="FM211" s="537"/>
      <c r="FN211" s="537"/>
      <c r="FO211" s="537"/>
      <c r="FP211" s="537"/>
      <c r="FQ211" s="537"/>
      <c r="FR211" s="537"/>
      <c r="FS211" s="537"/>
      <c r="FT211" s="537"/>
      <c r="FU211" s="537"/>
      <c r="FV211" s="537"/>
      <c r="FW211" s="537"/>
      <c r="FX211" s="537"/>
      <c r="FY211" s="537"/>
      <c r="FZ211" s="537"/>
      <c r="GA211" s="537"/>
      <c r="GB211" s="537"/>
      <c r="GC211" s="537"/>
      <c r="GD211" s="537"/>
      <c r="GE211" s="537"/>
      <c r="GF211" s="537"/>
      <c r="GG211" s="537"/>
      <c r="GH211" s="537"/>
      <c r="GI211" s="537"/>
      <c r="GJ211" s="537"/>
      <c r="GK211" s="537"/>
      <c r="GL211" s="537"/>
      <c r="GM211" s="537"/>
      <c r="GN211" s="537"/>
      <c r="GO211" s="537"/>
      <c r="GP211" s="537"/>
      <c r="GQ211" s="537"/>
      <c r="GR211" s="537"/>
      <c r="GS211" s="537"/>
      <c r="GT211" s="537"/>
      <c r="GU211" s="537"/>
      <c r="GV211" s="537"/>
      <c r="GW211" s="537"/>
      <c r="GX211" s="537"/>
      <c r="GY211" s="537"/>
      <c r="GZ211" s="537"/>
      <c r="HA211" s="537"/>
      <c r="HB211" s="537"/>
      <c r="HC211" s="537"/>
      <c r="HD211" s="537"/>
      <c r="HE211" s="537"/>
      <c r="HF211" s="537"/>
      <c r="HG211" s="537"/>
      <c r="HH211" s="537"/>
      <c r="HI211" s="537"/>
      <c r="HJ211" s="537"/>
      <c r="HK211" s="537"/>
      <c r="HL211" s="537"/>
      <c r="HM211" s="537"/>
      <c r="HN211" s="537"/>
      <c r="HO211" s="537"/>
      <c r="HP211" s="537"/>
      <c r="HQ211" s="537"/>
      <c r="HR211" s="537"/>
      <c r="HS211" s="537"/>
      <c r="HT211" s="537"/>
      <c r="HU211" s="537"/>
      <c r="HV211" s="537"/>
      <c r="HW211" s="537"/>
      <c r="HX211" s="537"/>
      <c r="HY211" s="537"/>
      <c r="HZ211" s="537"/>
      <c r="IA211" s="537"/>
      <c r="IB211" s="537"/>
      <c r="IC211" s="537"/>
      <c r="ID211" s="537"/>
      <c r="IE211" s="537"/>
      <c r="IF211" s="537"/>
      <c r="IG211" s="537"/>
      <c r="IH211" s="537"/>
      <c r="II211" s="537"/>
      <c r="IJ211" s="537"/>
      <c r="IK211" s="537"/>
      <c r="IL211" s="537"/>
      <c r="IM211" s="537"/>
      <c r="IN211" s="537"/>
      <c r="IO211" s="537"/>
      <c r="IP211" s="537"/>
      <c r="IQ211" s="537"/>
      <c r="IR211" s="537"/>
      <c r="IS211" s="537"/>
      <c r="IT211" s="537"/>
      <c r="IU211" s="537"/>
    </row>
    <row r="212" spans="1:255" x14ac:dyDescent="0.25">
      <c r="A212" s="537"/>
      <c r="D212" s="537"/>
      <c r="E212" s="537"/>
      <c r="F212" s="537"/>
      <c r="G212" s="537"/>
      <c r="H212" s="284" t="s">
        <v>265</v>
      </c>
      <c r="I212" s="537"/>
      <c r="J212" s="537"/>
      <c r="K212" s="537"/>
      <c r="L212" s="537"/>
      <c r="M212" s="537"/>
      <c r="N212" s="537"/>
      <c r="O212" s="537"/>
      <c r="P212" s="537"/>
      <c r="Q212" s="537"/>
      <c r="R212" s="537"/>
      <c r="S212" s="537"/>
      <c r="T212" s="537"/>
      <c r="U212" s="537"/>
      <c r="V212" s="537"/>
      <c r="W212" s="537"/>
      <c r="X212" s="537"/>
      <c r="Y212" s="537"/>
      <c r="Z212" s="537"/>
      <c r="AA212" s="537"/>
      <c r="AB212" s="537"/>
      <c r="AC212" s="537"/>
      <c r="AD212" s="537"/>
      <c r="AE212" s="537"/>
      <c r="AF212" s="537"/>
      <c r="AG212" s="537"/>
      <c r="AH212" s="537"/>
      <c r="AI212" s="537"/>
      <c r="AJ212" s="537"/>
      <c r="AK212" s="537"/>
      <c r="AL212" s="537"/>
      <c r="AM212" s="537"/>
      <c r="AN212" s="537"/>
      <c r="AO212" s="537"/>
      <c r="AP212" s="537"/>
      <c r="AQ212" s="537"/>
      <c r="AR212" s="537"/>
      <c r="AS212" s="537"/>
      <c r="AT212" s="537"/>
      <c r="AU212" s="537"/>
      <c r="AV212" s="537"/>
      <c r="AW212" s="537"/>
      <c r="AX212" s="537"/>
      <c r="AY212" s="537"/>
      <c r="AZ212" s="537"/>
      <c r="BA212" s="537"/>
      <c r="BB212" s="537"/>
      <c r="BC212" s="537"/>
      <c r="BD212" s="537"/>
      <c r="BE212" s="537"/>
      <c r="BF212" s="537"/>
      <c r="BG212" s="537"/>
      <c r="BH212" s="537"/>
      <c r="BI212" s="537"/>
      <c r="BJ212" s="537"/>
      <c r="BK212" s="537"/>
      <c r="BL212" s="537"/>
      <c r="BM212" s="537"/>
      <c r="BN212" s="537"/>
      <c r="BO212" s="537"/>
      <c r="BP212" s="537"/>
      <c r="BQ212" s="537"/>
      <c r="BR212" s="537"/>
      <c r="BS212" s="537"/>
      <c r="BT212" s="537"/>
      <c r="BU212" s="537"/>
      <c r="BV212" s="537"/>
      <c r="BW212" s="537"/>
      <c r="BX212" s="537"/>
      <c r="BY212" s="537"/>
      <c r="BZ212" s="537"/>
      <c r="CA212" s="537"/>
      <c r="CB212" s="537"/>
      <c r="CC212" s="537"/>
      <c r="CD212" s="537"/>
      <c r="CE212" s="537"/>
      <c r="CF212" s="537"/>
      <c r="CG212" s="537"/>
      <c r="CH212" s="537"/>
      <c r="CI212" s="537"/>
      <c r="CJ212" s="537"/>
      <c r="CK212" s="537"/>
      <c r="CL212" s="537"/>
      <c r="CM212" s="537"/>
      <c r="CN212" s="537"/>
      <c r="CO212" s="537"/>
      <c r="CP212" s="537"/>
      <c r="CQ212" s="537"/>
      <c r="CR212" s="537"/>
      <c r="CS212" s="537"/>
      <c r="CT212" s="537"/>
      <c r="CU212" s="537"/>
      <c r="CV212" s="537"/>
      <c r="CW212" s="537"/>
      <c r="CX212" s="537"/>
      <c r="CY212" s="537"/>
      <c r="CZ212" s="537"/>
      <c r="DA212" s="537"/>
      <c r="DB212" s="537"/>
      <c r="DC212" s="537"/>
      <c r="DD212" s="537"/>
      <c r="DE212" s="537"/>
      <c r="DF212" s="537"/>
      <c r="DG212" s="537"/>
      <c r="DH212" s="537"/>
      <c r="DI212" s="537"/>
      <c r="DJ212" s="537"/>
      <c r="DK212" s="537"/>
      <c r="DL212" s="537"/>
      <c r="DM212" s="537"/>
      <c r="DN212" s="537"/>
      <c r="DO212" s="537"/>
      <c r="DP212" s="537"/>
      <c r="DQ212" s="537"/>
      <c r="DR212" s="537"/>
      <c r="DS212" s="537"/>
      <c r="DT212" s="537"/>
      <c r="DU212" s="537"/>
      <c r="DV212" s="537"/>
      <c r="DW212" s="537"/>
      <c r="DX212" s="537"/>
      <c r="DY212" s="537"/>
      <c r="DZ212" s="537"/>
      <c r="EA212" s="537"/>
      <c r="EB212" s="537"/>
      <c r="EC212" s="537"/>
      <c r="ED212" s="537"/>
      <c r="EE212" s="537"/>
      <c r="EF212" s="537"/>
      <c r="EG212" s="537"/>
      <c r="EH212" s="537"/>
      <c r="EI212" s="537"/>
      <c r="EJ212" s="537"/>
      <c r="EK212" s="537"/>
      <c r="EL212" s="537"/>
      <c r="EM212" s="537"/>
      <c r="EN212" s="537"/>
      <c r="EO212" s="537"/>
      <c r="EP212" s="537"/>
      <c r="EQ212" s="537"/>
      <c r="ER212" s="537"/>
      <c r="ES212" s="537"/>
      <c r="ET212" s="537"/>
      <c r="EU212" s="537"/>
      <c r="EV212" s="537"/>
      <c r="EW212" s="537"/>
      <c r="EX212" s="537"/>
      <c r="EY212" s="537"/>
      <c r="EZ212" s="537"/>
      <c r="FA212" s="537"/>
      <c r="FB212" s="537"/>
      <c r="FC212" s="537"/>
      <c r="FD212" s="537"/>
      <c r="FE212" s="537"/>
      <c r="FF212" s="537"/>
      <c r="FG212" s="537"/>
      <c r="FH212" s="537"/>
      <c r="FI212" s="537"/>
      <c r="FJ212" s="537"/>
      <c r="FK212" s="537"/>
      <c r="FL212" s="537"/>
      <c r="FM212" s="537"/>
      <c r="FN212" s="537"/>
      <c r="FO212" s="537"/>
      <c r="FP212" s="537"/>
      <c r="FQ212" s="537"/>
      <c r="FR212" s="537"/>
      <c r="FS212" s="537"/>
      <c r="FT212" s="537"/>
      <c r="FU212" s="537"/>
      <c r="FV212" s="537"/>
      <c r="FW212" s="537"/>
      <c r="FX212" s="537"/>
      <c r="FY212" s="537"/>
      <c r="FZ212" s="537"/>
      <c r="GA212" s="537"/>
      <c r="GB212" s="537"/>
      <c r="GC212" s="537"/>
      <c r="GD212" s="537"/>
      <c r="GE212" s="537"/>
      <c r="GF212" s="537"/>
      <c r="GG212" s="537"/>
      <c r="GH212" s="537"/>
      <c r="GI212" s="537"/>
      <c r="GJ212" s="537"/>
      <c r="GK212" s="537"/>
      <c r="GL212" s="537"/>
      <c r="GM212" s="537"/>
      <c r="GN212" s="537"/>
      <c r="GO212" s="537"/>
      <c r="GP212" s="537"/>
      <c r="GQ212" s="537"/>
      <c r="GR212" s="537"/>
      <c r="GS212" s="537"/>
      <c r="GT212" s="537"/>
      <c r="GU212" s="537"/>
      <c r="GV212" s="537"/>
      <c r="GW212" s="537"/>
      <c r="GX212" s="537"/>
      <c r="GY212" s="537"/>
      <c r="GZ212" s="537"/>
      <c r="HA212" s="537"/>
      <c r="HB212" s="537"/>
      <c r="HC212" s="537"/>
      <c r="HD212" s="537"/>
      <c r="HE212" s="537"/>
      <c r="HF212" s="537"/>
      <c r="HG212" s="537"/>
      <c r="HH212" s="537"/>
      <c r="HI212" s="537"/>
      <c r="HJ212" s="537"/>
      <c r="HK212" s="537"/>
      <c r="HL212" s="537"/>
      <c r="HM212" s="537"/>
      <c r="HN212" s="537"/>
      <c r="HO212" s="537"/>
      <c r="HP212" s="537"/>
      <c r="HQ212" s="537"/>
      <c r="HR212" s="537"/>
      <c r="HS212" s="537"/>
      <c r="HT212" s="537"/>
      <c r="HU212" s="537"/>
      <c r="HV212" s="537"/>
      <c r="HW212" s="537"/>
      <c r="HX212" s="537"/>
      <c r="HY212" s="537"/>
      <c r="HZ212" s="537"/>
      <c r="IA212" s="537"/>
      <c r="IB212" s="537"/>
      <c r="IC212" s="537"/>
      <c r="ID212" s="537"/>
      <c r="IE212" s="537"/>
      <c r="IF212" s="537"/>
      <c r="IG212" s="537"/>
      <c r="IH212" s="537"/>
      <c r="II212" s="537"/>
      <c r="IJ212" s="537"/>
      <c r="IK212" s="537"/>
      <c r="IL212" s="537"/>
      <c r="IM212" s="537"/>
      <c r="IN212" s="537"/>
      <c r="IO212" s="537"/>
      <c r="IP212" s="537"/>
      <c r="IQ212" s="537"/>
      <c r="IR212" s="537"/>
      <c r="IS212" s="537"/>
      <c r="IT212" s="537"/>
      <c r="IU212" s="537"/>
    </row>
    <row r="213" spans="1:255" x14ac:dyDescent="0.25">
      <c r="A213" s="537"/>
      <c r="D213" s="537"/>
      <c r="E213" s="537"/>
      <c r="F213" s="537"/>
      <c r="G213" s="537"/>
      <c r="H213" s="537"/>
      <c r="I213" s="537"/>
      <c r="J213" s="537"/>
      <c r="K213" s="537"/>
      <c r="L213" s="537"/>
      <c r="M213" s="537"/>
      <c r="N213" s="537"/>
      <c r="O213" s="537"/>
      <c r="P213" s="537"/>
      <c r="Q213" s="537"/>
      <c r="R213" s="537"/>
      <c r="S213" s="537"/>
      <c r="T213" s="537"/>
      <c r="U213" s="537"/>
      <c r="V213" s="537"/>
      <c r="W213" s="537"/>
      <c r="X213" s="537"/>
      <c r="Y213" s="537"/>
      <c r="Z213" s="537"/>
      <c r="AA213" s="537"/>
      <c r="AB213" s="537"/>
      <c r="AC213" s="537"/>
      <c r="AD213" s="537"/>
      <c r="AE213" s="537"/>
      <c r="AF213" s="537"/>
      <c r="AG213" s="537"/>
      <c r="AH213" s="537"/>
      <c r="AI213" s="537"/>
      <c r="AJ213" s="537"/>
      <c r="AK213" s="537"/>
      <c r="AL213" s="537"/>
      <c r="AM213" s="537"/>
      <c r="AN213" s="537"/>
      <c r="AO213" s="537"/>
      <c r="AP213" s="537"/>
      <c r="AQ213" s="537"/>
      <c r="AR213" s="537"/>
      <c r="AS213" s="537"/>
      <c r="AT213" s="537"/>
      <c r="AU213" s="537"/>
      <c r="AV213" s="537"/>
      <c r="AW213" s="537"/>
      <c r="AX213" s="537"/>
      <c r="AY213" s="537"/>
      <c r="AZ213" s="537"/>
      <c r="BA213" s="537"/>
      <c r="BB213" s="537"/>
      <c r="BC213" s="537"/>
      <c r="BD213" s="537"/>
      <c r="BE213" s="537"/>
      <c r="BF213" s="537"/>
      <c r="BG213" s="537"/>
      <c r="BH213" s="537"/>
      <c r="BI213" s="537"/>
      <c r="BJ213" s="537"/>
      <c r="BK213" s="537"/>
      <c r="BL213" s="537"/>
      <c r="BM213" s="537"/>
      <c r="BN213" s="537"/>
      <c r="BO213" s="537"/>
      <c r="BP213" s="537"/>
      <c r="BQ213" s="537"/>
      <c r="BR213" s="537"/>
      <c r="BS213" s="537"/>
      <c r="BT213" s="537"/>
      <c r="BU213" s="537"/>
      <c r="BV213" s="537"/>
      <c r="BW213" s="537"/>
      <c r="BX213" s="537"/>
      <c r="BY213" s="537"/>
      <c r="BZ213" s="537"/>
      <c r="CA213" s="537"/>
      <c r="CB213" s="537"/>
      <c r="CC213" s="537"/>
      <c r="CD213" s="537"/>
      <c r="CE213" s="537"/>
      <c r="CF213" s="537"/>
      <c r="CG213" s="537"/>
      <c r="CH213" s="537"/>
      <c r="CI213" s="537"/>
      <c r="CJ213" s="537"/>
      <c r="CK213" s="537"/>
      <c r="CL213" s="537"/>
      <c r="CM213" s="537"/>
      <c r="CN213" s="537"/>
      <c r="CO213" s="537"/>
      <c r="CP213" s="537"/>
      <c r="CQ213" s="537"/>
      <c r="CR213" s="537"/>
      <c r="CS213" s="537"/>
      <c r="CT213" s="537"/>
      <c r="CU213" s="537"/>
      <c r="CV213" s="537"/>
      <c r="CW213" s="537"/>
      <c r="CX213" s="537"/>
      <c r="CY213" s="537"/>
      <c r="CZ213" s="537"/>
      <c r="DA213" s="537"/>
      <c r="DB213" s="537"/>
      <c r="DC213" s="537"/>
      <c r="DD213" s="537"/>
      <c r="DE213" s="537"/>
      <c r="DF213" s="537"/>
      <c r="DG213" s="537"/>
      <c r="DH213" s="537"/>
      <c r="DI213" s="537"/>
      <c r="DJ213" s="537"/>
      <c r="DK213" s="537"/>
      <c r="DL213" s="537"/>
      <c r="DM213" s="537"/>
      <c r="DN213" s="537"/>
      <c r="DO213" s="537"/>
      <c r="DP213" s="537"/>
      <c r="DQ213" s="537"/>
      <c r="DR213" s="537"/>
      <c r="DS213" s="537"/>
      <c r="DT213" s="537"/>
      <c r="DU213" s="537"/>
      <c r="DV213" s="537"/>
      <c r="DW213" s="537"/>
      <c r="DX213" s="537"/>
      <c r="DY213" s="537"/>
      <c r="DZ213" s="537"/>
      <c r="EA213" s="537"/>
      <c r="EB213" s="537"/>
      <c r="EC213" s="537"/>
      <c r="ED213" s="537"/>
      <c r="EE213" s="537"/>
      <c r="EF213" s="537"/>
      <c r="EG213" s="537"/>
      <c r="EH213" s="537"/>
      <c r="EI213" s="537"/>
      <c r="EJ213" s="537"/>
      <c r="EK213" s="537"/>
      <c r="EL213" s="537"/>
      <c r="EM213" s="537"/>
      <c r="EN213" s="537"/>
      <c r="EO213" s="537"/>
      <c r="EP213" s="537"/>
      <c r="EQ213" s="537"/>
      <c r="ER213" s="537"/>
      <c r="ES213" s="537"/>
      <c r="ET213" s="537"/>
      <c r="EU213" s="537"/>
      <c r="EV213" s="537"/>
      <c r="EW213" s="537"/>
      <c r="EX213" s="537"/>
      <c r="EY213" s="537"/>
      <c r="EZ213" s="537"/>
      <c r="FA213" s="537"/>
      <c r="FB213" s="537"/>
      <c r="FC213" s="537"/>
      <c r="FD213" s="537"/>
      <c r="FE213" s="537"/>
      <c r="FF213" s="537"/>
      <c r="FG213" s="537"/>
      <c r="FH213" s="537"/>
      <c r="FI213" s="537"/>
      <c r="FJ213" s="537"/>
      <c r="FK213" s="537"/>
      <c r="FL213" s="537"/>
      <c r="FM213" s="537"/>
      <c r="FN213" s="537"/>
      <c r="FO213" s="537"/>
      <c r="FP213" s="537"/>
      <c r="FQ213" s="537"/>
      <c r="FR213" s="537"/>
      <c r="FS213" s="537"/>
      <c r="FT213" s="537"/>
      <c r="FU213" s="537"/>
      <c r="FV213" s="537"/>
      <c r="FW213" s="537"/>
      <c r="FX213" s="537"/>
      <c r="FY213" s="537"/>
      <c r="FZ213" s="537"/>
      <c r="GA213" s="537"/>
      <c r="GB213" s="537"/>
      <c r="GC213" s="537"/>
      <c r="GD213" s="537"/>
      <c r="GE213" s="537"/>
      <c r="GF213" s="537"/>
      <c r="GG213" s="537"/>
      <c r="GH213" s="537"/>
      <c r="GI213" s="537"/>
      <c r="GJ213" s="537"/>
      <c r="GK213" s="537"/>
      <c r="GL213" s="537"/>
      <c r="GM213" s="537"/>
      <c r="GN213" s="537"/>
      <c r="GO213" s="537"/>
      <c r="GP213" s="537"/>
      <c r="GQ213" s="537"/>
      <c r="GR213" s="537"/>
      <c r="GS213" s="537"/>
      <c r="GT213" s="537"/>
      <c r="GU213" s="537"/>
      <c r="GV213" s="537"/>
      <c r="GW213" s="537"/>
      <c r="GX213" s="537"/>
      <c r="GY213" s="537"/>
      <c r="GZ213" s="537"/>
      <c r="HA213" s="537"/>
      <c r="HB213" s="537"/>
      <c r="HC213" s="537"/>
      <c r="HD213" s="537"/>
      <c r="HE213" s="537"/>
      <c r="HF213" s="537"/>
      <c r="HG213" s="537"/>
      <c r="HH213" s="537"/>
      <c r="HI213" s="537"/>
      <c r="HJ213" s="537"/>
      <c r="HK213" s="537"/>
      <c r="HL213" s="537"/>
      <c r="HM213" s="537"/>
      <c r="HN213" s="537"/>
      <c r="HO213" s="537"/>
      <c r="HP213" s="537"/>
      <c r="HQ213" s="537"/>
      <c r="HR213" s="537"/>
      <c r="HS213" s="537"/>
      <c r="HT213" s="537"/>
      <c r="HU213" s="537"/>
      <c r="HV213" s="537"/>
      <c r="HW213" s="537"/>
      <c r="HX213" s="537"/>
      <c r="HY213" s="537"/>
      <c r="HZ213" s="537"/>
      <c r="IA213" s="537"/>
      <c r="IB213" s="537"/>
      <c r="IC213" s="537"/>
      <c r="ID213" s="537"/>
      <c r="IE213" s="537"/>
      <c r="IF213" s="537"/>
      <c r="IG213" s="537"/>
      <c r="IH213" s="537"/>
      <c r="II213" s="537"/>
      <c r="IJ213" s="537"/>
      <c r="IK213" s="537"/>
      <c r="IL213" s="537"/>
      <c r="IM213" s="537"/>
      <c r="IN213" s="537"/>
      <c r="IO213" s="537"/>
      <c r="IP213" s="537"/>
      <c r="IQ213" s="537"/>
      <c r="IR213" s="537"/>
      <c r="IS213" s="537"/>
      <c r="IT213" s="537"/>
      <c r="IU213" s="537"/>
    </row>
    <row r="214" spans="1:255" x14ac:dyDescent="0.25">
      <c r="A214" s="537"/>
      <c r="D214" s="537"/>
      <c r="E214" s="537"/>
      <c r="F214" s="537"/>
      <c r="G214" s="537"/>
      <c r="H214" s="537"/>
      <c r="I214" s="537"/>
      <c r="J214" s="537"/>
      <c r="K214" s="537"/>
      <c r="L214" s="537"/>
      <c r="M214" s="537"/>
      <c r="N214" s="537"/>
      <c r="O214" s="537"/>
      <c r="P214" s="537"/>
      <c r="Q214" s="537"/>
      <c r="R214" s="537"/>
      <c r="S214" s="537"/>
      <c r="T214" s="537"/>
      <c r="U214" s="537"/>
      <c r="V214" s="537"/>
      <c r="W214" s="537"/>
      <c r="X214" s="537"/>
      <c r="Y214" s="537"/>
      <c r="Z214" s="537"/>
      <c r="AA214" s="537"/>
      <c r="AB214" s="537"/>
      <c r="AC214" s="537"/>
      <c r="AD214" s="537"/>
      <c r="AE214" s="537"/>
      <c r="AF214" s="537"/>
      <c r="AG214" s="537"/>
      <c r="AH214" s="537"/>
      <c r="AI214" s="537"/>
      <c r="AJ214" s="537"/>
      <c r="AK214" s="537"/>
      <c r="AL214" s="537"/>
      <c r="AM214" s="537"/>
      <c r="AN214" s="537"/>
      <c r="AO214" s="537"/>
      <c r="AP214" s="537"/>
      <c r="AQ214" s="537"/>
      <c r="AR214" s="537"/>
      <c r="AS214" s="537"/>
      <c r="AT214" s="537"/>
      <c r="AU214" s="537"/>
      <c r="AV214" s="537"/>
      <c r="AW214" s="537"/>
      <c r="AX214" s="537"/>
      <c r="AY214" s="537"/>
      <c r="AZ214" s="537"/>
      <c r="BA214" s="537"/>
      <c r="BB214" s="537"/>
      <c r="BC214" s="537"/>
      <c r="BD214" s="537"/>
      <c r="BE214" s="537"/>
      <c r="BF214" s="537"/>
      <c r="BG214" s="537"/>
      <c r="BH214" s="537"/>
      <c r="BI214" s="537"/>
      <c r="BJ214" s="537"/>
      <c r="BK214" s="537"/>
      <c r="BL214" s="537"/>
      <c r="BM214" s="537"/>
      <c r="BN214" s="537"/>
      <c r="BO214" s="537"/>
      <c r="BP214" s="537"/>
      <c r="BQ214" s="537"/>
      <c r="BR214" s="537"/>
      <c r="BS214" s="537"/>
      <c r="BT214" s="537"/>
      <c r="BU214" s="537"/>
      <c r="BV214" s="537"/>
      <c r="BW214" s="537"/>
      <c r="BX214" s="537"/>
      <c r="BY214" s="537"/>
      <c r="BZ214" s="537"/>
      <c r="CA214" s="537"/>
      <c r="CB214" s="537"/>
      <c r="CC214" s="537"/>
      <c r="CD214" s="537"/>
      <c r="CE214" s="537"/>
      <c r="CF214" s="537"/>
      <c r="CG214" s="537"/>
      <c r="CH214" s="537"/>
      <c r="CI214" s="537"/>
      <c r="CJ214" s="537"/>
      <c r="CK214" s="537"/>
      <c r="CL214" s="537"/>
      <c r="CM214" s="537"/>
      <c r="CN214" s="537"/>
      <c r="CO214" s="537"/>
      <c r="CP214" s="537"/>
      <c r="CQ214" s="537"/>
      <c r="CR214" s="537"/>
      <c r="CS214" s="537"/>
      <c r="CT214" s="537"/>
      <c r="CU214" s="537"/>
      <c r="CV214" s="537"/>
      <c r="CW214" s="537"/>
      <c r="CX214" s="537"/>
      <c r="CY214" s="537"/>
      <c r="CZ214" s="537"/>
      <c r="DA214" s="537"/>
      <c r="DB214" s="537"/>
      <c r="DC214" s="537"/>
      <c r="DD214" s="537"/>
      <c r="DE214" s="537"/>
      <c r="DF214" s="537"/>
      <c r="DG214" s="537"/>
      <c r="DH214" s="537"/>
      <c r="DI214" s="537"/>
      <c r="DJ214" s="537"/>
      <c r="DK214" s="537"/>
      <c r="DL214" s="537"/>
      <c r="DM214" s="537"/>
      <c r="DN214" s="537"/>
      <c r="DO214" s="537"/>
      <c r="DP214" s="537"/>
      <c r="DQ214" s="537"/>
      <c r="DR214" s="537"/>
      <c r="DS214" s="537"/>
      <c r="DT214" s="537"/>
      <c r="DU214" s="537"/>
      <c r="DV214" s="537"/>
      <c r="DW214" s="537"/>
      <c r="DX214" s="537"/>
      <c r="DY214" s="537"/>
      <c r="DZ214" s="537"/>
      <c r="EA214" s="537"/>
      <c r="EB214" s="537"/>
      <c r="EC214" s="537"/>
      <c r="ED214" s="537"/>
      <c r="EE214" s="537"/>
      <c r="EF214" s="537"/>
      <c r="EG214" s="537"/>
      <c r="EH214" s="537"/>
      <c r="EI214" s="537"/>
      <c r="EJ214" s="537"/>
      <c r="EK214" s="537"/>
      <c r="EL214" s="537"/>
      <c r="EM214" s="537"/>
      <c r="EN214" s="537"/>
      <c r="EO214" s="537"/>
      <c r="EP214" s="537"/>
      <c r="EQ214" s="537"/>
      <c r="ER214" s="537"/>
      <c r="ES214" s="537"/>
      <c r="ET214" s="537"/>
      <c r="EU214" s="537"/>
      <c r="EV214" s="537"/>
      <c r="EW214" s="537"/>
      <c r="EX214" s="537"/>
      <c r="EY214" s="537"/>
      <c r="EZ214" s="537"/>
      <c r="FA214" s="537"/>
      <c r="FB214" s="537"/>
      <c r="FC214" s="537"/>
      <c r="FD214" s="537"/>
      <c r="FE214" s="537"/>
      <c r="FF214" s="537"/>
      <c r="FG214" s="537"/>
      <c r="FH214" s="537"/>
      <c r="FI214" s="537"/>
      <c r="FJ214" s="537"/>
      <c r="FK214" s="537"/>
      <c r="FL214" s="537"/>
      <c r="FM214" s="537"/>
      <c r="FN214" s="537"/>
      <c r="FO214" s="537"/>
      <c r="FP214" s="537"/>
      <c r="FQ214" s="537"/>
      <c r="FR214" s="537"/>
      <c r="FS214" s="537"/>
      <c r="FT214" s="537"/>
      <c r="FU214" s="537"/>
      <c r="FV214" s="537"/>
      <c r="FW214" s="537"/>
      <c r="FX214" s="537"/>
      <c r="FY214" s="537"/>
      <c r="FZ214" s="537"/>
      <c r="GA214" s="537"/>
      <c r="GB214" s="537"/>
      <c r="GC214" s="537"/>
      <c r="GD214" s="537"/>
      <c r="GE214" s="537"/>
      <c r="GF214" s="537"/>
      <c r="GG214" s="537"/>
      <c r="GH214" s="537"/>
      <c r="GI214" s="537"/>
      <c r="GJ214" s="537"/>
      <c r="GK214" s="537"/>
      <c r="GL214" s="537"/>
      <c r="GM214" s="537"/>
      <c r="GN214" s="537"/>
      <c r="GO214" s="537"/>
      <c r="GP214" s="537"/>
      <c r="GQ214" s="537"/>
      <c r="GR214" s="537"/>
      <c r="GS214" s="537"/>
      <c r="GT214" s="537"/>
      <c r="GU214" s="537"/>
      <c r="GV214" s="537"/>
      <c r="GW214" s="537"/>
      <c r="GX214" s="537"/>
      <c r="GY214" s="537"/>
      <c r="GZ214" s="537"/>
      <c r="HA214" s="537"/>
      <c r="HB214" s="537"/>
      <c r="HC214" s="537"/>
      <c r="HD214" s="537"/>
      <c r="HE214" s="537"/>
      <c r="HF214" s="537"/>
      <c r="HG214" s="537"/>
      <c r="HH214" s="537"/>
      <c r="HI214" s="537"/>
      <c r="HJ214" s="537"/>
      <c r="HK214" s="537"/>
      <c r="HL214" s="537"/>
      <c r="HM214" s="537"/>
      <c r="HN214" s="537"/>
      <c r="HO214" s="537"/>
      <c r="HP214" s="537"/>
      <c r="HQ214" s="537"/>
      <c r="HR214" s="537"/>
      <c r="HS214" s="537"/>
      <c r="HT214" s="537"/>
      <c r="HU214" s="537"/>
      <c r="HV214" s="537"/>
      <c r="HW214" s="537"/>
      <c r="HX214" s="537"/>
      <c r="HY214" s="537"/>
      <c r="HZ214" s="537"/>
      <c r="IA214" s="537"/>
      <c r="IB214" s="537"/>
      <c r="IC214" s="537"/>
      <c r="ID214" s="537"/>
      <c r="IE214" s="537"/>
      <c r="IF214" s="537"/>
      <c r="IG214" s="537"/>
      <c r="IH214" s="537"/>
      <c r="II214" s="537"/>
      <c r="IJ214" s="537"/>
      <c r="IK214" s="537"/>
      <c r="IL214" s="537"/>
      <c r="IM214" s="537"/>
      <c r="IN214" s="537"/>
      <c r="IO214" s="537"/>
      <c r="IP214" s="537"/>
      <c r="IQ214" s="537"/>
      <c r="IR214" s="537"/>
      <c r="IS214" s="537"/>
      <c r="IT214" s="537"/>
      <c r="IU214" s="537"/>
    </row>
    <row r="215" spans="1:255" x14ac:dyDescent="0.25">
      <c r="A215" s="537"/>
      <c r="D215" s="537"/>
      <c r="E215" s="537"/>
      <c r="F215" s="537"/>
      <c r="G215" s="537"/>
      <c r="H215" s="537"/>
      <c r="I215" s="537"/>
      <c r="J215" s="537"/>
      <c r="K215" s="537"/>
      <c r="L215" s="537"/>
      <c r="M215" s="537"/>
      <c r="N215" s="537"/>
      <c r="O215" s="537"/>
      <c r="P215" s="537"/>
      <c r="Q215" s="537"/>
      <c r="R215" s="537"/>
      <c r="S215" s="537"/>
      <c r="T215" s="537"/>
      <c r="U215" s="537"/>
      <c r="V215" s="537"/>
      <c r="W215" s="537"/>
      <c r="X215" s="537"/>
      <c r="Y215" s="537"/>
      <c r="Z215" s="537"/>
      <c r="AA215" s="537"/>
      <c r="AB215" s="537"/>
      <c r="AC215" s="537"/>
      <c r="AD215" s="537"/>
      <c r="AE215" s="537"/>
      <c r="AF215" s="537"/>
      <c r="AG215" s="537"/>
      <c r="AH215" s="537"/>
      <c r="AI215" s="537"/>
      <c r="AJ215" s="537"/>
      <c r="AK215" s="537"/>
      <c r="AL215" s="537"/>
      <c r="AM215" s="537"/>
      <c r="AN215" s="537"/>
      <c r="AO215" s="537"/>
      <c r="AP215" s="537"/>
      <c r="AQ215" s="537"/>
      <c r="AR215" s="537"/>
      <c r="AS215" s="537"/>
      <c r="AT215" s="537"/>
      <c r="AU215" s="537"/>
      <c r="AV215" s="537"/>
      <c r="AW215" s="537"/>
      <c r="AX215" s="537"/>
      <c r="AY215" s="537"/>
      <c r="AZ215" s="537"/>
      <c r="BA215" s="537"/>
      <c r="BB215" s="537"/>
      <c r="BC215" s="537"/>
      <c r="BD215" s="537"/>
      <c r="BE215" s="537"/>
      <c r="BF215" s="537"/>
      <c r="BG215" s="537"/>
      <c r="BH215" s="537"/>
      <c r="BI215" s="537"/>
      <c r="BJ215" s="537"/>
      <c r="BK215" s="537"/>
      <c r="BL215" s="537"/>
      <c r="BM215" s="537"/>
      <c r="BN215" s="537"/>
      <c r="BO215" s="537"/>
      <c r="BP215" s="537"/>
      <c r="BQ215" s="537"/>
      <c r="BR215" s="537"/>
      <c r="BS215" s="537"/>
      <c r="BT215" s="537"/>
      <c r="BU215" s="537"/>
      <c r="BV215" s="537"/>
      <c r="BW215" s="537"/>
      <c r="BX215" s="537"/>
      <c r="BY215" s="537"/>
      <c r="BZ215" s="537"/>
      <c r="CA215" s="537"/>
      <c r="CB215" s="537"/>
      <c r="CC215" s="537"/>
      <c r="CD215" s="537"/>
      <c r="CE215" s="537"/>
      <c r="CF215" s="537"/>
      <c r="CG215" s="537"/>
      <c r="CH215" s="537"/>
      <c r="CI215" s="537"/>
      <c r="CJ215" s="537"/>
      <c r="CK215" s="537"/>
      <c r="CL215" s="537"/>
      <c r="CM215" s="537"/>
      <c r="CN215" s="537"/>
      <c r="CO215" s="537"/>
      <c r="CP215" s="537"/>
      <c r="CQ215" s="537"/>
      <c r="CR215" s="537"/>
      <c r="CS215" s="537"/>
      <c r="CT215" s="537"/>
      <c r="CU215" s="537"/>
      <c r="CV215" s="537"/>
      <c r="CW215" s="537"/>
      <c r="CX215" s="537"/>
      <c r="CY215" s="537"/>
      <c r="CZ215" s="537"/>
      <c r="DA215" s="537"/>
      <c r="DB215" s="537"/>
      <c r="DC215" s="537"/>
      <c r="DD215" s="537"/>
      <c r="DE215" s="537"/>
      <c r="DF215" s="537"/>
      <c r="DG215" s="537"/>
      <c r="DH215" s="537"/>
      <c r="DI215" s="537"/>
      <c r="DJ215" s="537"/>
      <c r="DK215" s="537"/>
      <c r="DL215" s="537"/>
      <c r="DM215" s="537"/>
      <c r="DN215" s="537"/>
      <c r="DO215" s="537"/>
      <c r="DP215" s="537"/>
      <c r="DQ215" s="537"/>
      <c r="DR215" s="537"/>
      <c r="DS215" s="537"/>
      <c r="DT215" s="537"/>
      <c r="DU215" s="537"/>
      <c r="DV215" s="537"/>
      <c r="DW215" s="537"/>
      <c r="DX215" s="537"/>
      <c r="DY215" s="537"/>
      <c r="DZ215" s="537"/>
      <c r="EA215" s="537"/>
      <c r="EB215" s="537"/>
      <c r="EC215" s="537"/>
      <c r="ED215" s="537"/>
      <c r="EE215" s="537"/>
      <c r="EF215" s="537"/>
      <c r="EG215" s="537"/>
      <c r="EH215" s="537"/>
      <c r="EI215" s="537"/>
      <c r="EJ215" s="537"/>
      <c r="EK215" s="537"/>
      <c r="EL215" s="537"/>
      <c r="EM215" s="537"/>
      <c r="EN215" s="537"/>
      <c r="EO215" s="537"/>
      <c r="EP215" s="537"/>
      <c r="EQ215" s="537"/>
      <c r="ER215" s="537"/>
      <c r="ES215" s="537"/>
      <c r="ET215" s="537"/>
      <c r="EU215" s="537"/>
      <c r="EV215" s="537"/>
      <c r="EW215" s="537"/>
      <c r="EX215" s="537"/>
      <c r="EY215" s="537"/>
      <c r="EZ215" s="537"/>
      <c r="FA215" s="537"/>
      <c r="FB215" s="537"/>
      <c r="FC215" s="537"/>
      <c r="FD215" s="537"/>
      <c r="FE215" s="537"/>
      <c r="FF215" s="537"/>
      <c r="FG215" s="537"/>
      <c r="FH215" s="537"/>
      <c r="FI215" s="537"/>
      <c r="FJ215" s="537"/>
      <c r="FK215" s="537"/>
      <c r="FL215" s="537"/>
      <c r="FM215" s="537"/>
      <c r="FN215" s="537"/>
      <c r="FO215" s="537"/>
      <c r="FP215" s="537"/>
      <c r="FQ215" s="537"/>
      <c r="FR215" s="537"/>
      <c r="FS215" s="537"/>
      <c r="FT215" s="537"/>
      <c r="FU215" s="537"/>
      <c r="FV215" s="537"/>
      <c r="FW215" s="537"/>
      <c r="FX215" s="537"/>
      <c r="FY215" s="537"/>
      <c r="FZ215" s="537"/>
      <c r="GA215" s="537"/>
      <c r="GB215" s="537"/>
      <c r="GC215" s="537"/>
      <c r="GD215" s="537"/>
      <c r="GE215" s="537"/>
      <c r="GF215" s="537"/>
      <c r="GG215" s="537"/>
      <c r="GH215" s="537"/>
      <c r="GI215" s="537"/>
      <c r="GJ215" s="537"/>
      <c r="GK215" s="537"/>
      <c r="GL215" s="537"/>
      <c r="GM215" s="537"/>
      <c r="GN215" s="537"/>
      <c r="GO215" s="537"/>
      <c r="GP215" s="537"/>
      <c r="GQ215" s="537"/>
      <c r="GR215" s="537"/>
      <c r="GS215" s="537"/>
      <c r="GT215" s="537"/>
      <c r="GU215" s="537"/>
      <c r="GV215" s="537"/>
      <c r="GW215" s="537"/>
      <c r="GX215" s="537"/>
      <c r="GY215" s="537"/>
      <c r="GZ215" s="537"/>
      <c r="HA215" s="537"/>
      <c r="HB215" s="537"/>
      <c r="HC215" s="537"/>
      <c r="HD215" s="537"/>
      <c r="HE215" s="537"/>
      <c r="HF215" s="537"/>
      <c r="HG215" s="537"/>
      <c r="HH215" s="537"/>
      <c r="HI215" s="537"/>
      <c r="HJ215" s="537"/>
      <c r="HK215" s="537"/>
      <c r="HL215" s="537"/>
      <c r="HM215" s="537"/>
      <c r="HN215" s="537"/>
      <c r="HO215" s="537"/>
      <c r="HP215" s="537"/>
      <c r="HQ215" s="537"/>
      <c r="HR215" s="537"/>
      <c r="HS215" s="537"/>
      <c r="HT215" s="537"/>
      <c r="HU215" s="537"/>
      <c r="HV215" s="537"/>
      <c r="HW215" s="537"/>
      <c r="HX215" s="537"/>
      <c r="HY215" s="537"/>
      <c r="HZ215" s="537"/>
      <c r="IA215" s="537"/>
      <c r="IB215" s="537"/>
      <c r="IC215" s="537"/>
      <c r="ID215" s="537"/>
      <c r="IE215" s="537"/>
      <c r="IF215" s="537"/>
      <c r="IG215" s="537"/>
      <c r="IH215" s="537"/>
      <c r="II215" s="537"/>
      <c r="IJ215" s="537"/>
      <c r="IK215" s="537"/>
      <c r="IL215" s="537"/>
      <c r="IM215" s="537"/>
      <c r="IN215" s="537"/>
      <c r="IO215" s="537"/>
      <c r="IP215" s="537"/>
      <c r="IQ215" s="537"/>
      <c r="IR215" s="537"/>
      <c r="IS215" s="537"/>
      <c r="IT215" s="537"/>
      <c r="IU215" s="537"/>
    </row>
    <row r="216" spans="1:255" x14ac:dyDescent="0.25">
      <c r="A216" s="537"/>
      <c r="D216" s="537"/>
      <c r="E216" s="537"/>
      <c r="F216" s="537"/>
      <c r="G216" s="537"/>
      <c r="H216" s="537"/>
      <c r="I216" s="537"/>
      <c r="J216" s="537"/>
      <c r="K216" s="537"/>
      <c r="L216" s="537"/>
      <c r="M216" s="537"/>
      <c r="N216" s="537"/>
      <c r="O216" s="537"/>
      <c r="P216" s="537"/>
      <c r="Q216" s="537"/>
      <c r="R216" s="537"/>
      <c r="S216" s="537"/>
      <c r="T216" s="537"/>
      <c r="U216" s="537"/>
      <c r="V216" s="537"/>
      <c r="W216" s="537"/>
      <c r="X216" s="537"/>
      <c r="Y216" s="537"/>
      <c r="Z216" s="537"/>
      <c r="AA216" s="537"/>
      <c r="AB216" s="537"/>
      <c r="AC216" s="537"/>
      <c r="AD216" s="537"/>
      <c r="AE216" s="537"/>
      <c r="AF216" s="537"/>
      <c r="AG216" s="537"/>
      <c r="AH216" s="537"/>
      <c r="AI216" s="537"/>
      <c r="AJ216" s="537"/>
      <c r="AK216" s="537"/>
      <c r="AL216" s="537"/>
      <c r="AM216" s="537"/>
      <c r="AN216" s="537"/>
      <c r="AO216" s="537"/>
      <c r="AP216" s="537"/>
      <c r="AQ216" s="537"/>
      <c r="AR216" s="537"/>
      <c r="AS216" s="537"/>
      <c r="AT216" s="537"/>
      <c r="AU216" s="537"/>
      <c r="AV216" s="537"/>
      <c r="AW216" s="537"/>
      <c r="AX216" s="537"/>
      <c r="AY216" s="537"/>
      <c r="AZ216" s="537"/>
      <c r="BA216" s="537"/>
      <c r="BB216" s="537"/>
      <c r="BC216" s="537"/>
      <c r="BD216" s="537"/>
      <c r="BE216" s="537"/>
      <c r="BF216" s="537"/>
      <c r="BG216" s="537"/>
      <c r="BH216" s="537"/>
      <c r="BI216" s="537"/>
      <c r="BJ216" s="537"/>
      <c r="BK216" s="537"/>
      <c r="BL216" s="537"/>
      <c r="BM216" s="537"/>
      <c r="BN216" s="537"/>
      <c r="BO216" s="537"/>
      <c r="BP216" s="537"/>
      <c r="BQ216" s="537"/>
      <c r="BR216" s="537"/>
      <c r="BS216" s="537"/>
      <c r="BT216" s="537"/>
      <c r="BU216" s="537"/>
      <c r="BV216" s="537"/>
      <c r="BW216" s="537"/>
      <c r="BX216" s="537"/>
      <c r="BY216" s="537"/>
      <c r="BZ216" s="537"/>
      <c r="CA216" s="537"/>
      <c r="CB216" s="537"/>
      <c r="CC216" s="537"/>
      <c r="CD216" s="537"/>
      <c r="CE216" s="537"/>
      <c r="CF216" s="537"/>
      <c r="CG216" s="537"/>
      <c r="CH216" s="537"/>
      <c r="CI216" s="537"/>
      <c r="CJ216" s="537"/>
      <c r="CK216" s="537"/>
      <c r="CL216" s="537"/>
      <c r="CM216" s="537"/>
      <c r="CN216" s="537"/>
      <c r="CO216" s="537"/>
      <c r="CP216" s="537"/>
      <c r="CQ216" s="537"/>
      <c r="CR216" s="537"/>
      <c r="CS216" s="537"/>
      <c r="CT216" s="537"/>
      <c r="CU216" s="537"/>
      <c r="CV216" s="537"/>
      <c r="CW216" s="537"/>
      <c r="CX216" s="537"/>
      <c r="CY216" s="537"/>
      <c r="CZ216" s="537"/>
      <c r="DA216" s="537"/>
      <c r="DB216" s="537"/>
      <c r="DC216" s="537"/>
      <c r="DD216" s="537"/>
      <c r="DE216" s="537"/>
      <c r="DF216" s="537"/>
      <c r="DG216" s="537"/>
      <c r="DH216" s="537"/>
      <c r="DI216" s="537"/>
      <c r="DJ216" s="537"/>
      <c r="DK216" s="537"/>
      <c r="DL216" s="537"/>
      <c r="DM216" s="537"/>
      <c r="DN216" s="537"/>
      <c r="DO216" s="537"/>
      <c r="DP216" s="537"/>
      <c r="DQ216" s="537"/>
      <c r="DR216" s="537"/>
      <c r="DS216" s="537"/>
      <c r="DT216" s="537"/>
      <c r="DU216" s="537"/>
      <c r="DV216" s="537"/>
      <c r="DW216" s="537"/>
      <c r="DX216" s="537"/>
      <c r="DY216" s="537"/>
      <c r="DZ216" s="537"/>
      <c r="EA216" s="537"/>
      <c r="EB216" s="537"/>
      <c r="EC216" s="537"/>
      <c r="ED216" s="537"/>
      <c r="EE216" s="537"/>
      <c r="EF216" s="537"/>
      <c r="EG216" s="537"/>
      <c r="EH216" s="537"/>
      <c r="EI216" s="537"/>
      <c r="EJ216" s="537"/>
      <c r="EK216" s="537"/>
      <c r="EL216" s="537"/>
      <c r="EM216" s="537"/>
      <c r="EN216" s="537"/>
      <c r="EO216" s="537"/>
      <c r="EP216" s="537"/>
      <c r="EQ216" s="537"/>
      <c r="ER216" s="537"/>
      <c r="ES216" s="537"/>
      <c r="ET216" s="537"/>
      <c r="EU216" s="537"/>
      <c r="EV216" s="537"/>
      <c r="EW216" s="537"/>
      <c r="EX216" s="537"/>
      <c r="EY216" s="537"/>
      <c r="EZ216" s="537"/>
      <c r="FA216" s="537"/>
      <c r="FB216" s="537"/>
      <c r="FC216" s="537"/>
      <c r="FD216" s="537"/>
      <c r="FE216" s="537"/>
      <c r="FF216" s="537"/>
      <c r="FG216" s="537"/>
      <c r="FH216" s="537"/>
      <c r="FI216" s="537"/>
      <c r="FJ216" s="537"/>
      <c r="FK216" s="537"/>
      <c r="FL216" s="537"/>
      <c r="FM216" s="537"/>
      <c r="FN216" s="537"/>
      <c r="FO216" s="537"/>
      <c r="FP216" s="537"/>
      <c r="FQ216" s="537"/>
      <c r="FR216" s="537"/>
      <c r="FS216" s="537"/>
      <c r="FT216" s="537"/>
      <c r="FU216" s="537"/>
      <c r="FV216" s="537"/>
      <c r="FW216" s="537"/>
      <c r="FX216" s="537"/>
      <c r="FY216" s="537"/>
      <c r="FZ216" s="537"/>
      <c r="GA216" s="537"/>
      <c r="GB216" s="537"/>
      <c r="GC216" s="537"/>
      <c r="GD216" s="537"/>
      <c r="GE216" s="537"/>
      <c r="GF216" s="537"/>
      <c r="GG216" s="537"/>
      <c r="GH216" s="537"/>
      <c r="GI216" s="537"/>
      <c r="GJ216" s="537"/>
      <c r="GK216" s="537"/>
      <c r="GL216" s="537"/>
      <c r="GM216" s="537"/>
      <c r="GN216" s="537"/>
      <c r="GO216" s="537"/>
      <c r="GP216" s="537"/>
      <c r="GQ216" s="537"/>
      <c r="GR216" s="537"/>
      <c r="GS216" s="537"/>
      <c r="GT216" s="537"/>
      <c r="GU216" s="537"/>
      <c r="GV216" s="537"/>
      <c r="GW216" s="537"/>
      <c r="GX216" s="537"/>
      <c r="GY216" s="537"/>
      <c r="GZ216" s="537"/>
      <c r="HA216" s="537"/>
      <c r="HB216" s="537"/>
      <c r="HC216" s="537"/>
      <c r="HD216" s="537"/>
      <c r="HE216" s="537"/>
      <c r="HF216" s="537"/>
      <c r="HG216" s="537"/>
      <c r="HH216" s="537"/>
      <c r="HI216" s="537"/>
      <c r="HJ216" s="537"/>
      <c r="HK216" s="537"/>
      <c r="HL216" s="537"/>
      <c r="HM216" s="537"/>
      <c r="HN216" s="537"/>
      <c r="HO216" s="537"/>
      <c r="HP216" s="537"/>
      <c r="HQ216" s="537"/>
      <c r="HR216" s="537"/>
      <c r="HS216" s="537"/>
      <c r="HT216" s="537"/>
      <c r="HU216" s="537"/>
      <c r="HV216" s="537"/>
      <c r="HW216" s="537"/>
      <c r="HX216" s="537"/>
      <c r="HY216" s="537"/>
      <c r="HZ216" s="537"/>
      <c r="IA216" s="537"/>
      <c r="IB216" s="537"/>
      <c r="IC216" s="537"/>
      <c r="ID216" s="537"/>
      <c r="IE216" s="537"/>
      <c r="IF216" s="537"/>
      <c r="IG216" s="537"/>
      <c r="IH216" s="537"/>
      <c r="II216" s="537"/>
      <c r="IJ216" s="537"/>
      <c r="IK216" s="537"/>
      <c r="IL216" s="537"/>
      <c r="IM216" s="537"/>
      <c r="IN216" s="537"/>
      <c r="IO216" s="537"/>
      <c r="IP216" s="537"/>
      <c r="IQ216" s="537"/>
      <c r="IR216" s="537"/>
      <c r="IS216" s="537"/>
      <c r="IT216" s="537"/>
      <c r="IU216" s="537"/>
    </row>
    <row r="217" spans="1:255" x14ac:dyDescent="0.25">
      <c r="A217" s="537"/>
      <c r="D217" s="537"/>
      <c r="E217" s="537"/>
      <c r="F217" s="537"/>
      <c r="G217" s="537"/>
      <c r="H217" s="537"/>
      <c r="I217" s="537"/>
      <c r="J217" s="537"/>
      <c r="K217" s="537"/>
      <c r="L217" s="537"/>
      <c r="M217" s="537"/>
      <c r="N217" s="537"/>
      <c r="O217" s="537"/>
      <c r="P217" s="537"/>
      <c r="Q217" s="537"/>
      <c r="R217" s="537"/>
      <c r="S217" s="537"/>
      <c r="T217" s="537"/>
      <c r="U217" s="537"/>
      <c r="V217" s="537"/>
      <c r="W217" s="537"/>
      <c r="X217" s="537"/>
      <c r="Y217" s="537"/>
      <c r="Z217" s="537"/>
      <c r="AA217" s="537"/>
      <c r="AB217" s="537"/>
      <c r="AC217" s="537"/>
      <c r="AD217" s="537"/>
      <c r="AE217" s="537"/>
      <c r="AF217" s="537"/>
      <c r="AG217" s="537"/>
      <c r="AH217" s="537"/>
      <c r="AI217" s="537"/>
      <c r="AJ217" s="537"/>
      <c r="AK217" s="537"/>
      <c r="AL217" s="537"/>
      <c r="AM217" s="537"/>
      <c r="AN217" s="537"/>
      <c r="AO217" s="537"/>
      <c r="AP217" s="537"/>
      <c r="AQ217" s="537"/>
      <c r="AR217" s="537"/>
      <c r="AS217" s="537"/>
      <c r="AT217" s="537"/>
      <c r="AU217" s="537"/>
      <c r="AV217" s="537"/>
      <c r="AW217" s="537"/>
      <c r="AX217" s="537"/>
      <c r="AY217" s="537"/>
      <c r="AZ217" s="537"/>
      <c r="BA217" s="537"/>
      <c r="BB217" s="537"/>
      <c r="BC217" s="537"/>
      <c r="BD217" s="537"/>
      <c r="BE217" s="537"/>
      <c r="BF217" s="537"/>
      <c r="BG217" s="537"/>
      <c r="BH217" s="537"/>
      <c r="BI217" s="537"/>
      <c r="BJ217" s="537"/>
      <c r="BK217" s="537"/>
      <c r="BL217" s="537"/>
      <c r="BM217" s="537"/>
      <c r="BN217" s="537"/>
      <c r="BO217" s="537"/>
      <c r="BP217" s="537"/>
      <c r="BQ217" s="537"/>
      <c r="BR217" s="537"/>
      <c r="BS217" s="537"/>
      <c r="BT217" s="537"/>
      <c r="BU217" s="537"/>
      <c r="BV217" s="537"/>
      <c r="BW217" s="537"/>
      <c r="BX217" s="537"/>
      <c r="BY217" s="537"/>
      <c r="BZ217" s="537"/>
      <c r="CA217" s="537"/>
      <c r="CB217" s="537"/>
      <c r="CC217" s="537"/>
      <c r="CD217" s="537"/>
      <c r="CE217" s="537"/>
      <c r="CF217" s="537"/>
      <c r="CG217" s="537"/>
      <c r="CH217" s="537"/>
      <c r="CI217" s="537"/>
      <c r="CJ217" s="537"/>
      <c r="CK217" s="537"/>
      <c r="CL217" s="537"/>
      <c r="CM217" s="537"/>
      <c r="CN217" s="537"/>
      <c r="CO217" s="537"/>
      <c r="CP217" s="537"/>
      <c r="CQ217" s="537"/>
      <c r="CR217" s="537"/>
      <c r="CS217" s="537"/>
      <c r="CT217" s="537"/>
      <c r="CU217" s="537"/>
      <c r="CV217" s="537"/>
      <c r="CW217" s="537"/>
      <c r="CX217" s="537"/>
      <c r="CY217" s="537"/>
      <c r="CZ217" s="537"/>
      <c r="DA217" s="537"/>
      <c r="DB217" s="537"/>
      <c r="DC217" s="537"/>
      <c r="DD217" s="537"/>
      <c r="DE217" s="537"/>
      <c r="DF217" s="537"/>
      <c r="DG217" s="537"/>
      <c r="DH217" s="537"/>
      <c r="DI217" s="537"/>
      <c r="DJ217" s="537"/>
      <c r="DK217" s="537"/>
      <c r="DL217" s="537"/>
      <c r="DM217" s="537"/>
      <c r="DN217" s="537"/>
      <c r="DO217" s="537"/>
      <c r="DP217" s="537"/>
      <c r="DQ217" s="537"/>
      <c r="DR217" s="537"/>
      <c r="DS217" s="537"/>
      <c r="DT217" s="537"/>
      <c r="DU217" s="537"/>
      <c r="DV217" s="537"/>
      <c r="DW217" s="537"/>
      <c r="DX217" s="537"/>
      <c r="DY217" s="537"/>
      <c r="DZ217" s="537"/>
      <c r="EA217" s="537"/>
      <c r="EB217" s="537"/>
      <c r="EC217" s="537"/>
      <c r="ED217" s="537"/>
      <c r="EE217" s="537"/>
      <c r="EF217" s="537"/>
      <c r="EG217" s="537"/>
      <c r="EH217" s="537"/>
      <c r="EI217" s="537"/>
      <c r="EJ217" s="537"/>
      <c r="EK217" s="537"/>
      <c r="EL217" s="537"/>
      <c r="EM217" s="537"/>
      <c r="EN217" s="537"/>
      <c r="EO217" s="537"/>
      <c r="EP217" s="537"/>
      <c r="EQ217" s="537"/>
      <c r="ER217" s="537"/>
      <c r="ES217" s="537"/>
      <c r="ET217" s="537"/>
      <c r="EU217" s="537"/>
      <c r="EV217" s="537"/>
      <c r="EW217" s="537"/>
      <c r="EX217" s="537"/>
      <c r="EY217" s="537"/>
      <c r="EZ217" s="537"/>
      <c r="FA217" s="537"/>
      <c r="FB217" s="537"/>
      <c r="FC217" s="537"/>
      <c r="FD217" s="537"/>
      <c r="FE217" s="537"/>
      <c r="FF217" s="537"/>
      <c r="FG217" s="537"/>
      <c r="FH217" s="537"/>
      <c r="FI217" s="537"/>
      <c r="FJ217" s="537"/>
      <c r="FK217" s="537"/>
      <c r="FL217" s="537"/>
      <c r="FM217" s="537"/>
      <c r="FN217" s="537"/>
      <c r="FO217" s="537"/>
      <c r="FP217" s="537"/>
      <c r="FQ217" s="537"/>
      <c r="FR217" s="537"/>
      <c r="FS217" s="537"/>
      <c r="FT217" s="537"/>
      <c r="FU217" s="537"/>
      <c r="FV217" s="537"/>
      <c r="FW217" s="537"/>
      <c r="FX217" s="537"/>
      <c r="FY217" s="537"/>
      <c r="FZ217" s="537"/>
      <c r="GA217" s="537"/>
      <c r="GB217" s="537"/>
      <c r="GC217" s="537"/>
      <c r="GD217" s="537"/>
      <c r="GE217" s="537"/>
      <c r="GF217" s="537"/>
      <c r="GG217" s="537"/>
      <c r="GH217" s="537"/>
      <c r="GI217" s="537"/>
      <c r="GJ217" s="537"/>
      <c r="GK217" s="537"/>
      <c r="GL217" s="537"/>
      <c r="GM217" s="537"/>
      <c r="GN217" s="537"/>
      <c r="GO217" s="537"/>
      <c r="GP217" s="537"/>
      <c r="GQ217" s="537"/>
      <c r="GR217" s="537"/>
      <c r="GS217" s="537"/>
      <c r="GT217" s="537"/>
      <c r="GU217" s="537"/>
      <c r="GV217" s="537"/>
      <c r="GW217" s="537"/>
      <c r="GX217" s="537"/>
      <c r="GY217" s="537"/>
      <c r="GZ217" s="537"/>
      <c r="HA217" s="537"/>
      <c r="HB217" s="537"/>
      <c r="HC217" s="537"/>
      <c r="HD217" s="537"/>
      <c r="HE217" s="537"/>
      <c r="HF217" s="537"/>
      <c r="HG217" s="537"/>
      <c r="HH217" s="537"/>
      <c r="HI217" s="537"/>
      <c r="HJ217" s="537"/>
      <c r="HK217" s="537"/>
      <c r="HL217" s="537"/>
      <c r="HM217" s="537"/>
      <c r="HN217" s="537"/>
      <c r="HO217" s="537"/>
      <c r="HP217" s="537"/>
      <c r="HQ217" s="537"/>
      <c r="HR217" s="537"/>
      <c r="HS217" s="537"/>
      <c r="HT217" s="537"/>
      <c r="HU217" s="537"/>
      <c r="HV217" s="537"/>
      <c r="HW217" s="537"/>
      <c r="HX217" s="537"/>
      <c r="HY217" s="537"/>
      <c r="HZ217" s="537"/>
      <c r="IA217" s="537"/>
      <c r="IB217" s="537"/>
      <c r="IC217" s="537"/>
      <c r="ID217" s="537"/>
      <c r="IE217" s="537"/>
      <c r="IF217" s="537"/>
      <c r="IG217" s="537"/>
      <c r="IH217" s="537"/>
      <c r="II217" s="537"/>
      <c r="IJ217" s="537"/>
      <c r="IK217" s="537"/>
      <c r="IL217" s="537"/>
      <c r="IM217" s="537"/>
      <c r="IN217" s="537"/>
      <c r="IO217" s="537"/>
      <c r="IP217" s="537"/>
      <c r="IQ217" s="537"/>
      <c r="IR217" s="537"/>
      <c r="IS217" s="537"/>
      <c r="IT217" s="537"/>
      <c r="IU217" s="537"/>
    </row>
    <row r="218" spans="1:255" x14ac:dyDescent="0.25">
      <c r="A218" s="537"/>
      <c r="D218" s="537"/>
      <c r="E218" s="537"/>
      <c r="F218" s="537"/>
      <c r="G218" s="537"/>
      <c r="H218" s="537"/>
      <c r="I218" s="537"/>
      <c r="J218" s="537"/>
      <c r="K218" s="537"/>
      <c r="L218" s="537"/>
      <c r="M218" s="537"/>
      <c r="N218" s="537"/>
      <c r="O218" s="537"/>
      <c r="P218" s="537"/>
      <c r="Q218" s="537"/>
      <c r="R218" s="537"/>
      <c r="S218" s="537"/>
      <c r="T218" s="537"/>
      <c r="U218" s="537"/>
      <c r="V218" s="537"/>
      <c r="W218" s="537"/>
      <c r="X218" s="537"/>
      <c r="Y218" s="537"/>
      <c r="Z218" s="537"/>
      <c r="AA218" s="537"/>
      <c r="AB218" s="537"/>
      <c r="AC218" s="537"/>
      <c r="AD218" s="537"/>
      <c r="AE218" s="537"/>
      <c r="AF218" s="537"/>
      <c r="AG218" s="537"/>
      <c r="AH218" s="537"/>
      <c r="AI218" s="537"/>
      <c r="AJ218" s="537"/>
      <c r="AK218" s="537"/>
      <c r="AL218" s="537"/>
      <c r="AM218" s="537"/>
      <c r="AN218" s="537"/>
      <c r="AO218" s="537"/>
      <c r="AP218" s="537"/>
      <c r="AQ218" s="537"/>
      <c r="AR218" s="537"/>
      <c r="AS218" s="537"/>
      <c r="AT218" s="537"/>
      <c r="AU218" s="537"/>
      <c r="AV218" s="537"/>
      <c r="AW218" s="537"/>
      <c r="AX218" s="537"/>
      <c r="AY218" s="537"/>
      <c r="AZ218" s="537"/>
      <c r="BA218" s="537"/>
      <c r="BB218" s="537"/>
      <c r="BC218" s="537"/>
      <c r="BD218" s="537"/>
      <c r="BE218" s="537"/>
      <c r="BF218" s="537"/>
      <c r="BG218" s="537"/>
      <c r="BH218" s="537"/>
      <c r="BI218" s="537"/>
      <c r="BJ218" s="537"/>
      <c r="BK218" s="537"/>
      <c r="BL218" s="537"/>
      <c r="BM218" s="537"/>
      <c r="BN218" s="537"/>
      <c r="BO218" s="537"/>
      <c r="BP218" s="537"/>
      <c r="BQ218" s="537"/>
      <c r="BR218" s="537"/>
      <c r="BS218" s="537"/>
      <c r="BT218" s="537"/>
      <c r="BU218" s="537"/>
      <c r="BV218" s="537"/>
      <c r="BW218" s="537"/>
      <c r="BX218" s="537"/>
      <c r="BY218" s="537"/>
      <c r="BZ218" s="537"/>
      <c r="CA218" s="537"/>
      <c r="CB218" s="537"/>
      <c r="CC218" s="537"/>
      <c r="CD218" s="537"/>
      <c r="CE218" s="537"/>
      <c r="CF218" s="537"/>
      <c r="CG218" s="537"/>
      <c r="CH218" s="537"/>
      <c r="CI218" s="537"/>
      <c r="CJ218" s="537"/>
      <c r="CK218" s="537"/>
      <c r="CL218" s="537"/>
      <c r="CM218" s="537"/>
      <c r="CN218" s="537"/>
      <c r="CO218" s="537"/>
      <c r="CP218" s="537"/>
      <c r="CQ218" s="537"/>
      <c r="CR218" s="537"/>
      <c r="CS218" s="537"/>
      <c r="CT218" s="537"/>
      <c r="CU218" s="537"/>
      <c r="CV218" s="537"/>
      <c r="CW218" s="537"/>
      <c r="CX218" s="537"/>
      <c r="CY218" s="537"/>
      <c r="CZ218" s="537"/>
      <c r="DA218" s="537"/>
      <c r="DB218" s="537"/>
      <c r="DC218" s="537"/>
      <c r="DD218" s="537"/>
      <c r="DE218" s="537"/>
      <c r="DF218" s="537"/>
      <c r="DG218" s="537"/>
      <c r="DH218" s="537"/>
      <c r="DI218" s="537"/>
      <c r="DJ218" s="537"/>
      <c r="DK218" s="537"/>
      <c r="DL218" s="537"/>
      <c r="DM218" s="537"/>
      <c r="DN218" s="537"/>
      <c r="DO218" s="537"/>
      <c r="DP218" s="537"/>
      <c r="DQ218" s="537"/>
      <c r="DR218" s="537"/>
      <c r="DS218" s="537"/>
      <c r="DT218" s="537"/>
      <c r="DU218" s="537"/>
      <c r="DV218" s="537"/>
      <c r="DW218" s="537"/>
      <c r="DX218" s="537"/>
      <c r="DY218" s="537"/>
      <c r="DZ218" s="537"/>
      <c r="EA218" s="537"/>
      <c r="EB218" s="537"/>
      <c r="EC218" s="537"/>
      <c r="ED218" s="537"/>
      <c r="EE218" s="537"/>
      <c r="EF218" s="537"/>
      <c r="EG218" s="537"/>
      <c r="EH218" s="537"/>
      <c r="EI218" s="537"/>
      <c r="EJ218" s="537"/>
      <c r="EK218" s="537"/>
      <c r="EL218" s="537"/>
      <c r="EM218" s="537"/>
      <c r="EN218" s="537"/>
      <c r="EO218" s="537"/>
      <c r="EP218" s="537"/>
      <c r="EQ218" s="537"/>
      <c r="ER218" s="537"/>
      <c r="ES218" s="537"/>
      <c r="ET218" s="537"/>
      <c r="EU218" s="537"/>
      <c r="EV218" s="537"/>
      <c r="EW218" s="537"/>
      <c r="EX218" s="537"/>
      <c r="EY218" s="537"/>
      <c r="EZ218" s="537"/>
      <c r="FA218" s="537"/>
      <c r="FB218" s="537"/>
      <c r="FC218" s="537"/>
      <c r="FD218" s="537"/>
      <c r="FE218" s="537"/>
      <c r="FF218" s="537"/>
      <c r="FG218" s="537"/>
      <c r="FH218" s="537"/>
      <c r="FI218" s="537"/>
      <c r="FJ218" s="537"/>
      <c r="FK218" s="537"/>
      <c r="FL218" s="537"/>
      <c r="FM218" s="537"/>
      <c r="FN218" s="537"/>
      <c r="FO218" s="537"/>
      <c r="FP218" s="537"/>
      <c r="FQ218" s="537"/>
      <c r="FR218" s="537"/>
      <c r="FS218" s="537"/>
      <c r="FT218" s="537"/>
      <c r="FU218" s="537"/>
      <c r="FV218" s="537"/>
      <c r="FW218" s="537"/>
      <c r="FX218" s="537"/>
      <c r="FY218" s="537"/>
      <c r="FZ218" s="537"/>
      <c r="GA218" s="537"/>
      <c r="GB218" s="537"/>
      <c r="GC218" s="537"/>
      <c r="GD218" s="537"/>
      <c r="GE218" s="537"/>
      <c r="GF218" s="537"/>
      <c r="GG218" s="537"/>
      <c r="GH218" s="537"/>
      <c r="GI218" s="537"/>
      <c r="GJ218" s="537"/>
      <c r="GK218" s="537"/>
      <c r="GL218" s="537"/>
      <c r="GM218" s="537"/>
      <c r="GN218" s="537"/>
      <c r="GO218" s="537"/>
      <c r="GP218" s="537"/>
      <c r="GQ218" s="537"/>
      <c r="GR218" s="537"/>
      <c r="GS218" s="537"/>
      <c r="GT218" s="537"/>
      <c r="GU218" s="537"/>
      <c r="GV218" s="537"/>
      <c r="GW218" s="537"/>
      <c r="GX218" s="537"/>
      <c r="GY218" s="537"/>
      <c r="GZ218" s="537"/>
      <c r="HA218" s="537"/>
      <c r="HB218" s="537"/>
      <c r="HC218" s="537"/>
      <c r="HD218" s="537"/>
      <c r="HE218" s="537"/>
      <c r="HF218" s="537"/>
      <c r="HG218" s="537"/>
      <c r="HH218" s="537"/>
      <c r="HI218" s="537"/>
      <c r="HJ218" s="537"/>
      <c r="HK218" s="537"/>
      <c r="HL218" s="537"/>
      <c r="HM218" s="537"/>
      <c r="HN218" s="537"/>
      <c r="HO218" s="537"/>
      <c r="HP218" s="537"/>
      <c r="HQ218" s="537"/>
      <c r="HR218" s="537"/>
      <c r="HS218" s="537"/>
      <c r="HT218" s="537"/>
      <c r="HU218" s="537"/>
      <c r="HV218" s="537"/>
      <c r="HW218" s="537"/>
      <c r="HX218" s="537"/>
      <c r="HY218" s="537"/>
      <c r="HZ218" s="537"/>
      <c r="IA218" s="537"/>
      <c r="IB218" s="537"/>
      <c r="IC218" s="537"/>
      <c r="ID218" s="537"/>
      <c r="IE218" s="537"/>
      <c r="IF218" s="537"/>
      <c r="IG218" s="537"/>
      <c r="IH218" s="537"/>
      <c r="II218" s="537"/>
      <c r="IJ218" s="537"/>
      <c r="IK218" s="537"/>
      <c r="IL218" s="537"/>
      <c r="IM218" s="537"/>
      <c r="IN218" s="537"/>
      <c r="IO218" s="537"/>
      <c r="IP218" s="537"/>
      <c r="IQ218" s="537"/>
      <c r="IR218" s="537"/>
      <c r="IS218" s="537"/>
      <c r="IT218" s="537"/>
      <c r="IU218" s="537"/>
    </row>
    <row r="219" spans="1:255" x14ac:dyDescent="0.25">
      <c r="A219" s="537"/>
      <c r="D219" s="537"/>
      <c r="E219" s="537"/>
      <c r="F219" s="537"/>
      <c r="G219" s="537"/>
      <c r="H219" s="537"/>
      <c r="I219" s="537"/>
      <c r="J219" s="537"/>
      <c r="K219" s="537"/>
      <c r="L219" s="537"/>
      <c r="M219" s="537"/>
      <c r="N219" s="537"/>
      <c r="O219" s="537"/>
      <c r="P219" s="537"/>
      <c r="Q219" s="537"/>
      <c r="R219" s="537"/>
      <c r="S219" s="537"/>
      <c r="T219" s="537"/>
      <c r="U219" s="537"/>
      <c r="V219" s="537"/>
      <c r="W219" s="537"/>
      <c r="X219" s="537"/>
      <c r="Y219" s="537"/>
      <c r="Z219" s="537"/>
      <c r="AA219" s="537"/>
      <c r="AB219" s="537"/>
      <c r="AC219" s="537"/>
      <c r="AD219" s="537"/>
      <c r="AE219" s="537"/>
      <c r="AF219" s="537"/>
      <c r="AG219" s="537"/>
      <c r="AH219" s="537"/>
      <c r="AI219" s="537"/>
      <c r="AJ219" s="537"/>
      <c r="AK219" s="537"/>
      <c r="AL219" s="537"/>
      <c r="AM219" s="537"/>
      <c r="AN219" s="537"/>
      <c r="AO219" s="537"/>
      <c r="AP219" s="537"/>
      <c r="AQ219" s="537"/>
      <c r="AR219" s="537"/>
      <c r="AS219" s="537"/>
      <c r="AT219" s="537"/>
      <c r="AU219" s="537"/>
      <c r="AV219" s="537"/>
      <c r="AW219" s="537"/>
      <c r="AX219" s="537"/>
      <c r="AY219" s="537"/>
      <c r="AZ219" s="537"/>
      <c r="BA219" s="537"/>
      <c r="BB219" s="537"/>
      <c r="BC219" s="537"/>
      <c r="BD219" s="537"/>
      <c r="BE219" s="537"/>
      <c r="BF219" s="537"/>
      <c r="BG219" s="537"/>
      <c r="BH219" s="537"/>
      <c r="BI219" s="537"/>
      <c r="BJ219" s="537"/>
      <c r="BK219" s="537"/>
      <c r="BL219" s="537"/>
      <c r="BM219" s="537"/>
      <c r="BN219" s="537"/>
      <c r="BO219" s="537"/>
      <c r="BP219" s="537"/>
      <c r="BQ219" s="537"/>
      <c r="BR219" s="537"/>
      <c r="BS219" s="537"/>
      <c r="BT219" s="537"/>
      <c r="BU219" s="537"/>
      <c r="BV219" s="537"/>
      <c r="BW219" s="537"/>
      <c r="BX219" s="537"/>
      <c r="BY219" s="537"/>
      <c r="BZ219" s="537"/>
      <c r="CA219" s="537"/>
      <c r="CB219" s="537"/>
      <c r="CC219" s="537"/>
      <c r="CD219" s="537"/>
      <c r="CE219" s="537"/>
      <c r="CF219" s="537"/>
      <c r="CG219" s="537"/>
      <c r="CH219" s="537"/>
      <c r="CI219" s="537"/>
      <c r="CJ219" s="537"/>
      <c r="CK219" s="537"/>
      <c r="CL219" s="537"/>
      <c r="CM219" s="537"/>
      <c r="CN219" s="537"/>
      <c r="CO219" s="537"/>
      <c r="CP219" s="537"/>
      <c r="CQ219" s="537"/>
      <c r="CR219" s="537"/>
      <c r="CS219" s="537"/>
      <c r="CT219" s="537"/>
      <c r="CU219" s="537"/>
      <c r="CV219" s="537"/>
      <c r="CW219" s="537"/>
      <c r="CX219" s="537"/>
      <c r="CY219" s="537"/>
      <c r="CZ219" s="537"/>
      <c r="DA219" s="537"/>
      <c r="DB219" s="537"/>
      <c r="DC219" s="537"/>
      <c r="DD219" s="537"/>
      <c r="DE219" s="537"/>
      <c r="DF219" s="537"/>
      <c r="DG219" s="537"/>
      <c r="DH219" s="537"/>
      <c r="DI219" s="537"/>
      <c r="DJ219" s="537"/>
      <c r="DK219" s="537"/>
      <c r="DL219" s="537"/>
      <c r="DM219" s="537"/>
      <c r="DN219" s="537"/>
      <c r="DO219" s="537"/>
      <c r="DP219" s="537"/>
      <c r="DQ219" s="537"/>
      <c r="DR219" s="537"/>
      <c r="DS219" s="537"/>
      <c r="DT219" s="537"/>
      <c r="DU219" s="537"/>
      <c r="DV219" s="537"/>
      <c r="DW219" s="537"/>
      <c r="DX219" s="537"/>
      <c r="DY219" s="537"/>
      <c r="DZ219" s="537"/>
      <c r="EA219" s="537"/>
      <c r="EB219" s="537"/>
      <c r="EC219" s="537"/>
      <c r="ED219" s="537"/>
      <c r="EE219" s="537"/>
      <c r="EF219" s="537"/>
      <c r="EG219" s="537"/>
      <c r="EH219" s="537"/>
      <c r="EI219" s="537"/>
      <c r="EJ219" s="537"/>
      <c r="EK219" s="537"/>
      <c r="EL219" s="537"/>
      <c r="EM219" s="537"/>
      <c r="EN219" s="537"/>
      <c r="EO219" s="537"/>
      <c r="EP219" s="537"/>
      <c r="EQ219" s="537"/>
      <c r="ER219" s="537"/>
      <c r="ES219" s="537"/>
      <c r="ET219" s="537"/>
      <c r="EU219" s="537"/>
      <c r="EV219" s="537"/>
      <c r="EW219" s="537"/>
      <c r="EX219" s="537"/>
      <c r="EY219" s="537"/>
      <c r="EZ219" s="537"/>
      <c r="FA219" s="537"/>
      <c r="FB219" s="537"/>
      <c r="FC219" s="537"/>
      <c r="FD219" s="537"/>
      <c r="FE219" s="537"/>
      <c r="FF219" s="537"/>
      <c r="FG219" s="537"/>
      <c r="FH219" s="537"/>
      <c r="FI219" s="537"/>
      <c r="FJ219" s="537"/>
      <c r="FK219" s="537"/>
      <c r="FL219" s="537"/>
      <c r="FM219" s="537"/>
      <c r="FN219" s="537"/>
      <c r="FO219" s="537"/>
      <c r="FP219" s="537"/>
      <c r="FQ219" s="537"/>
      <c r="FR219" s="537"/>
      <c r="FS219" s="537"/>
      <c r="FT219" s="537"/>
      <c r="FU219" s="537"/>
      <c r="FV219" s="537"/>
      <c r="FW219" s="537"/>
      <c r="FX219" s="537"/>
      <c r="FY219" s="537"/>
      <c r="FZ219" s="537"/>
      <c r="GA219" s="537"/>
      <c r="GB219" s="537"/>
      <c r="GC219" s="537"/>
      <c r="GD219" s="537"/>
      <c r="GE219" s="537"/>
      <c r="GF219" s="537"/>
      <c r="GG219" s="537"/>
      <c r="GH219" s="537"/>
      <c r="GI219" s="537"/>
      <c r="GJ219" s="537"/>
      <c r="GK219" s="537"/>
      <c r="GL219" s="537"/>
      <c r="GM219" s="537"/>
      <c r="GN219" s="537"/>
      <c r="GO219" s="537"/>
      <c r="GP219" s="537"/>
      <c r="GQ219" s="537"/>
      <c r="GR219" s="537"/>
      <c r="GS219" s="537"/>
      <c r="GT219" s="537"/>
      <c r="GU219" s="537"/>
      <c r="GV219" s="537"/>
      <c r="GW219" s="537"/>
      <c r="GX219" s="537"/>
      <c r="GY219" s="537"/>
      <c r="GZ219" s="537"/>
      <c r="HA219" s="537"/>
      <c r="HB219" s="537"/>
      <c r="HC219" s="537"/>
      <c r="HD219" s="537"/>
      <c r="HE219" s="537"/>
      <c r="HF219" s="537"/>
      <c r="HG219" s="537"/>
      <c r="HH219" s="537"/>
      <c r="HI219" s="537"/>
      <c r="HJ219" s="537"/>
      <c r="HK219" s="537"/>
      <c r="HL219" s="537"/>
      <c r="HM219" s="537"/>
      <c r="HN219" s="537"/>
      <c r="HO219" s="537"/>
      <c r="HP219" s="537"/>
      <c r="HQ219" s="537"/>
      <c r="HR219" s="537"/>
      <c r="HS219" s="537"/>
      <c r="HT219" s="537"/>
      <c r="HU219" s="537"/>
      <c r="HV219" s="537"/>
      <c r="HW219" s="537"/>
      <c r="HX219" s="537"/>
      <c r="HY219" s="537"/>
      <c r="HZ219" s="537"/>
      <c r="IA219" s="537"/>
      <c r="IB219" s="537"/>
      <c r="IC219" s="537"/>
      <c r="ID219" s="537"/>
      <c r="IE219" s="537"/>
      <c r="IF219" s="537"/>
      <c r="IG219" s="537"/>
      <c r="IH219" s="537"/>
      <c r="II219" s="537"/>
      <c r="IJ219" s="537"/>
      <c r="IK219" s="537"/>
      <c r="IL219" s="537"/>
      <c r="IM219" s="537"/>
      <c r="IN219" s="537"/>
      <c r="IO219" s="537"/>
      <c r="IP219" s="537"/>
      <c r="IQ219" s="537"/>
      <c r="IR219" s="537"/>
      <c r="IS219" s="537"/>
      <c r="IT219" s="537"/>
      <c r="IU219" s="537"/>
    </row>
    <row r="220" spans="1:255" x14ac:dyDescent="0.25">
      <c r="A220" s="537"/>
      <c r="D220" s="537"/>
      <c r="E220" s="537"/>
      <c r="F220" s="537"/>
      <c r="G220" s="537"/>
      <c r="H220" s="537"/>
      <c r="I220" s="537"/>
      <c r="J220" s="537"/>
      <c r="K220" s="537"/>
      <c r="L220" s="537"/>
      <c r="M220" s="537"/>
      <c r="N220" s="537"/>
      <c r="O220" s="537"/>
      <c r="P220" s="537"/>
      <c r="Q220" s="537"/>
      <c r="R220" s="537"/>
      <c r="S220" s="537"/>
      <c r="T220" s="537"/>
      <c r="U220" s="537"/>
      <c r="V220" s="537"/>
      <c r="W220" s="537"/>
      <c r="X220" s="537"/>
      <c r="Y220" s="537"/>
      <c r="Z220" s="537"/>
      <c r="AA220" s="537"/>
      <c r="AB220" s="537"/>
      <c r="AC220" s="537"/>
      <c r="AD220" s="537"/>
      <c r="AE220" s="537"/>
      <c r="AF220" s="537"/>
      <c r="AG220" s="537"/>
      <c r="AH220" s="537"/>
      <c r="AI220" s="537"/>
      <c r="AJ220" s="537"/>
      <c r="AK220" s="537"/>
      <c r="AL220" s="537"/>
      <c r="AM220" s="537"/>
      <c r="AN220" s="537"/>
      <c r="AO220" s="537"/>
      <c r="AP220" s="537"/>
      <c r="AQ220" s="537"/>
      <c r="AR220" s="537"/>
      <c r="AS220" s="537"/>
      <c r="AT220" s="537"/>
      <c r="AU220" s="537"/>
      <c r="AV220" s="537"/>
      <c r="AW220" s="537"/>
      <c r="AX220" s="537"/>
      <c r="AY220" s="537"/>
      <c r="AZ220" s="537"/>
      <c r="BA220" s="537"/>
      <c r="BB220" s="537"/>
      <c r="BC220" s="537"/>
      <c r="BD220" s="537"/>
      <c r="BE220" s="537"/>
      <c r="BF220" s="537"/>
      <c r="BG220" s="537"/>
      <c r="BH220" s="537"/>
      <c r="BI220" s="537"/>
      <c r="BJ220" s="537"/>
      <c r="BK220" s="537"/>
      <c r="BL220" s="537"/>
      <c r="BM220" s="537"/>
      <c r="BN220" s="537"/>
      <c r="BO220" s="537"/>
      <c r="BP220" s="537"/>
      <c r="BQ220" s="537"/>
      <c r="BR220" s="537"/>
      <c r="BS220" s="537"/>
      <c r="BT220" s="537"/>
      <c r="BU220" s="537"/>
      <c r="BV220" s="537"/>
      <c r="BW220" s="537"/>
      <c r="BX220" s="537"/>
      <c r="BY220" s="537"/>
      <c r="BZ220" s="537"/>
      <c r="CA220" s="537"/>
      <c r="CB220" s="537"/>
      <c r="CC220" s="537"/>
      <c r="CD220" s="537"/>
      <c r="CE220" s="537"/>
      <c r="CF220" s="537"/>
      <c r="CG220" s="537"/>
      <c r="CH220" s="537"/>
      <c r="CI220" s="537"/>
      <c r="CJ220" s="537"/>
      <c r="CK220" s="537"/>
      <c r="CL220" s="537"/>
      <c r="CM220" s="537"/>
      <c r="CN220" s="537"/>
      <c r="CO220" s="537"/>
      <c r="CP220" s="537"/>
      <c r="CQ220" s="537"/>
      <c r="CR220" s="537"/>
      <c r="CS220" s="537"/>
      <c r="CT220" s="537"/>
      <c r="CU220" s="537"/>
      <c r="CV220" s="537"/>
      <c r="CW220" s="537"/>
      <c r="CX220" s="537"/>
      <c r="CY220" s="537"/>
      <c r="CZ220" s="537"/>
      <c r="DA220" s="537"/>
      <c r="DB220" s="537"/>
      <c r="DC220" s="537"/>
      <c r="DD220" s="537"/>
      <c r="DE220" s="537"/>
      <c r="DF220" s="537"/>
      <c r="DG220" s="537"/>
      <c r="DH220" s="537"/>
      <c r="DI220" s="537"/>
      <c r="DJ220" s="537"/>
      <c r="DK220" s="537"/>
      <c r="DL220" s="537"/>
      <c r="DM220" s="537"/>
      <c r="DN220" s="537"/>
      <c r="DO220" s="537"/>
      <c r="DP220" s="537"/>
      <c r="DQ220" s="537"/>
      <c r="DR220" s="537"/>
      <c r="DS220" s="537"/>
      <c r="DT220" s="537"/>
      <c r="DU220" s="537"/>
      <c r="DV220" s="537"/>
      <c r="DW220" s="537"/>
      <c r="DX220" s="537"/>
      <c r="DY220" s="537"/>
      <c r="DZ220" s="537"/>
      <c r="EA220" s="537"/>
      <c r="EB220" s="537"/>
      <c r="EC220" s="537"/>
      <c r="ED220" s="537"/>
      <c r="EE220" s="537"/>
      <c r="EF220" s="537"/>
      <c r="EG220" s="537"/>
      <c r="EH220" s="537"/>
      <c r="EI220" s="537"/>
      <c r="EJ220" s="537"/>
      <c r="EK220" s="537"/>
      <c r="EL220" s="537"/>
      <c r="EM220" s="537"/>
      <c r="EN220" s="537"/>
      <c r="EO220" s="537"/>
      <c r="EP220" s="537"/>
      <c r="EQ220" s="537"/>
      <c r="ER220" s="537"/>
      <c r="ES220" s="537"/>
      <c r="ET220" s="537"/>
      <c r="EU220" s="537"/>
      <c r="EV220" s="537"/>
      <c r="EW220" s="537"/>
      <c r="EX220" s="537"/>
      <c r="EY220" s="537"/>
      <c r="EZ220" s="537"/>
      <c r="FA220" s="537"/>
      <c r="FB220" s="537"/>
      <c r="FC220" s="537"/>
      <c r="FD220" s="537"/>
      <c r="FE220" s="537"/>
      <c r="FF220" s="537"/>
      <c r="FG220" s="537"/>
      <c r="FH220" s="537"/>
      <c r="FI220" s="537"/>
      <c r="FJ220" s="537"/>
      <c r="FK220" s="537"/>
      <c r="FL220" s="537"/>
      <c r="FM220" s="537"/>
      <c r="FN220" s="537"/>
      <c r="FO220" s="537"/>
      <c r="FP220" s="537"/>
      <c r="FQ220" s="537"/>
      <c r="FR220" s="537"/>
      <c r="FS220" s="537"/>
      <c r="FT220" s="537"/>
      <c r="FU220" s="537"/>
      <c r="FV220" s="537"/>
      <c r="FW220" s="537"/>
      <c r="FX220" s="537"/>
      <c r="FY220" s="537"/>
      <c r="FZ220" s="537"/>
      <c r="GA220" s="537"/>
      <c r="GB220" s="537"/>
      <c r="GC220" s="537"/>
      <c r="GD220" s="537"/>
      <c r="GE220" s="537"/>
      <c r="GF220" s="537"/>
      <c r="GG220" s="537"/>
      <c r="GH220" s="537"/>
      <c r="GI220" s="537"/>
      <c r="GJ220" s="537"/>
      <c r="GK220" s="537"/>
      <c r="GL220" s="537"/>
      <c r="GM220" s="537"/>
      <c r="GN220" s="537"/>
      <c r="GO220" s="537"/>
      <c r="GP220" s="537"/>
      <c r="GQ220" s="537"/>
      <c r="GR220" s="537"/>
      <c r="GS220" s="537"/>
      <c r="GT220" s="537"/>
      <c r="GU220" s="537"/>
      <c r="GV220" s="537"/>
      <c r="GW220" s="537"/>
      <c r="GX220" s="537"/>
      <c r="GY220" s="537"/>
      <c r="GZ220" s="537"/>
      <c r="HA220" s="537"/>
      <c r="HB220" s="537"/>
      <c r="HC220" s="537"/>
      <c r="HD220" s="537"/>
      <c r="HE220" s="537"/>
      <c r="HF220" s="537"/>
      <c r="HG220" s="537"/>
      <c r="HH220" s="537"/>
      <c r="HI220" s="537"/>
      <c r="HJ220" s="537"/>
      <c r="HK220" s="537"/>
      <c r="HL220" s="537"/>
      <c r="HM220" s="537"/>
      <c r="HN220" s="537"/>
      <c r="HO220" s="537"/>
      <c r="HP220" s="537"/>
      <c r="HQ220" s="537"/>
      <c r="HR220" s="537"/>
      <c r="HS220" s="537"/>
      <c r="HT220" s="537"/>
      <c r="HU220" s="537"/>
      <c r="HV220" s="537"/>
      <c r="HW220" s="537"/>
      <c r="HX220" s="537"/>
      <c r="HY220" s="537"/>
      <c r="HZ220" s="537"/>
      <c r="IA220" s="537"/>
      <c r="IB220" s="537"/>
      <c r="IC220" s="537"/>
      <c r="ID220" s="537"/>
      <c r="IE220" s="537"/>
      <c r="IF220" s="537"/>
      <c r="IG220" s="537"/>
      <c r="IH220" s="537"/>
      <c r="II220" s="537"/>
      <c r="IJ220" s="537"/>
      <c r="IK220" s="537"/>
      <c r="IL220" s="537"/>
      <c r="IM220" s="537"/>
      <c r="IN220" s="537"/>
      <c r="IO220" s="537"/>
      <c r="IP220" s="537"/>
      <c r="IQ220" s="537"/>
      <c r="IR220" s="537"/>
      <c r="IS220" s="537"/>
      <c r="IT220" s="537"/>
      <c r="IU220" s="537"/>
    </row>
  </sheetData>
  <customSheetViews>
    <customSheetView guid="{EF9825A4-66A9-440C-B5D2-85645B844729}" hiddenRows="1" hiddenColumns="1" topLeftCell="A91">
      <selection activeCell="D98" sqref="D98"/>
      <pageMargins left="0" right="0" top="0" bottom="0" header="0" footer="0"/>
      <pageSetup orientation="landscape" r:id="rId1"/>
    </customSheetView>
    <customSheetView guid="{31DF18CB-BA8D-4AEA-B5E1-15D6CA9F0817}" hiddenRows="1" hiddenColumns="1" topLeftCell="A91">
      <selection activeCell="D98" sqref="D98"/>
      <pageMargins left="0" right="0" top="0" bottom="0" header="0" footer="0"/>
      <pageSetup orientation="landscape" r:id="rId2"/>
    </customSheetView>
    <customSheetView guid="{75853280-C85D-4EAD-BA4B-39FAD7BDDECC}" hiddenRows="1" hiddenColumns="1" topLeftCell="A91">
      <selection activeCell="D98" sqref="D98"/>
      <pageMargins left="0" right="0" top="0" bottom="0" header="0" footer="0"/>
      <pageSetup orientation="landscape" r:id="rId3"/>
    </customSheetView>
  </customSheetViews>
  <mergeCells count="15">
    <mergeCell ref="B56:C57"/>
    <mergeCell ref="B61:C62"/>
    <mergeCell ref="B66:C67"/>
    <mergeCell ref="B27:C27"/>
    <mergeCell ref="B30:C30"/>
    <mergeCell ref="D30:D31"/>
    <mergeCell ref="B42:C43"/>
    <mergeCell ref="B46:C46"/>
    <mergeCell ref="B51:C52"/>
    <mergeCell ref="B16:C16"/>
    <mergeCell ref="B19:C19"/>
    <mergeCell ref="B23:C24"/>
    <mergeCell ref="D23:D24"/>
    <mergeCell ref="B25:C25"/>
    <mergeCell ref="B26:C26"/>
  </mergeCells>
  <dataValidations disablePrompts="1" count="8">
    <dataValidation type="list" allowBlank="1" showInputMessage="1" showErrorMessage="1" prompt="Please use drop down menu on the right side of the cell " sqref="D36" xr:uid="{00000000-0002-0000-0000-000000000000}">
      <formula1>"Condition met and cleared by the AFB Sec, Condition met but clearance pending by AFB Sec, Condition not met"</formula1>
    </dataValidation>
    <dataValidation allowBlank="1" showInputMessage="1" showErrorMessage="1" prompt="Please provide a description, world limit = 100" sqref="D35" xr:uid="{00000000-0002-0000-0000-000001000000}"/>
    <dataValidation type="list" allowBlank="1" showInputMessage="1" showErrorMessage="1" prompt="Please use drop down menu on the right side of the cell " sqref="D34" xr:uid="{00000000-0002-0000-0000-000002000000}">
      <formula1>"Environmental and Social Safeguards, Gender, Monitoring &amp; Evaluation, Budget, Other"</formula1>
    </dataValidation>
    <dataValidation type="list" allowBlank="1" showInputMessage="1" showErrorMessage="1" sqref="IV65561:IV65565 D65561:D65565" xr:uid="{00000000-0002-0000-0000-000003000000}">
      <formula1>$H$15:$H$212</formula1>
    </dataValidation>
    <dataValidation type="list" allowBlank="1" showInputMessage="1" showErrorMessage="1" sqref="IV65560 D65560" xr:uid="{00000000-0002-0000-0000-000004000000}">
      <formula1>$I$15:$I$17</formula1>
    </dataValidation>
    <dataValidation type="list" allowBlank="1" showInputMessage="1" showErrorMessage="1" sqref="D65568" xr:uid="{00000000-0002-0000-0000-000005000000}">
      <formula1>$O$15:$O$26</formula1>
    </dataValidation>
    <dataValidation type="list" allowBlank="1" showInputMessage="1" showErrorMessage="1" sqref="IV65567" xr:uid="{00000000-0002-0000-0000-000006000000}">
      <formula1>$K$15:$K$19</formula1>
    </dataValidation>
    <dataValidation type="list" allowBlank="1" showInputMessage="1" showErrorMessage="1" sqref="D65569" xr:uid="{00000000-0002-0000-0000-000007000000}">
      <formula1>$P$15:$P$26</formula1>
    </dataValidation>
  </dataValidations>
  <hyperlinks>
    <hyperlink ref="D64" r:id="rId4" xr:uid="{00000000-0004-0000-0000-000001000000}"/>
    <hyperlink ref="D69" r:id="rId5" xr:uid="{00000000-0004-0000-0000-000002000000}"/>
    <hyperlink ref="D73" r:id="rId6" xr:uid="{00000000-0004-0000-0000-000003000000}"/>
    <hyperlink ref="D77" r:id="rId7" xr:uid="{00000000-0004-0000-0000-000004000000}"/>
    <hyperlink ref="D48" r:id="rId8" xr:uid="{00000000-0004-0000-0000-000005000000}"/>
    <hyperlink ref="D85" r:id="rId9" xr:uid="{00000000-0004-0000-0000-000007000000}"/>
    <hyperlink ref="D89" r:id="rId10" xr:uid="{00000000-0004-0000-0000-000008000000}"/>
    <hyperlink ref="D54" r:id="rId11" xr:uid="{9A8B7DB8-0856-4FD2-86CB-90AD71CF33C0}"/>
    <hyperlink ref="D81" r:id="rId12" xr:uid="{00000000-0004-0000-0000-000006000000}"/>
    <hyperlink ref="D59" r:id="rId13" xr:uid="{84E5187C-7E16-4ED3-B07D-EF70C6A252E6}"/>
  </hyperlinks>
  <pageMargins left="0.7" right="0.7" top="0.75" bottom="0.75" header="0.3" footer="0.3"/>
  <pageSetup orientation="landscape"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43"/>
  <sheetViews>
    <sheetView showGridLines="0" topLeftCell="A128" zoomScale="50" zoomScaleNormal="50" zoomScalePageLayoutView="85" workbookViewId="0">
      <pane xSplit="3" topLeftCell="I1" activePane="topRight" state="frozen"/>
      <selection pane="topRight" activeCell="L337" sqref="L337:O337"/>
    </sheetView>
  </sheetViews>
  <sheetFormatPr defaultColWidth="8.7109375" defaultRowHeight="15" outlineLevelRow="1" x14ac:dyDescent="0.25"/>
  <cols>
    <col min="1" max="1" width="3" customWidth="1"/>
    <col min="2" max="2" width="28.42578125" customWidth="1"/>
    <col min="3" max="3" width="60.5703125" customWidth="1"/>
    <col min="4" max="4" width="34.28515625" customWidth="1"/>
    <col min="5" max="5" width="32" customWidth="1"/>
    <col min="6" max="6" width="26.7109375" customWidth="1"/>
    <col min="7" max="7" width="30.28515625" customWidth="1"/>
    <col min="8" max="8" width="32.7109375" customWidth="1"/>
    <col min="9" max="9" width="26.28515625" customWidth="1"/>
    <col min="10" max="10" width="25.7109375" customWidth="1"/>
    <col min="11" max="11" width="31" bestFit="1" customWidth="1"/>
    <col min="12" max="12" width="32.7109375" customWidth="1"/>
    <col min="13" max="13" width="27.28515625" bestFit="1" customWidth="1"/>
    <col min="14" max="14" width="25" customWidth="1"/>
    <col min="15" max="15" width="25.7109375" bestFit="1" customWidth="1"/>
    <col min="16" max="16" width="32.7109375" customWidth="1"/>
    <col min="17" max="17" width="27.28515625" bestFit="1" customWidth="1"/>
    <col min="18" max="18" width="24.28515625" customWidth="1"/>
    <col min="19" max="19" width="23.28515625" bestFit="1" customWidth="1"/>
    <col min="20" max="20" width="27.7109375" customWidth="1"/>
  </cols>
  <sheetData>
    <row r="1" spans="2:19" ht="15.75" thickBot="1" x14ac:dyDescent="0.3">
      <c r="B1" s="533"/>
      <c r="C1" s="533"/>
      <c r="D1" s="533"/>
      <c r="E1" s="533"/>
      <c r="F1" s="533"/>
      <c r="G1" s="533"/>
      <c r="H1" s="533"/>
      <c r="I1" s="533"/>
      <c r="J1" s="533"/>
      <c r="K1" s="533"/>
      <c r="L1" s="533"/>
      <c r="M1" s="533"/>
      <c r="N1" s="533"/>
      <c r="O1" s="533"/>
      <c r="P1" s="533"/>
      <c r="Q1" s="533"/>
      <c r="R1" s="533"/>
      <c r="S1" s="533"/>
    </row>
    <row r="2" spans="2:19" ht="26.25" x14ac:dyDescent="0.25">
      <c r="B2" s="46"/>
      <c r="C2" s="1025"/>
      <c r="D2" s="1025"/>
      <c r="E2" s="1025"/>
      <c r="F2" s="1025"/>
      <c r="G2" s="1025"/>
      <c r="H2" s="40"/>
      <c r="I2" s="40"/>
      <c r="J2" s="40"/>
      <c r="K2" s="40"/>
      <c r="L2" s="40"/>
      <c r="M2" s="40"/>
      <c r="N2" s="40"/>
      <c r="O2" s="40"/>
      <c r="P2" s="40"/>
      <c r="Q2" s="40"/>
      <c r="R2" s="40"/>
      <c r="S2" s="41"/>
    </row>
    <row r="3" spans="2:19" ht="26.25" x14ac:dyDescent="0.25">
      <c r="B3" s="47"/>
      <c r="C3" s="1026" t="s">
        <v>860</v>
      </c>
      <c r="D3" s="1027"/>
      <c r="E3" s="1027"/>
      <c r="F3" s="1027"/>
      <c r="G3" s="1028"/>
      <c r="H3" s="71"/>
      <c r="I3" s="71"/>
      <c r="J3" s="71"/>
      <c r="K3" s="71"/>
      <c r="L3" s="71"/>
      <c r="M3" s="71"/>
      <c r="N3" s="71"/>
      <c r="O3" s="71"/>
      <c r="P3" s="71"/>
      <c r="Q3" s="71"/>
      <c r="R3" s="71"/>
      <c r="S3" s="45"/>
    </row>
    <row r="4" spans="2:19" ht="26.25" x14ac:dyDescent="0.25">
      <c r="B4" s="47"/>
      <c r="C4" s="419"/>
      <c r="D4" s="419"/>
      <c r="E4" s="419"/>
      <c r="F4" s="419"/>
      <c r="G4" s="419"/>
      <c r="H4" s="71"/>
      <c r="I4" s="71"/>
      <c r="J4" s="71"/>
      <c r="K4" s="71"/>
      <c r="L4" s="71"/>
      <c r="M4" s="71"/>
      <c r="N4" s="71"/>
      <c r="O4" s="71"/>
      <c r="P4" s="71"/>
      <c r="Q4" s="71"/>
      <c r="R4" s="71"/>
      <c r="S4" s="45"/>
    </row>
    <row r="5" spans="2:19" ht="15.75" thickBot="1" x14ac:dyDescent="0.3">
      <c r="B5" s="42"/>
      <c r="C5" s="71"/>
      <c r="D5" s="71"/>
      <c r="E5" s="71"/>
      <c r="F5" s="71"/>
      <c r="G5" s="71"/>
      <c r="H5" s="71"/>
      <c r="I5" s="71"/>
      <c r="J5" s="71"/>
      <c r="K5" s="71"/>
      <c r="L5" s="71"/>
      <c r="M5" s="71"/>
      <c r="N5" s="71"/>
      <c r="O5" s="71"/>
      <c r="P5" s="71"/>
      <c r="Q5" s="71"/>
      <c r="R5" s="71"/>
      <c r="S5" s="45"/>
    </row>
    <row r="6" spans="2:19" ht="34.5" customHeight="1" thickBot="1" x14ac:dyDescent="0.3">
      <c r="B6" s="1029" t="s">
        <v>861</v>
      </c>
      <c r="C6" s="1030"/>
      <c r="D6" s="1030"/>
      <c r="E6" s="1030"/>
      <c r="F6" s="1030"/>
      <c r="G6" s="1030"/>
      <c r="H6" s="125"/>
      <c r="I6" s="125"/>
      <c r="J6" s="125"/>
      <c r="K6" s="125"/>
      <c r="L6" s="125"/>
      <c r="M6" s="125"/>
      <c r="N6" s="125"/>
      <c r="O6" s="125"/>
      <c r="P6" s="125"/>
      <c r="Q6" s="125"/>
      <c r="R6" s="125"/>
      <c r="S6" s="126"/>
    </row>
    <row r="7" spans="2:19" ht="15.75" customHeight="1" x14ac:dyDescent="0.25">
      <c r="B7" s="1031" t="s">
        <v>862</v>
      </c>
      <c r="C7" s="1032"/>
      <c r="D7" s="1032"/>
      <c r="E7" s="1032"/>
      <c r="F7" s="1032"/>
      <c r="G7" s="1032"/>
      <c r="H7" s="125"/>
      <c r="I7" s="125"/>
      <c r="J7" s="125"/>
      <c r="K7" s="125"/>
      <c r="L7" s="125"/>
      <c r="M7" s="125"/>
      <c r="N7" s="125"/>
      <c r="O7" s="125"/>
      <c r="P7" s="125"/>
      <c r="Q7" s="125"/>
      <c r="R7" s="125"/>
      <c r="S7" s="126"/>
    </row>
    <row r="8" spans="2:19" ht="15.75" customHeight="1" thickBot="1" x14ac:dyDescent="0.3">
      <c r="B8" s="1033" t="s">
        <v>863</v>
      </c>
      <c r="C8" s="1034"/>
      <c r="D8" s="1034"/>
      <c r="E8" s="1034"/>
      <c r="F8" s="1034"/>
      <c r="G8" s="1034"/>
      <c r="H8" s="127"/>
      <c r="I8" s="127"/>
      <c r="J8" s="127"/>
      <c r="K8" s="127"/>
      <c r="L8" s="127"/>
      <c r="M8" s="127"/>
      <c r="N8" s="127"/>
      <c r="O8" s="127"/>
      <c r="P8" s="127"/>
      <c r="Q8" s="127"/>
      <c r="R8" s="127"/>
      <c r="S8" s="128"/>
    </row>
    <row r="10" spans="2:19" ht="21" x14ac:dyDescent="0.35">
      <c r="B10" s="1035" t="s">
        <v>864</v>
      </c>
      <c r="C10" s="1035"/>
      <c r="D10" s="533"/>
      <c r="E10" s="533"/>
      <c r="F10" s="533"/>
      <c r="G10" s="533"/>
      <c r="H10" s="533"/>
      <c r="I10" s="533"/>
      <c r="J10" s="533"/>
      <c r="K10" s="533"/>
      <c r="L10" s="533"/>
      <c r="M10" s="533"/>
      <c r="N10" s="533"/>
      <c r="O10" s="533"/>
      <c r="P10" s="533"/>
      <c r="Q10" s="533"/>
      <c r="R10" s="533"/>
      <c r="S10" s="533"/>
    </row>
    <row r="11" spans="2:19" ht="15.75" thickBot="1" x14ac:dyDescent="0.3">
      <c r="B11" s="533"/>
      <c r="C11" s="533"/>
      <c r="D11" s="533"/>
      <c r="E11" s="533"/>
      <c r="F11" s="533"/>
      <c r="G11" s="533"/>
      <c r="H11" s="533"/>
      <c r="I11" s="533"/>
      <c r="J11" s="533"/>
      <c r="K11" s="533"/>
      <c r="L11" s="533"/>
      <c r="M11" s="533"/>
      <c r="N11" s="533"/>
      <c r="O11" s="533"/>
      <c r="P11" s="533"/>
      <c r="Q11" s="533"/>
      <c r="R11" s="533"/>
      <c r="S11" s="533"/>
    </row>
    <row r="12" spans="2:19" ht="15" customHeight="1" thickBot="1" x14ac:dyDescent="0.3">
      <c r="B12" s="420" t="s">
        <v>865</v>
      </c>
      <c r="C12" s="74" t="s">
        <v>17</v>
      </c>
      <c r="D12" s="533"/>
      <c r="E12" s="533"/>
      <c r="F12" s="533"/>
      <c r="G12" s="533"/>
      <c r="H12" s="533"/>
      <c r="I12" s="533"/>
      <c r="J12" s="533"/>
      <c r="K12" s="533"/>
      <c r="L12" s="533"/>
      <c r="M12" s="533"/>
      <c r="N12" s="533"/>
      <c r="O12" s="533"/>
      <c r="P12" s="533"/>
      <c r="Q12" s="533"/>
      <c r="R12" s="533"/>
      <c r="S12" s="533"/>
    </row>
    <row r="13" spans="2:19" ht="15.75" customHeight="1" thickBot="1" x14ac:dyDescent="0.3">
      <c r="B13" s="420" t="s">
        <v>119</v>
      </c>
      <c r="C13" s="74" t="s">
        <v>26</v>
      </c>
      <c r="D13" s="533"/>
      <c r="E13" s="533"/>
      <c r="F13" s="533"/>
      <c r="G13" s="533"/>
      <c r="H13" s="533"/>
      <c r="I13" s="533"/>
      <c r="J13" s="533"/>
      <c r="K13" s="533"/>
      <c r="L13" s="533"/>
      <c r="M13" s="533"/>
      <c r="N13" s="533"/>
      <c r="O13" s="533"/>
      <c r="P13" s="533"/>
      <c r="Q13" s="533"/>
      <c r="R13" s="533"/>
      <c r="S13" s="533"/>
    </row>
    <row r="14" spans="2:19" ht="15.75" customHeight="1" thickBot="1" x14ac:dyDescent="0.3">
      <c r="B14" s="420" t="s">
        <v>866</v>
      </c>
      <c r="C14" s="74" t="s">
        <v>867</v>
      </c>
      <c r="D14" s="533"/>
      <c r="E14" s="533"/>
      <c r="F14" s="533"/>
      <c r="G14" s="533"/>
      <c r="H14" s="533"/>
      <c r="I14" s="533"/>
      <c r="J14" s="533"/>
      <c r="K14" s="533"/>
      <c r="L14" s="533"/>
      <c r="M14" s="533"/>
      <c r="N14" s="533"/>
      <c r="O14" s="533"/>
      <c r="P14" s="533"/>
      <c r="Q14" s="533"/>
      <c r="R14" s="533"/>
      <c r="S14" s="533"/>
    </row>
    <row r="15" spans="2:19" ht="15.75" thickBot="1" x14ac:dyDescent="0.3">
      <c r="B15" s="420" t="s">
        <v>868</v>
      </c>
      <c r="C15" s="267" t="s">
        <v>869</v>
      </c>
      <c r="D15" s="533"/>
      <c r="E15" s="533"/>
      <c r="F15" s="533"/>
      <c r="G15" s="533"/>
      <c r="H15" s="533"/>
      <c r="I15" s="533"/>
      <c r="J15" s="533"/>
      <c r="K15" s="533"/>
      <c r="L15" s="533"/>
      <c r="M15" s="533"/>
      <c r="N15" s="533"/>
      <c r="O15" s="533"/>
      <c r="P15" s="533"/>
      <c r="Q15" s="533"/>
      <c r="R15" s="533"/>
      <c r="S15" s="533"/>
    </row>
    <row r="16" spans="2:19" ht="15.75" thickBot="1" x14ac:dyDescent="0.3">
      <c r="B16" s="420" t="s">
        <v>870</v>
      </c>
      <c r="C16" s="74" t="s">
        <v>871</v>
      </c>
      <c r="D16" s="533"/>
      <c r="E16" s="533"/>
      <c r="F16" s="533"/>
      <c r="G16" s="533"/>
      <c r="H16" s="533"/>
      <c r="I16" s="533"/>
      <c r="J16" s="533"/>
      <c r="K16" s="533"/>
      <c r="L16" s="533"/>
      <c r="M16" s="533"/>
      <c r="N16" s="533"/>
      <c r="O16" s="533"/>
      <c r="P16" s="533"/>
      <c r="Q16" s="533"/>
      <c r="R16" s="533"/>
      <c r="S16" s="533"/>
    </row>
    <row r="17" spans="2:19" ht="15.75" thickBot="1" x14ac:dyDescent="0.3">
      <c r="B17" s="420" t="s">
        <v>872</v>
      </c>
      <c r="C17" s="74" t="s">
        <v>873</v>
      </c>
      <c r="D17" s="533"/>
      <c r="E17" s="533"/>
      <c r="F17" s="533"/>
      <c r="G17" s="533"/>
      <c r="H17" s="533"/>
      <c r="I17" s="533"/>
      <c r="J17" s="533"/>
      <c r="K17" s="533"/>
      <c r="L17" s="533"/>
      <c r="M17" s="533"/>
      <c r="N17" s="533"/>
      <c r="O17" s="533"/>
      <c r="P17" s="533"/>
      <c r="Q17" s="533"/>
      <c r="R17" s="533"/>
      <c r="S17" s="533"/>
    </row>
    <row r="18" spans="2:19" ht="15.75" thickBot="1" x14ac:dyDescent="0.3">
      <c r="B18" s="533"/>
      <c r="C18" s="533"/>
      <c r="D18" s="533"/>
      <c r="E18" s="533"/>
      <c r="F18" s="533"/>
      <c r="G18" s="533"/>
      <c r="H18" s="533"/>
      <c r="I18" s="533"/>
      <c r="J18" s="533"/>
      <c r="K18" s="533"/>
      <c r="L18" s="533"/>
      <c r="M18" s="533"/>
      <c r="N18" s="533"/>
      <c r="O18" s="533"/>
      <c r="P18" s="533"/>
      <c r="Q18" s="533"/>
      <c r="R18" s="533"/>
      <c r="S18" s="533"/>
    </row>
    <row r="19" spans="2:19" ht="15.75" thickBot="1" x14ac:dyDescent="0.3">
      <c r="B19" s="533"/>
      <c r="C19" s="533"/>
      <c r="D19" s="1016" t="s">
        <v>874</v>
      </c>
      <c r="E19" s="1017"/>
      <c r="F19" s="1017"/>
      <c r="G19" s="1018"/>
      <c r="H19" s="1016" t="s">
        <v>875</v>
      </c>
      <c r="I19" s="1017"/>
      <c r="J19" s="1017"/>
      <c r="K19" s="1018"/>
      <c r="L19" s="1016" t="s">
        <v>876</v>
      </c>
      <c r="M19" s="1017"/>
      <c r="N19" s="1017"/>
      <c r="O19" s="1018"/>
      <c r="P19" s="1016" t="s">
        <v>877</v>
      </c>
      <c r="Q19" s="1017"/>
      <c r="R19" s="1017"/>
      <c r="S19" s="1018"/>
    </row>
    <row r="20" spans="2:19" ht="45" customHeight="1" thickBot="1" x14ac:dyDescent="0.3">
      <c r="B20" s="1019" t="s">
        <v>878</v>
      </c>
      <c r="C20" s="1022" t="s">
        <v>879</v>
      </c>
      <c r="D20" s="421"/>
      <c r="E20" s="422" t="s">
        <v>880</v>
      </c>
      <c r="F20" s="423" t="s">
        <v>881</v>
      </c>
      <c r="G20" s="424" t="s">
        <v>882</v>
      </c>
      <c r="H20" s="421"/>
      <c r="I20" s="422" t="s">
        <v>880</v>
      </c>
      <c r="J20" s="423" t="s">
        <v>881</v>
      </c>
      <c r="K20" s="424" t="s">
        <v>882</v>
      </c>
      <c r="L20" s="421"/>
      <c r="M20" s="422" t="s">
        <v>880</v>
      </c>
      <c r="N20" s="423" t="s">
        <v>881</v>
      </c>
      <c r="O20" s="424" t="s">
        <v>882</v>
      </c>
      <c r="P20" s="421"/>
      <c r="Q20" s="422" t="s">
        <v>880</v>
      </c>
      <c r="R20" s="423" t="s">
        <v>881</v>
      </c>
      <c r="S20" s="424" t="s">
        <v>882</v>
      </c>
    </row>
    <row r="21" spans="2:19" ht="40.5" customHeight="1" x14ac:dyDescent="0.25">
      <c r="B21" s="1020"/>
      <c r="C21" s="1023"/>
      <c r="D21" s="425" t="s">
        <v>883</v>
      </c>
      <c r="E21" s="97">
        <v>0</v>
      </c>
      <c r="F21" s="75">
        <v>0</v>
      </c>
      <c r="G21" s="76">
        <v>0</v>
      </c>
      <c r="H21" s="426" t="s">
        <v>883</v>
      </c>
      <c r="I21" s="427">
        <v>343022</v>
      </c>
      <c r="J21" s="268">
        <v>226872</v>
      </c>
      <c r="K21" s="428">
        <v>116150</v>
      </c>
      <c r="L21" s="429" t="s">
        <v>883</v>
      </c>
      <c r="M21" s="427">
        <v>189736</v>
      </c>
      <c r="N21" s="268">
        <v>125653</v>
      </c>
      <c r="O21" s="523">
        <v>64083</v>
      </c>
      <c r="P21" s="425" t="s">
        <v>883</v>
      </c>
      <c r="Q21" s="99"/>
      <c r="R21" s="77"/>
      <c r="S21" s="78"/>
    </row>
    <row r="22" spans="2:19" ht="39.75" customHeight="1" x14ac:dyDescent="0.25">
      <c r="B22" s="1020"/>
      <c r="C22" s="1023"/>
      <c r="D22" s="430" t="s">
        <v>884</v>
      </c>
      <c r="E22" s="79">
        <v>0</v>
      </c>
      <c r="F22" s="79">
        <v>0</v>
      </c>
      <c r="G22" s="80">
        <v>0</v>
      </c>
      <c r="H22" s="431" t="s">
        <v>884</v>
      </c>
      <c r="I22" s="81">
        <v>0.5</v>
      </c>
      <c r="J22" s="81">
        <v>0.5</v>
      </c>
      <c r="K22" s="82">
        <v>0.5</v>
      </c>
      <c r="L22" s="430" t="s">
        <v>884</v>
      </c>
      <c r="M22" s="81">
        <v>0.6</v>
      </c>
      <c r="N22" s="81">
        <v>0.6</v>
      </c>
      <c r="O22" s="82">
        <v>0.6</v>
      </c>
      <c r="P22" s="430" t="s">
        <v>884</v>
      </c>
      <c r="Q22" s="81"/>
      <c r="R22" s="81"/>
      <c r="S22" s="82"/>
    </row>
    <row r="23" spans="2:19" ht="37.5" customHeight="1" x14ac:dyDescent="0.25">
      <c r="B23" s="1021"/>
      <c r="C23" s="1024"/>
      <c r="D23" s="430" t="s">
        <v>885</v>
      </c>
      <c r="E23" s="79">
        <v>0</v>
      </c>
      <c r="F23" s="79">
        <v>0</v>
      </c>
      <c r="G23" s="80">
        <v>0</v>
      </c>
      <c r="H23" s="431" t="s">
        <v>885</v>
      </c>
      <c r="I23" s="81">
        <v>0.5</v>
      </c>
      <c r="J23" s="81">
        <v>0.5</v>
      </c>
      <c r="K23" s="82">
        <v>0.5</v>
      </c>
      <c r="L23" s="430" t="s">
        <v>885</v>
      </c>
      <c r="M23" s="81">
        <v>0.65</v>
      </c>
      <c r="N23" s="81">
        <v>0.65</v>
      </c>
      <c r="O23" s="82">
        <v>0.65</v>
      </c>
      <c r="P23" s="430" t="s">
        <v>885</v>
      </c>
      <c r="Q23" s="81"/>
      <c r="R23" s="81"/>
      <c r="S23" s="82"/>
    </row>
    <row r="24" spans="2:19" ht="14.65" customHeight="1" thickBot="1" x14ac:dyDescent="0.3">
      <c r="B24" s="432"/>
      <c r="C24" s="432"/>
      <c r="D24" s="533"/>
      <c r="E24" s="533"/>
      <c r="F24" s="533"/>
      <c r="G24" s="533"/>
      <c r="H24" s="533"/>
      <c r="I24" s="533"/>
      <c r="J24" s="533"/>
      <c r="K24" s="533"/>
      <c r="L24" s="533"/>
      <c r="M24" s="533"/>
      <c r="N24" s="533"/>
      <c r="O24" s="533"/>
      <c r="P24" s="533"/>
      <c r="Q24" s="83"/>
      <c r="R24" s="83"/>
      <c r="S24" s="83"/>
    </row>
    <row r="25" spans="2:19" ht="30" customHeight="1" thickBot="1" x14ac:dyDescent="0.3">
      <c r="B25" s="432"/>
      <c r="C25" s="432"/>
      <c r="D25" s="1016" t="s">
        <v>874</v>
      </c>
      <c r="E25" s="1017"/>
      <c r="F25" s="1017"/>
      <c r="G25" s="1018"/>
      <c r="H25" s="1016" t="s">
        <v>875</v>
      </c>
      <c r="I25" s="1017"/>
      <c r="J25" s="1017"/>
      <c r="K25" s="1018"/>
      <c r="L25" s="1016" t="s">
        <v>876</v>
      </c>
      <c r="M25" s="1017"/>
      <c r="N25" s="1017"/>
      <c r="O25" s="1018"/>
      <c r="P25" s="1016" t="s">
        <v>877</v>
      </c>
      <c r="Q25" s="1017"/>
      <c r="R25" s="1017"/>
      <c r="S25" s="1018"/>
    </row>
    <row r="26" spans="2:19" ht="47.25" customHeight="1" x14ac:dyDescent="0.25">
      <c r="B26" s="1019" t="s">
        <v>886</v>
      </c>
      <c r="C26" s="1019" t="s">
        <v>887</v>
      </c>
      <c r="D26" s="1036" t="s">
        <v>888</v>
      </c>
      <c r="E26" s="1037"/>
      <c r="F26" s="433" t="s">
        <v>889</v>
      </c>
      <c r="G26" s="434" t="s">
        <v>890</v>
      </c>
      <c r="H26" s="1036" t="s">
        <v>888</v>
      </c>
      <c r="I26" s="1037"/>
      <c r="J26" s="433" t="s">
        <v>889</v>
      </c>
      <c r="K26" s="434" t="s">
        <v>890</v>
      </c>
      <c r="L26" s="1036" t="s">
        <v>888</v>
      </c>
      <c r="M26" s="1037"/>
      <c r="N26" s="433" t="s">
        <v>889</v>
      </c>
      <c r="O26" s="434" t="s">
        <v>890</v>
      </c>
      <c r="P26" s="1036" t="s">
        <v>888</v>
      </c>
      <c r="Q26" s="1037"/>
      <c r="R26" s="433" t="s">
        <v>889</v>
      </c>
      <c r="S26" s="434" t="s">
        <v>890</v>
      </c>
    </row>
    <row r="27" spans="2:19" ht="51" customHeight="1" x14ac:dyDescent="0.25">
      <c r="B27" s="1020"/>
      <c r="C27" s="1020"/>
      <c r="D27" s="435" t="s">
        <v>883</v>
      </c>
      <c r="E27" s="355"/>
      <c r="F27" s="1058"/>
      <c r="G27" s="1060"/>
      <c r="H27" s="435" t="s">
        <v>883</v>
      </c>
      <c r="I27" s="356"/>
      <c r="J27" s="1042"/>
      <c r="K27" s="1044"/>
      <c r="L27" s="435" t="s">
        <v>883</v>
      </c>
      <c r="M27" s="84"/>
      <c r="N27" s="1038"/>
      <c r="O27" s="1040"/>
      <c r="P27" s="435" t="s">
        <v>883</v>
      </c>
      <c r="Q27" s="84"/>
      <c r="R27" s="1038"/>
      <c r="S27" s="1040"/>
    </row>
    <row r="28" spans="2:19" ht="51" customHeight="1" x14ac:dyDescent="0.25">
      <c r="B28" s="1020"/>
      <c r="C28" s="1020"/>
      <c r="D28" s="436" t="s">
        <v>891</v>
      </c>
      <c r="E28" s="85"/>
      <c r="F28" s="1059"/>
      <c r="G28" s="1061"/>
      <c r="H28" s="436" t="s">
        <v>891</v>
      </c>
      <c r="I28" s="86"/>
      <c r="J28" s="1043"/>
      <c r="K28" s="1045"/>
      <c r="L28" s="436" t="s">
        <v>891</v>
      </c>
      <c r="M28" s="86"/>
      <c r="N28" s="1039"/>
      <c r="O28" s="1041"/>
      <c r="P28" s="436" t="s">
        <v>891</v>
      </c>
      <c r="Q28" s="86"/>
      <c r="R28" s="1039"/>
      <c r="S28" s="1041"/>
    </row>
    <row r="29" spans="2:19" ht="45.4" customHeight="1" x14ac:dyDescent="0.25">
      <c r="B29" s="1046" t="s">
        <v>892</v>
      </c>
      <c r="C29" s="1049" t="s">
        <v>893</v>
      </c>
      <c r="D29" s="611" t="s">
        <v>894</v>
      </c>
      <c r="E29" s="437" t="s">
        <v>872</v>
      </c>
      <c r="F29" s="437" t="s">
        <v>895</v>
      </c>
      <c r="G29" s="438" t="s">
        <v>896</v>
      </c>
      <c r="H29" s="611" t="s">
        <v>894</v>
      </c>
      <c r="I29" s="437" t="s">
        <v>872</v>
      </c>
      <c r="J29" s="437" t="s">
        <v>895</v>
      </c>
      <c r="K29" s="438" t="s">
        <v>896</v>
      </c>
      <c r="L29" s="611" t="s">
        <v>894</v>
      </c>
      <c r="M29" s="437" t="s">
        <v>872</v>
      </c>
      <c r="N29" s="437" t="s">
        <v>895</v>
      </c>
      <c r="O29" s="438" t="s">
        <v>896</v>
      </c>
      <c r="P29" s="611" t="s">
        <v>894</v>
      </c>
      <c r="Q29" s="437" t="s">
        <v>872</v>
      </c>
      <c r="R29" s="437" t="s">
        <v>895</v>
      </c>
      <c r="S29" s="438" t="s">
        <v>896</v>
      </c>
    </row>
    <row r="30" spans="2:19" ht="30" customHeight="1" x14ac:dyDescent="0.25">
      <c r="B30" s="1047"/>
      <c r="C30" s="1050"/>
      <c r="D30" s="327">
        <v>0</v>
      </c>
      <c r="E30" s="88" t="s">
        <v>873</v>
      </c>
      <c r="F30" s="88" t="s">
        <v>897</v>
      </c>
      <c r="G30" s="326" t="s">
        <v>898</v>
      </c>
      <c r="H30" s="90">
        <v>7</v>
      </c>
      <c r="I30" s="91" t="s">
        <v>873</v>
      </c>
      <c r="J30" s="90" t="s">
        <v>897</v>
      </c>
      <c r="K30" s="369" t="s">
        <v>899</v>
      </c>
      <c r="L30" s="90">
        <v>2</v>
      </c>
      <c r="M30" s="91" t="s">
        <v>873</v>
      </c>
      <c r="N30" s="90" t="s">
        <v>897</v>
      </c>
      <c r="O30" s="369" t="s">
        <v>899</v>
      </c>
      <c r="P30" s="90"/>
      <c r="Q30" s="91"/>
      <c r="R30" s="90"/>
      <c r="S30" s="92"/>
    </row>
    <row r="31" spans="2:19" ht="36.75" customHeight="1" outlineLevel="1" x14ac:dyDescent="0.25">
      <c r="B31" s="1047"/>
      <c r="C31" s="1050"/>
      <c r="D31" s="611" t="s">
        <v>894</v>
      </c>
      <c r="E31" s="437" t="s">
        <v>872</v>
      </c>
      <c r="F31" s="437" t="s">
        <v>895</v>
      </c>
      <c r="G31" s="438" t="s">
        <v>896</v>
      </c>
      <c r="H31" s="611" t="s">
        <v>894</v>
      </c>
      <c r="I31" s="437" t="s">
        <v>872</v>
      </c>
      <c r="J31" s="437" t="s">
        <v>895</v>
      </c>
      <c r="K31" s="438" t="s">
        <v>896</v>
      </c>
      <c r="L31" s="611" t="s">
        <v>894</v>
      </c>
      <c r="M31" s="437" t="s">
        <v>872</v>
      </c>
      <c r="N31" s="437" t="s">
        <v>895</v>
      </c>
      <c r="O31" s="438" t="s">
        <v>896</v>
      </c>
      <c r="P31" s="611" t="s">
        <v>894</v>
      </c>
      <c r="Q31" s="437" t="s">
        <v>872</v>
      </c>
      <c r="R31" s="437" t="s">
        <v>895</v>
      </c>
      <c r="S31" s="438" t="s">
        <v>896</v>
      </c>
    </row>
    <row r="32" spans="2:19" ht="30" customHeight="1" outlineLevel="1" x14ac:dyDescent="0.25">
      <c r="B32" s="1047"/>
      <c r="C32" s="1050"/>
      <c r="D32" s="327">
        <v>0</v>
      </c>
      <c r="E32" s="88" t="s">
        <v>900</v>
      </c>
      <c r="F32" s="88" t="s">
        <v>897</v>
      </c>
      <c r="G32" s="89" t="s">
        <v>898</v>
      </c>
      <c r="H32" s="90">
        <v>12</v>
      </c>
      <c r="I32" s="91" t="s">
        <v>900</v>
      </c>
      <c r="J32" s="90" t="s">
        <v>897</v>
      </c>
      <c r="K32" s="369" t="s">
        <v>899</v>
      </c>
      <c r="L32" s="90">
        <v>3</v>
      </c>
      <c r="M32" s="91" t="s">
        <v>900</v>
      </c>
      <c r="N32" s="90" t="s">
        <v>897</v>
      </c>
      <c r="O32" s="369" t="s">
        <v>899</v>
      </c>
      <c r="P32" s="90"/>
      <c r="Q32" s="91"/>
      <c r="R32" s="90"/>
      <c r="S32" s="92"/>
    </row>
    <row r="33" spans="2:19" ht="36" customHeight="1" outlineLevel="1" x14ac:dyDescent="0.25">
      <c r="B33" s="1047"/>
      <c r="C33" s="1050"/>
      <c r="D33" s="611" t="s">
        <v>894</v>
      </c>
      <c r="E33" s="437" t="s">
        <v>872</v>
      </c>
      <c r="F33" s="437" t="s">
        <v>895</v>
      </c>
      <c r="G33" s="438" t="s">
        <v>896</v>
      </c>
      <c r="H33" s="611" t="s">
        <v>894</v>
      </c>
      <c r="I33" s="437" t="s">
        <v>872</v>
      </c>
      <c r="J33" s="437" t="s">
        <v>895</v>
      </c>
      <c r="K33" s="438" t="s">
        <v>896</v>
      </c>
      <c r="L33" s="611" t="s">
        <v>894</v>
      </c>
      <c r="M33" s="437" t="s">
        <v>872</v>
      </c>
      <c r="N33" s="437" t="s">
        <v>895</v>
      </c>
      <c r="O33" s="438" t="s">
        <v>896</v>
      </c>
      <c r="P33" s="611" t="s">
        <v>894</v>
      </c>
      <c r="Q33" s="437" t="s">
        <v>872</v>
      </c>
      <c r="R33" s="437" t="s">
        <v>895</v>
      </c>
      <c r="S33" s="438" t="s">
        <v>896</v>
      </c>
    </row>
    <row r="34" spans="2:19" ht="30" customHeight="1" outlineLevel="1" x14ac:dyDescent="0.25">
      <c r="B34" s="1047"/>
      <c r="C34" s="1050"/>
      <c r="D34" s="327">
        <v>0</v>
      </c>
      <c r="E34" s="88" t="s">
        <v>901</v>
      </c>
      <c r="F34" s="88" t="s">
        <v>897</v>
      </c>
      <c r="G34" s="89" t="s">
        <v>898</v>
      </c>
      <c r="H34" s="90">
        <v>4</v>
      </c>
      <c r="I34" s="91" t="s">
        <v>901</v>
      </c>
      <c r="J34" s="90" t="s">
        <v>897</v>
      </c>
      <c r="K34" s="369" t="s">
        <v>899</v>
      </c>
      <c r="L34" s="90">
        <v>2</v>
      </c>
      <c r="M34" s="91" t="s">
        <v>900</v>
      </c>
      <c r="N34" s="90" t="s">
        <v>897</v>
      </c>
      <c r="O34" s="369" t="s">
        <v>902</v>
      </c>
      <c r="P34" s="90"/>
      <c r="Q34" s="91"/>
      <c r="R34" s="90"/>
      <c r="S34" s="92"/>
    </row>
    <row r="35" spans="2:19" ht="39" customHeight="1" outlineLevel="1" x14ac:dyDescent="0.25">
      <c r="B35" s="1047"/>
      <c r="C35" s="1050"/>
      <c r="D35" s="611" t="s">
        <v>894</v>
      </c>
      <c r="E35" s="437" t="s">
        <v>872</v>
      </c>
      <c r="F35" s="437" t="s">
        <v>895</v>
      </c>
      <c r="G35" s="438" t="s">
        <v>896</v>
      </c>
      <c r="H35" s="611" t="s">
        <v>894</v>
      </c>
      <c r="I35" s="437" t="s">
        <v>872</v>
      </c>
      <c r="J35" s="437" t="s">
        <v>895</v>
      </c>
      <c r="K35" s="438" t="s">
        <v>896</v>
      </c>
      <c r="L35" s="611" t="s">
        <v>894</v>
      </c>
      <c r="M35" s="437" t="s">
        <v>872</v>
      </c>
      <c r="N35" s="437" t="s">
        <v>895</v>
      </c>
      <c r="O35" s="438" t="s">
        <v>896</v>
      </c>
      <c r="P35" s="611" t="s">
        <v>894</v>
      </c>
      <c r="Q35" s="437" t="s">
        <v>872</v>
      </c>
      <c r="R35" s="437" t="s">
        <v>895</v>
      </c>
      <c r="S35" s="438" t="s">
        <v>896</v>
      </c>
    </row>
    <row r="36" spans="2:19" ht="30" customHeight="1" outlineLevel="1" x14ac:dyDescent="0.25">
      <c r="B36" s="1047"/>
      <c r="C36" s="1050"/>
      <c r="D36" s="327"/>
      <c r="E36" s="88"/>
      <c r="F36" s="88"/>
      <c r="G36" s="89"/>
      <c r="H36" s="90"/>
      <c r="I36" s="91"/>
      <c r="J36" s="90"/>
      <c r="K36" s="92"/>
      <c r="L36" s="90">
        <v>4</v>
      </c>
      <c r="M36" s="91" t="s">
        <v>901</v>
      </c>
      <c r="N36" s="90" t="s">
        <v>897</v>
      </c>
      <c r="O36" s="369" t="s">
        <v>899</v>
      </c>
      <c r="P36" s="90"/>
      <c r="Q36" s="91"/>
      <c r="R36" s="90"/>
      <c r="S36" s="92"/>
    </row>
    <row r="37" spans="2:19" ht="36.75" customHeight="1" outlineLevel="1" x14ac:dyDescent="0.25">
      <c r="B37" s="1047"/>
      <c r="C37" s="1050"/>
      <c r="D37" s="611" t="s">
        <v>894</v>
      </c>
      <c r="E37" s="437" t="s">
        <v>872</v>
      </c>
      <c r="F37" s="437" t="s">
        <v>895</v>
      </c>
      <c r="G37" s="438" t="s">
        <v>896</v>
      </c>
      <c r="H37" s="611" t="s">
        <v>894</v>
      </c>
      <c r="I37" s="437" t="s">
        <v>872</v>
      </c>
      <c r="J37" s="437" t="s">
        <v>895</v>
      </c>
      <c r="K37" s="438" t="s">
        <v>896</v>
      </c>
      <c r="L37" s="611" t="s">
        <v>894</v>
      </c>
      <c r="M37" s="437" t="s">
        <v>872</v>
      </c>
      <c r="N37" s="437" t="s">
        <v>895</v>
      </c>
      <c r="O37" s="438" t="s">
        <v>896</v>
      </c>
      <c r="P37" s="611" t="s">
        <v>894</v>
      </c>
      <c r="Q37" s="437" t="s">
        <v>872</v>
      </c>
      <c r="R37" s="437" t="s">
        <v>895</v>
      </c>
      <c r="S37" s="438" t="s">
        <v>896</v>
      </c>
    </row>
    <row r="38" spans="2:19" ht="30" customHeight="1" outlineLevel="1" x14ac:dyDescent="0.25">
      <c r="B38" s="1048"/>
      <c r="C38" s="1051"/>
      <c r="D38" s="87"/>
      <c r="E38" s="88"/>
      <c r="F38" s="88"/>
      <c r="G38" s="89"/>
      <c r="H38" s="90"/>
      <c r="I38" s="91"/>
      <c r="J38" s="90"/>
      <c r="K38" s="92"/>
      <c r="L38" s="90"/>
      <c r="M38" s="91"/>
      <c r="N38" s="90"/>
      <c r="O38" s="92"/>
      <c r="P38" s="90"/>
      <c r="Q38" s="91"/>
      <c r="R38" s="90"/>
      <c r="S38" s="92"/>
    </row>
    <row r="39" spans="2:19" ht="30" customHeight="1" x14ac:dyDescent="0.25">
      <c r="B39" s="1046" t="s">
        <v>903</v>
      </c>
      <c r="C39" s="1046" t="s">
        <v>904</v>
      </c>
      <c r="D39" s="437" t="s">
        <v>905</v>
      </c>
      <c r="E39" s="437" t="s">
        <v>906</v>
      </c>
      <c r="F39" s="423" t="s">
        <v>907</v>
      </c>
      <c r="G39" s="93" t="s">
        <v>908</v>
      </c>
      <c r="H39" s="437" t="s">
        <v>905</v>
      </c>
      <c r="I39" s="437" t="s">
        <v>906</v>
      </c>
      <c r="J39" s="423" t="s">
        <v>907</v>
      </c>
      <c r="K39" s="94" t="s">
        <v>908</v>
      </c>
      <c r="L39" s="437" t="s">
        <v>905</v>
      </c>
      <c r="M39" s="437" t="s">
        <v>906</v>
      </c>
      <c r="N39" s="423" t="s">
        <v>907</v>
      </c>
      <c r="O39" s="94" t="s">
        <v>908</v>
      </c>
      <c r="P39" s="437" t="s">
        <v>905</v>
      </c>
      <c r="Q39" s="437" t="s">
        <v>906</v>
      </c>
      <c r="R39" s="423" t="s">
        <v>907</v>
      </c>
      <c r="S39" s="94"/>
    </row>
    <row r="40" spans="2:19" ht="30" customHeight="1" x14ac:dyDescent="0.25">
      <c r="B40" s="1047"/>
      <c r="C40" s="1047"/>
      <c r="D40" s="1052">
        <v>0</v>
      </c>
      <c r="E40" s="1052" t="s">
        <v>909</v>
      </c>
      <c r="F40" s="423" t="s">
        <v>910</v>
      </c>
      <c r="G40" s="95" t="s">
        <v>897</v>
      </c>
      <c r="H40" s="1054">
        <v>2</v>
      </c>
      <c r="I40" s="1056" t="s">
        <v>909</v>
      </c>
      <c r="J40" s="423" t="s">
        <v>910</v>
      </c>
      <c r="K40" s="96" t="s">
        <v>897</v>
      </c>
      <c r="L40" s="1054">
        <v>1</v>
      </c>
      <c r="M40" s="1054" t="s">
        <v>909</v>
      </c>
      <c r="N40" s="423" t="s">
        <v>910</v>
      </c>
      <c r="O40" s="96" t="s">
        <v>897</v>
      </c>
      <c r="P40" s="1054"/>
      <c r="Q40" s="1054"/>
      <c r="R40" s="423" t="s">
        <v>910</v>
      </c>
      <c r="S40" s="96"/>
    </row>
    <row r="41" spans="2:19" ht="30" customHeight="1" x14ac:dyDescent="0.25">
      <c r="B41" s="1047"/>
      <c r="C41" s="1047"/>
      <c r="D41" s="1053"/>
      <c r="E41" s="1053"/>
      <c r="F41" s="423" t="s">
        <v>911</v>
      </c>
      <c r="G41" s="89">
        <v>2</v>
      </c>
      <c r="H41" s="1055"/>
      <c r="I41" s="1057"/>
      <c r="J41" s="423" t="s">
        <v>911</v>
      </c>
      <c r="K41" s="92">
        <v>2</v>
      </c>
      <c r="L41" s="1055"/>
      <c r="M41" s="1055"/>
      <c r="N41" s="423" t="s">
        <v>911</v>
      </c>
      <c r="O41" s="92">
        <v>1</v>
      </c>
      <c r="P41" s="1055"/>
      <c r="Q41" s="1055"/>
      <c r="R41" s="423" t="s">
        <v>911</v>
      </c>
      <c r="S41" s="92"/>
    </row>
    <row r="42" spans="2:19" ht="30" customHeight="1" outlineLevel="1" x14ac:dyDescent="0.25">
      <c r="B42" s="1047"/>
      <c r="C42" s="1047"/>
      <c r="D42" s="437" t="s">
        <v>905</v>
      </c>
      <c r="E42" s="437" t="s">
        <v>906</v>
      </c>
      <c r="F42" s="423" t="s">
        <v>907</v>
      </c>
      <c r="G42" s="93" t="s">
        <v>912</v>
      </c>
      <c r="H42" s="437" t="s">
        <v>905</v>
      </c>
      <c r="I42" s="437" t="s">
        <v>906</v>
      </c>
      <c r="J42" s="423" t="s">
        <v>907</v>
      </c>
      <c r="K42" s="94" t="s">
        <v>912</v>
      </c>
      <c r="L42" s="437" t="s">
        <v>905</v>
      </c>
      <c r="M42" s="437" t="s">
        <v>906</v>
      </c>
      <c r="N42" s="423" t="s">
        <v>907</v>
      </c>
      <c r="O42" s="94" t="s">
        <v>912</v>
      </c>
      <c r="P42" s="437" t="s">
        <v>905</v>
      </c>
      <c r="Q42" s="437" t="s">
        <v>906</v>
      </c>
      <c r="R42" s="423" t="s">
        <v>907</v>
      </c>
      <c r="S42" s="94"/>
    </row>
    <row r="43" spans="2:19" ht="30" customHeight="1" outlineLevel="1" x14ac:dyDescent="0.25">
      <c r="B43" s="1047"/>
      <c r="C43" s="1047"/>
      <c r="D43" s="1052">
        <v>0</v>
      </c>
      <c r="E43" s="1052" t="s">
        <v>909</v>
      </c>
      <c r="F43" s="423" t="s">
        <v>910</v>
      </c>
      <c r="G43" s="95" t="s">
        <v>897</v>
      </c>
      <c r="H43" s="1054">
        <v>2</v>
      </c>
      <c r="I43" s="1056" t="s">
        <v>909</v>
      </c>
      <c r="J43" s="423" t="s">
        <v>910</v>
      </c>
      <c r="K43" s="96" t="s">
        <v>897</v>
      </c>
      <c r="L43" s="1054">
        <v>0</v>
      </c>
      <c r="M43" s="1054" t="s">
        <v>909</v>
      </c>
      <c r="N43" s="423" t="s">
        <v>910</v>
      </c>
      <c r="O43" s="96" t="s">
        <v>897</v>
      </c>
      <c r="P43" s="1054"/>
      <c r="Q43" s="1054"/>
      <c r="R43" s="423" t="s">
        <v>910</v>
      </c>
      <c r="S43" s="96"/>
    </row>
    <row r="44" spans="2:19" ht="30" customHeight="1" outlineLevel="1" x14ac:dyDescent="0.25">
      <c r="B44" s="1047"/>
      <c r="C44" s="1047"/>
      <c r="D44" s="1053"/>
      <c r="E44" s="1053"/>
      <c r="F44" s="423" t="s">
        <v>911</v>
      </c>
      <c r="G44" s="89">
        <v>2</v>
      </c>
      <c r="H44" s="1055"/>
      <c r="I44" s="1057"/>
      <c r="J44" s="423" t="s">
        <v>911</v>
      </c>
      <c r="K44" s="92">
        <v>2</v>
      </c>
      <c r="L44" s="1055"/>
      <c r="M44" s="1055"/>
      <c r="N44" s="423" t="s">
        <v>911</v>
      </c>
      <c r="O44" s="92">
        <v>0</v>
      </c>
      <c r="P44" s="1055"/>
      <c r="Q44" s="1055"/>
      <c r="R44" s="423" t="s">
        <v>911</v>
      </c>
      <c r="S44" s="92"/>
    </row>
    <row r="45" spans="2:19" ht="30" customHeight="1" outlineLevel="1" x14ac:dyDescent="0.25">
      <c r="B45" s="1047"/>
      <c r="C45" s="1047"/>
      <c r="D45" s="437" t="s">
        <v>905</v>
      </c>
      <c r="E45" s="437" t="s">
        <v>906</v>
      </c>
      <c r="F45" s="423" t="s">
        <v>907</v>
      </c>
      <c r="G45" s="93"/>
      <c r="H45" s="437" t="s">
        <v>905</v>
      </c>
      <c r="I45" s="437" t="s">
        <v>906</v>
      </c>
      <c r="J45" s="423" t="s">
        <v>907</v>
      </c>
      <c r="K45" s="94"/>
      <c r="L45" s="437" t="s">
        <v>905</v>
      </c>
      <c r="M45" s="437" t="s">
        <v>906</v>
      </c>
      <c r="N45" s="423" t="s">
        <v>907</v>
      </c>
      <c r="O45" s="94"/>
      <c r="P45" s="437" t="s">
        <v>905</v>
      </c>
      <c r="Q45" s="437" t="s">
        <v>906</v>
      </c>
      <c r="R45" s="423" t="s">
        <v>907</v>
      </c>
      <c r="S45" s="94"/>
    </row>
    <row r="46" spans="2:19" ht="30" customHeight="1" outlineLevel="1" x14ac:dyDescent="0.25">
      <c r="B46" s="1047"/>
      <c r="C46" s="1047"/>
      <c r="D46" s="1052"/>
      <c r="E46" s="1052"/>
      <c r="F46" s="423" t="s">
        <v>910</v>
      </c>
      <c r="G46" s="95"/>
      <c r="H46" s="1054"/>
      <c r="I46" s="1054"/>
      <c r="J46" s="423" t="s">
        <v>910</v>
      </c>
      <c r="K46" s="96"/>
      <c r="L46" s="1054"/>
      <c r="M46" s="1054"/>
      <c r="N46" s="423" t="s">
        <v>910</v>
      </c>
      <c r="O46" s="96"/>
      <c r="P46" s="1054"/>
      <c r="Q46" s="1054"/>
      <c r="R46" s="423" t="s">
        <v>910</v>
      </c>
      <c r="S46" s="96"/>
    </row>
    <row r="47" spans="2:19" ht="30" customHeight="1" outlineLevel="1" x14ac:dyDescent="0.25">
      <c r="B47" s="1047"/>
      <c r="C47" s="1047"/>
      <c r="D47" s="1053"/>
      <c r="E47" s="1053"/>
      <c r="F47" s="423" t="s">
        <v>911</v>
      </c>
      <c r="G47" s="89"/>
      <c r="H47" s="1055"/>
      <c r="I47" s="1055"/>
      <c r="J47" s="423" t="s">
        <v>911</v>
      </c>
      <c r="K47" s="92"/>
      <c r="L47" s="1055"/>
      <c r="M47" s="1055"/>
      <c r="N47" s="423" t="s">
        <v>911</v>
      </c>
      <c r="O47" s="92"/>
      <c r="P47" s="1055"/>
      <c r="Q47" s="1055"/>
      <c r="R47" s="423" t="s">
        <v>911</v>
      </c>
      <c r="S47" s="92"/>
    </row>
    <row r="48" spans="2:19" ht="30" customHeight="1" outlineLevel="1" x14ac:dyDescent="0.25">
      <c r="B48" s="1047"/>
      <c r="C48" s="1047"/>
      <c r="D48" s="437" t="s">
        <v>905</v>
      </c>
      <c r="E48" s="437" t="s">
        <v>906</v>
      </c>
      <c r="F48" s="423" t="s">
        <v>907</v>
      </c>
      <c r="G48" s="93"/>
      <c r="H48" s="437" t="s">
        <v>905</v>
      </c>
      <c r="I48" s="437" t="s">
        <v>906</v>
      </c>
      <c r="J48" s="423" t="s">
        <v>907</v>
      </c>
      <c r="K48" s="94"/>
      <c r="L48" s="437" t="s">
        <v>905</v>
      </c>
      <c r="M48" s="437" t="s">
        <v>906</v>
      </c>
      <c r="N48" s="423" t="s">
        <v>907</v>
      </c>
      <c r="O48" s="94"/>
      <c r="P48" s="437" t="s">
        <v>905</v>
      </c>
      <c r="Q48" s="437" t="s">
        <v>906</v>
      </c>
      <c r="R48" s="423" t="s">
        <v>907</v>
      </c>
      <c r="S48" s="94"/>
    </row>
    <row r="49" spans="2:19" ht="30" customHeight="1" outlineLevel="1" x14ac:dyDescent="0.25">
      <c r="B49" s="1047"/>
      <c r="C49" s="1047"/>
      <c r="D49" s="1052"/>
      <c r="E49" s="1052"/>
      <c r="F49" s="423" t="s">
        <v>910</v>
      </c>
      <c r="G49" s="95"/>
      <c r="H49" s="1054"/>
      <c r="I49" s="1054"/>
      <c r="J49" s="423" t="s">
        <v>910</v>
      </c>
      <c r="K49" s="96"/>
      <c r="L49" s="1054"/>
      <c r="M49" s="1054"/>
      <c r="N49" s="423" t="s">
        <v>910</v>
      </c>
      <c r="O49" s="96"/>
      <c r="P49" s="1054"/>
      <c r="Q49" s="1054"/>
      <c r="R49" s="423" t="s">
        <v>910</v>
      </c>
      <c r="S49" s="96"/>
    </row>
    <row r="50" spans="2:19" ht="30" customHeight="1" outlineLevel="1" x14ac:dyDescent="0.25">
      <c r="B50" s="1048"/>
      <c r="C50" s="1048"/>
      <c r="D50" s="1053"/>
      <c r="E50" s="1053"/>
      <c r="F50" s="423" t="s">
        <v>911</v>
      </c>
      <c r="G50" s="89"/>
      <c r="H50" s="1055"/>
      <c r="I50" s="1055"/>
      <c r="J50" s="423" t="s">
        <v>911</v>
      </c>
      <c r="K50" s="92"/>
      <c r="L50" s="1055"/>
      <c r="M50" s="1055"/>
      <c r="N50" s="423" t="s">
        <v>911</v>
      </c>
      <c r="O50" s="92"/>
      <c r="P50" s="1055"/>
      <c r="Q50" s="1055"/>
      <c r="R50" s="423" t="s">
        <v>911</v>
      </c>
      <c r="S50" s="92"/>
    </row>
    <row r="51" spans="2:19" ht="30" customHeight="1" thickBot="1" x14ac:dyDescent="0.3">
      <c r="B51" s="533"/>
      <c r="C51" s="536"/>
      <c r="D51" s="533"/>
      <c r="E51" s="533"/>
      <c r="F51" s="533"/>
      <c r="G51" s="533"/>
      <c r="H51" s="533"/>
      <c r="I51" s="533"/>
      <c r="J51" s="533"/>
      <c r="K51" s="533"/>
      <c r="L51" s="533"/>
      <c r="M51" s="533"/>
      <c r="N51" s="533"/>
      <c r="O51" s="533"/>
      <c r="P51" s="533"/>
      <c r="Q51" s="533"/>
      <c r="R51" s="533"/>
      <c r="S51" s="533"/>
    </row>
    <row r="52" spans="2:19" ht="30" customHeight="1" thickBot="1" x14ac:dyDescent="0.3">
      <c r="B52" s="533"/>
      <c r="C52" s="533"/>
      <c r="D52" s="1016" t="s">
        <v>874</v>
      </c>
      <c r="E52" s="1017"/>
      <c r="F52" s="1017"/>
      <c r="G52" s="1018"/>
      <c r="H52" s="1016" t="s">
        <v>875</v>
      </c>
      <c r="I52" s="1017"/>
      <c r="J52" s="1017"/>
      <c r="K52" s="1018"/>
      <c r="L52" s="1016" t="s">
        <v>876</v>
      </c>
      <c r="M52" s="1017"/>
      <c r="N52" s="1017"/>
      <c r="O52" s="1018"/>
      <c r="P52" s="1016" t="s">
        <v>877</v>
      </c>
      <c r="Q52" s="1017"/>
      <c r="R52" s="1017"/>
      <c r="S52" s="1018"/>
    </row>
    <row r="53" spans="2:19" ht="30" customHeight="1" x14ac:dyDescent="0.25">
      <c r="B53" s="1019" t="s">
        <v>913</v>
      </c>
      <c r="C53" s="1019" t="s">
        <v>914</v>
      </c>
      <c r="D53" s="1069" t="s">
        <v>915</v>
      </c>
      <c r="E53" s="1070"/>
      <c r="F53" s="439" t="s">
        <v>872</v>
      </c>
      <c r="G53" s="440" t="s">
        <v>916</v>
      </c>
      <c r="H53" s="1069" t="s">
        <v>915</v>
      </c>
      <c r="I53" s="1070"/>
      <c r="J53" s="439" t="s">
        <v>872</v>
      </c>
      <c r="K53" s="440" t="s">
        <v>916</v>
      </c>
      <c r="L53" s="1069" t="s">
        <v>915</v>
      </c>
      <c r="M53" s="1070"/>
      <c r="N53" s="439" t="s">
        <v>872</v>
      </c>
      <c r="O53" s="440" t="s">
        <v>916</v>
      </c>
      <c r="P53" s="1069" t="s">
        <v>915</v>
      </c>
      <c r="Q53" s="1070"/>
      <c r="R53" s="439" t="s">
        <v>872</v>
      </c>
      <c r="S53" s="440" t="s">
        <v>916</v>
      </c>
    </row>
    <row r="54" spans="2:19" ht="45" customHeight="1" x14ac:dyDescent="0.25">
      <c r="B54" s="1020"/>
      <c r="C54" s="1020"/>
      <c r="D54" s="435" t="s">
        <v>883</v>
      </c>
      <c r="E54" s="355">
        <v>0</v>
      </c>
      <c r="F54" s="1058" t="s">
        <v>917</v>
      </c>
      <c r="G54" s="1060" t="s">
        <v>918</v>
      </c>
      <c r="H54" s="435" t="s">
        <v>883</v>
      </c>
      <c r="I54" s="356">
        <v>540</v>
      </c>
      <c r="J54" s="1042" t="s">
        <v>917</v>
      </c>
      <c r="K54" s="1044" t="s">
        <v>919</v>
      </c>
      <c r="L54" s="435" t="s">
        <v>883</v>
      </c>
      <c r="M54" s="356">
        <v>185</v>
      </c>
      <c r="N54" s="1042" t="s">
        <v>917</v>
      </c>
      <c r="O54" s="1044" t="s">
        <v>919</v>
      </c>
      <c r="P54" s="435" t="s">
        <v>883</v>
      </c>
      <c r="Q54" s="356"/>
      <c r="R54" s="1042"/>
      <c r="S54" s="1044"/>
    </row>
    <row r="55" spans="2:19" ht="45" customHeight="1" x14ac:dyDescent="0.25">
      <c r="B55" s="1021"/>
      <c r="C55" s="1021"/>
      <c r="D55" s="436" t="s">
        <v>891</v>
      </c>
      <c r="E55" s="85">
        <v>0</v>
      </c>
      <c r="F55" s="1059"/>
      <c r="G55" s="1061"/>
      <c r="H55" s="436" t="s">
        <v>891</v>
      </c>
      <c r="I55" s="86">
        <v>0.6</v>
      </c>
      <c r="J55" s="1043"/>
      <c r="K55" s="1045"/>
      <c r="L55" s="436" t="s">
        <v>891</v>
      </c>
      <c r="M55" s="86">
        <v>0.5</v>
      </c>
      <c r="N55" s="1043"/>
      <c r="O55" s="1045"/>
      <c r="P55" s="436" t="s">
        <v>891</v>
      </c>
      <c r="Q55" s="86"/>
      <c r="R55" s="1043"/>
      <c r="S55" s="1045"/>
    </row>
    <row r="56" spans="2:19" ht="30" customHeight="1" x14ac:dyDescent="0.25">
      <c r="B56" s="1046" t="s">
        <v>920</v>
      </c>
      <c r="C56" s="1046" t="s">
        <v>921</v>
      </c>
      <c r="D56" s="437" t="s">
        <v>922</v>
      </c>
      <c r="E56" s="602" t="s">
        <v>923</v>
      </c>
      <c r="F56" s="1067" t="s">
        <v>924</v>
      </c>
      <c r="G56" s="1068"/>
      <c r="H56" s="437" t="s">
        <v>922</v>
      </c>
      <c r="I56" s="602" t="s">
        <v>923</v>
      </c>
      <c r="J56" s="1067" t="s">
        <v>924</v>
      </c>
      <c r="K56" s="1068"/>
      <c r="L56" s="437" t="s">
        <v>922</v>
      </c>
      <c r="M56" s="602" t="s">
        <v>923</v>
      </c>
      <c r="N56" s="1067" t="s">
        <v>924</v>
      </c>
      <c r="O56" s="1068"/>
      <c r="P56" s="437" t="s">
        <v>922</v>
      </c>
      <c r="Q56" s="602" t="s">
        <v>923</v>
      </c>
      <c r="R56" s="1067" t="s">
        <v>924</v>
      </c>
      <c r="S56" s="1068"/>
    </row>
    <row r="57" spans="2:19" ht="30" customHeight="1" x14ac:dyDescent="0.25">
      <c r="B57" s="1047"/>
      <c r="C57" s="1048"/>
      <c r="D57" s="97">
        <v>0</v>
      </c>
      <c r="E57" s="98">
        <v>0</v>
      </c>
      <c r="F57" s="1062" t="s">
        <v>925</v>
      </c>
      <c r="G57" s="1063"/>
      <c r="H57" s="99">
        <v>540</v>
      </c>
      <c r="I57" s="100">
        <v>0.6</v>
      </c>
      <c r="J57" s="1064" t="s">
        <v>925</v>
      </c>
      <c r="K57" s="1065"/>
      <c r="L57" s="99">
        <v>185</v>
      </c>
      <c r="M57" s="100">
        <v>0.5</v>
      </c>
      <c r="N57" s="1064" t="s">
        <v>925</v>
      </c>
      <c r="O57" s="1065"/>
      <c r="P57" s="99"/>
      <c r="Q57" s="100"/>
      <c r="R57" s="1064"/>
      <c r="S57" s="1065"/>
    </row>
    <row r="58" spans="2:19" ht="30" customHeight="1" x14ac:dyDescent="0.25">
      <c r="B58" s="1047"/>
      <c r="C58" s="1046" t="s">
        <v>926</v>
      </c>
      <c r="D58" s="441" t="s">
        <v>924</v>
      </c>
      <c r="E58" s="601" t="s">
        <v>895</v>
      </c>
      <c r="F58" s="437" t="s">
        <v>872</v>
      </c>
      <c r="G58" s="608" t="s">
        <v>916</v>
      </c>
      <c r="H58" s="441" t="s">
        <v>924</v>
      </c>
      <c r="I58" s="601" t="s">
        <v>895</v>
      </c>
      <c r="J58" s="437" t="s">
        <v>872</v>
      </c>
      <c r="K58" s="608" t="s">
        <v>916</v>
      </c>
      <c r="L58" s="441" t="s">
        <v>924</v>
      </c>
      <c r="M58" s="601" t="s">
        <v>895</v>
      </c>
      <c r="N58" s="437" t="s">
        <v>872</v>
      </c>
      <c r="O58" s="608" t="s">
        <v>916</v>
      </c>
      <c r="P58" s="441" t="s">
        <v>924</v>
      </c>
      <c r="Q58" s="601" t="s">
        <v>895</v>
      </c>
      <c r="R58" s="437" t="s">
        <v>872</v>
      </c>
      <c r="S58" s="608" t="s">
        <v>916</v>
      </c>
    </row>
    <row r="59" spans="2:19" ht="30" customHeight="1" x14ac:dyDescent="0.25">
      <c r="B59" s="1047"/>
      <c r="C59" s="1047"/>
      <c r="D59" s="101" t="s">
        <v>925</v>
      </c>
      <c r="E59" s="102" t="s">
        <v>927</v>
      </c>
      <c r="F59" s="88" t="s">
        <v>917</v>
      </c>
      <c r="G59" s="103" t="s">
        <v>918</v>
      </c>
      <c r="H59" s="99" t="s">
        <v>925</v>
      </c>
      <c r="I59" s="613" t="s">
        <v>927</v>
      </c>
      <c r="J59" s="90" t="s">
        <v>917</v>
      </c>
      <c r="K59" s="106" t="s">
        <v>919</v>
      </c>
      <c r="L59" s="104" t="s">
        <v>925</v>
      </c>
      <c r="M59" s="105" t="s">
        <v>927</v>
      </c>
      <c r="N59" s="90" t="s">
        <v>917</v>
      </c>
      <c r="O59" s="106" t="s">
        <v>919</v>
      </c>
      <c r="P59" s="104"/>
      <c r="Q59" s="105"/>
      <c r="R59" s="90"/>
      <c r="S59" s="106"/>
    </row>
    <row r="60" spans="2:19" ht="30" customHeight="1" x14ac:dyDescent="0.25">
      <c r="B60" s="1047"/>
      <c r="C60" s="1047"/>
      <c r="D60" s="441" t="s">
        <v>924</v>
      </c>
      <c r="E60" s="601" t="s">
        <v>895</v>
      </c>
      <c r="F60" s="437" t="s">
        <v>872</v>
      </c>
      <c r="G60" s="608" t="s">
        <v>916</v>
      </c>
      <c r="H60" s="441" t="s">
        <v>924</v>
      </c>
      <c r="I60" s="601" t="s">
        <v>895</v>
      </c>
      <c r="J60" s="437" t="s">
        <v>872</v>
      </c>
      <c r="K60" s="608" t="s">
        <v>916</v>
      </c>
      <c r="L60" s="441" t="s">
        <v>924</v>
      </c>
      <c r="M60" s="601" t="s">
        <v>895</v>
      </c>
      <c r="N60" s="437" t="s">
        <v>872</v>
      </c>
      <c r="O60" s="608" t="s">
        <v>916</v>
      </c>
      <c r="P60" s="441" t="s">
        <v>924</v>
      </c>
      <c r="Q60" s="601" t="s">
        <v>895</v>
      </c>
      <c r="R60" s="437" t="s">
        <v>872</v>
      </c>
      <c r="S60" s="608" t="s">
        <v>916</v>
      </c>
    </row>
    <row r="61" spans="2:19" ht="30" customHeight="1" x14ac:dyDescent="0.25">
      <c r="B61" s="1047"/>
      <c r="C61" s="1047"/>
      <c r="D61" s="101" t="s">
        <v>925</v>
      </c>
      <c r="E61" s="102" t="s">
        <v>928</v>
      </c>
      <c r="F61" s="88" t="s">
        <v>917</v>
      </c>
      <c r="G61" s="103" t="s">
        <v>918</v>
      </c>
      <c r="H61" s="99" t="s">
        <v>925</v>
      </c>
      <c r="I61" s="613" t="s">
        <v>928</v>
      </c>
      <c r="J61" s="90" t="s">
        <v>917</v>
      </c>
      <c r="K61" s="106" t="s">
        <v>919</v>
      </c>
      <c r="L61" s="104" t="s">
        <v>925</v>
      </c>
      <c r="M61" s="105" t="s">
        <v>928</v>
      </c>
      <c r="N61" s="90" t="s">
        <v>917</v>
      </c>
      <c r="O61" s="106" t="s">
        <v>919</v>
      </c>
      <c r="P61" s="104"/>
      <c r="Q61" s="105"/>
      <c r="R61" s="90"/>
      <c r="S61" s="106"/>
    </row>
    <row r="62" spans="2:19" ht="30" customHeight="1" x14ac:dyDescent="0.25">
      <c r="B62" s="1047"/>
      <c r="C62" s="1047"/>
      <c r="D62" s="441" t="s">
        <v>924</v>
      </c>
      <c r="E62" s="601" t="s">
        <v>895</v>
      </c>
      <c r="F62" s="437" t="s">
        <v>872</v>
      </c>
      <c r="G62" s="608" t="s">
        <v>916</v>
      </c>
      <c r="H62" s="441" t="s">
        <v>924</v>
      </c>
      <c r="I62" s="601" t="s">
        <v>895</v>
      </c>
      <c r="J62" s="437" t="s">
        <v>872</v>
      </c>
      <c r="K62" s="608" t="s">
        <v>916</v>
      </c>
      <c r="L62" s="441" t="s">
        <v>924</v>
      </c>
      <c r="M62" s="601" t="s">
        <v>895</v>
      </c>
      <c r="N62" s="437" t="s">
        <v>872</v>
      </c>
      <c r="O62" s="608" t="s">
        <v>916</v>
      </c>
      <c r="P62" s="441" t="s">
        <v>924</v>
      </c>
      <c r="Q62" s="601" t="s">
        <v>895</v>
      </c>
      <c r="R62" s="437" t="s">
        <v>872</v>
      </c>
      <c r="S62" s="608" t="s">
        <v>916</v>
      </c>
    </row>
    <row r="63" spans="2:19" ht="30" customHeight="1" x14ac:dyDescent="0.25">
      <c r="B63" s="1048"/>
      <c r="C63" s="1048"/>
      <c r="D63" s="101" t="s">
        <v>925</v>
      </c>
      <c r="E63" s="102" t="s">
        <v>897</v>
      </c>
      <c r="F63" s="88" t="s">
        <v>917</v>
      </c>
      <c r="G63" s="103" t="s">
        <v>918</v>
      </c>
      <c r="H63" s="99" t="s">
        <v>925</v>
      </c>
      <c r="I63" s="613" t="s">
        <v>897</v>
      </c>
      <c r="J63" s="90" t="s">
        <v>917</v>
      </c>
      <c r="K63" s="106" t="s">
        <v>919</v>
      </c>
      <c r="L63" s="104" t="s">
        <v>925</v>
      </c>
      <c r="M63" s="105" t="s">
        <v>897</v>
      </c>
      <c r="N63" s="90" t="s">
        <v>917</v>
      </c>
      <c r="O63" s="106" t="s">
        <v>919</v>
      </c>
      <c r="P63" s="104"/>
      <c r="Q63" s="105"/>
      <c r="R63" s="90"/>
      <c r="S63" s="106"/>
    </row>
    <row r="64" spans="2:19" ht="30" customHeight="1" x14ac:dyDescent="0.25">
      <c r="B64" s="1066" t="s">
        <v>929</v>
      </c>
      <c r="C64" s="1066" t="s">
        <v>930</v>
      </c>
      <c r="D64" s="442" t="s">
        <v>931</v>
      </c>
      <c r="E64" s="596" t="s">
        <v>895</v>
      </c>
      <c r="F64" s="443" t="s">
        <v>872</v>
      </c>
      <c r="G64" s="610" t="s">
        <v>916</v>
      </c>
      <c r="H64" s="442" t="s">
        <v>931</v>
      </c>
      <c r="I64" s="596" t="s">
        <v>895</v>
      </c>
      <c r="J64" s="443" t="s">
        <v>872</v>
      </c>
      <c r="K64" s="610" t="s">
        <v>916</v>
      </c>
      <c r="L64" s="442" t="s">
        <v>931</v>
      </c>
      <c r="M64" s="596" t="s">
        <v>895</v>
      </c>
      <c r="N64" s="443" t="s">
        <v>872</v>
      </c>
      <c r="O64" s="610" t="s">
        <v>916</v>
      </c>
      <c r="P64" s="442" t="s">
        <v>931</v>
      </c>
      <c r="Q64" s="596" t="s">
        <v>895</v>
      </c>
      <c r="R64" s="443" t="s">
        <v>872</v>
      </c>
      <c r="S64" s="610" t="s">
        <v>916</v>
      </c>
    </row>
    <row r="65" spans="2:19" ht="63" customHeight="1" x14ac:dyDescent="0.25">
      <c r="B65" s="1066"/>
      <c r="C65" s="1066"/>
      <c r="D65" s="216"/>
      <c r="E65" s="217"/>
      <c r="F65" s="218"/>
      <c r="G65" s="219"/>
      <c r="H65" s="220"/>
      <c r="I65" s="221"/>
      <c r="J65" s="222"/>
      <c r="K65" s="223"/>
      <c r="L65" s="220"/>
      <c r="M65" s="221"/>
      <c r="N65" s="222"/>
      <c r="O65" s="223"/>
      <c r="P65" s="220"/>
      <c r="Q65" s="221"/>
      <c r="R65" s="222"/>
      <c r="S65" s="223"/>
    </row>
    <row r="66" spans="2:19" ht="30" customHeight="1" thickBot="1" x14ac:dyDescent="0.3">
      <c r="B66" s="432"/>
      <c r="C66" s="444"/>
      <c r="D66" s="533"/>
      <c r="E66" s="533"/>
      <c r="F66" s="533"/>
      <c r="G66" s="533"/>
      <c r="H66" s="533"/>
      <c r="I66" s="533"/>
      <c r="J66" s="533"/>
      <c r="K66" s="533"/>
      <c r="L66" s="533"/>
      <c r="M66" s="533"/>
      <c r="N66" s="533"/>
      <c r="O66" s="533"/>
      <c r="P66" s="533"/>
      <c r="Q66" s="533"/>
      <c r="R66" s="533"/>
      <c r="S66" s="533"/>
    </row>
    <row r="67" spans="2:19" ht="30" customHeight="1" thickBot="1" x14ac:dyDescent="0.3">
      <c r="B67" s="432"/>
      <c r="C67" s="432"/>
      <c r="D67" s="1016" t="s">
        <v>874</v>
      </c>
      <c r="E67" s="1017"/>
      <c r="F67" s="1017"/>
      <c r="G67" s="1017"/>
      <c r="H67" s="1016" t="s">
        <v>875</v>
      </c>
      <c r="I67" s="1017"/>
      <c r="J67" s="1017"/>
      <c r="K67" s="1018"/>
      <c r="L67" s="1017" t="s">
        <v>876</v>
      </c>
      <c r="M67" s="1017"/>
      <c r="N67" s="1017"/>
      <c r="O67" s="1017"/>
      <c r="P67" s="1016" t="s">
        <v>877</v>
      </c>
      <c r="Q67" s="1017"/>
      <c r="R67" s="1017"/>
      <c r="S67" s="1018"/>
    </row>
    <row r="68" spans="2:19" ht="30" customHeight="1" x14ac:dyDescent="0.25">
      <c r="B68" s="1019" t="s">
        <v>932</v>
      </c>
      <c r="C68" s="1019" t="s">
        <v>933</v>
      </c>
      <c r="D68" s="1036" t="s">
        <v>934</v>
      </c>
      <c r="E68" s="1037"/>
      <c r="F68" s="1069" t="s">
        <v>872</v>
      </c>
      <c r="G68" s="1071"/>
      <c r="H68" s="1072" t="s">
        <v>934</v>
      </c>
      <c r="I68" s="1037"/>
      <c r="J68" s="1069" t="s">
        <v>872</v>
      </c>
      <c r="K68" s="1073"/>
      <c r="L68" s="1072" t="s">
        <v>934</v>
      </c>
      <c r="M68" s="1037"/>
      <c r="N68" s="1069" t="s">
        <v>872</v>
      </c>
      <c r="O68" s="1073"/>
      <c r="P68" s="1072" t="s">
        <v>934</v>
      </c>
      <c r="Q68" s="1037"/>
      <c r="R68" s="1069" t="s">
        <v>872</v>
      </c>
      <c r="S68" s="1073"/>
    </row>
    <row r="69" spans="2:19" ht="36.75" customHeight="1" x14ac:dyDescent="0.25">
      <c r="B69" s="1021"/>
      <c r="C69" s="1021"/>
      <c r="D69" s="1074"/>
      <c r="E69" s="1075"/>
      <c r="F69" s="1076"/>
      <c r="G69" s="1077"/>
      <c r="H69" s="1078"/>
      <c r="I69" s="1079"/>
      <c r="J69" s="1080"/>
      <c r="K69" s="1081"/>
      <c r="L69" s="1078"/>
      <c r="M69" s="1079"/>
      <c r="N69" s="1080"/>
      <c r="O69" s="1081"/>
      <c r="P69" s="1078"/>
      <c r="Q69" s="1079"/>
      <c r="R69" s="1080"/>
      <c r="S69" s="1081"/>
    </row>
    <row r="70" spans="2:19" ht="45" customHeight="1" x14ac:dyDescent="0.25">
      <c r="B70" s="1046" t="s">
        <v>935</v>
      </c>
      <c r="C70" s="1046" t="s">
        <v>936</v>
      </c>
      <c r="D70" s="437" t="s">
        <v>937</v>
      </c>
      <c r="E70" s="437" t="s">
        <v>938</v>
      </c>
      <c r="F70" s="1067" t="s">
        <v>939</v>
      </c>
      <c r="G70" s="1068"/>
      <c r="H70" s="445" t="s">
        <v>937</v>
      </c>
      <c r="I70" s="437" t="s">
        <v>938</v>
      </c>
      <c r="J70" s="1082" t="s">
        <v>939</v>
      </c>
      <c r="K70" s="1068"/>
      <c r="L70" s="445" t="s">
        <v>937</v>
      </c>
      <c r="M70" s="437" t="s">
        <v>938</v>
      </c>
      <c r="N70" s="1082" t="s">
        <v>939</v>
      </c>
      <c r="O70" s="1068"/>
      <c r="P70" s="445" t="s">
        <v>937</v>
      </c>
      <c r="Q70" s="437" t="s">
        <v>938</v>
      </c>
      <c r="R70" s="1082" t="s">
        <v>939</v>
      </c>
      <c r="S70" s="1068"/>
    </row>
    <row r="71" spans="2:19" ht="27" customHeight="1" x14ac:dyDescent="0.25">
      <c r="B71" s="1048"/>
      <c r="C71" s="1048"/>
      <c r="D71" s="446">
        <v>226872</v>
      </c>
      <c r="E71" s="98">
        <v>0.6</v>
      </c>
      <c r="F71" s="1083" t="s">
        <v>940</v>
      </c>
      <c r="G71" s="1083"/>
      <c r="H71" s="427">
        <v>226872</v>
      </c>
      <c r="I71" s="100">
        <v>0.6</v>
      </c>
      <c r="J71" s="1084" t="s">
        <v>941</v>
      </c>
      <c r="K71" s="1085"/>
      <c r="L71" s="427">
        <v>125653</v>
      </c>
      <c r="M71" s="100">
        <v>0.6</v>
      </c>
      <c r="N71" s="1084" t="s">
        <v>941</v>
      </c>
      <c r="O71" s="1085"/>
      <c r="P71" s="99"/>
      <c r="Q71" s="100"/>
      <c r="R71" s="1084"/>
      <c r="S71" s="1085"/>
    </row>
    <row r="72" spans="2:19" ht="33.75" customHeight="1" x14ac:dyDescent="0.25">
      <c r="B72" s="1086" t="s">
        <v>942</v>
      </c>
      <c r="C72" s="1089" t="s">
        <v>943</v>
      </c>
      <c r="D72" s="443" t="s">
        <v>944</v>
      </c>
      <c r="E72" s="443" t="s">
        <v>945</v>
      </c>
      <c r="F72" s="1091" t="s">
        <v>939</v>
      </c>
      <c r="G72" s="1092"/>
      <c r="H72" s="447" t="s">
        <v>946</v>
      </c>
      <c r="I72" s="443" t="s">
        <v>945</v>
      </c>
      <c r="J72" s="1093" t="s">
        <v>939</v>
      </c>
      <c r="K72" s="1092"/>
      <c r="L72" s="447" t="s">
        <v>946</v>
      </c>
      <c r="M72" s="443" t="s">
        <v>945</v>
      </c>
      <c r="N72" s="1093" t="s">
        <v>939</v>
      </c>
      <c r="O72" s="1092"/>
      <c r="P72" s="447" t="s">
        <v>946</v>
      </c>
      <c r="Q72" s="443" t="s">
        <v>945</v>
      </c>
      <c r="R72" s="1093" t="s">
        <v>939</v>
      </c>
      <c r="S72" s="1092"/>
    </row>
    <row r="73" spans="2:19" ht="33.75" customHeight="1" x14ac:dyDescent="0.25">
      <c r="B73" s="1087"/>
      <c r="C73" s="1090"/>
      <c r="D73" s="224">
        <v>0</v>
      </c>
      <c r="E73" s="225"/>
      <c r="F73" s="1094"/>
      <c r="G73" s="1094"/>
      <c r="H73" s="226">
        <v>9</v>
      </c>
      <c r="I73" s="227" t="s">
        <v>947</v>
      </c>
      <c r="J73" s="1095" t="s">
        <v>948</v>
      </c>
      <c r="K73" s="1096"/>
      <c r="L73" s="226">
        <v>9</v>
      </c>
      <c r="M73" s="227" t="s">
        <v>947</v>
      </c>
      <c r="N73" s="1095" t="s">
        <v>948</v>
      </c>
      <c r="O73" s="1096"/>
      <c r="P73" s="226"/>
      <c r="Q73" s="227"/>
      <c r="R73" s="1095"/>
      <c r="S73" s="1096"/>
    </row>
    <row r="74" spans="2:19" ht="33.75" customHeight="1" x14ac:dyDescent="0.25">
      <c r="B74" s="1087"/>
      <c r="C74" s="1086" t="s">
        <v>949</v>
      </c>
      <c r="D74" s="443" t="s">
        <v>950</v>
      </c>
      <c r="E74" s="443" t="s">
        <v>924</v>
      </c>
      <c r="F74" s="1091" t="s">
        <v>951</v>
      </c>
      <c r="G74" s="1092"/>
      <c r="H74" s="447" t="s">
        <v>950</v>
      </c>
      <c r="I74" s="443" t="s">
        <v>952</v>
      </c>
      <c r="J74" s="1093" t="s">
        <v>895</v>
      </c>
      <c r="K74" s="1092"/>
      <c r="L74" s="447" t="s">
        <v>950</v>
      </c>
      <c r="M74" s="443" t="s">
        <v>952</v>
      </c>
      <c r="N74" s="1093" t="s">
        <v>895</v>
      </c>
      <c r="O74" s="1092"/>
      <c r="P74" s="447" t="s">
        <v>950</v>
      </c>
      <c r="Q74" s="443" t="s">
        <v>952</v>
      </c>
      <c r="R74" s="1093" t="s">
        <v>895</v>
      </c>
      <c r="S74" s="1092"/>
    </row>
    <row r="75" spans="2:19" ht="33.75" customHeight="1" x14ac:dyDescent="0.25">
      <c r="B75" s="1087"/>
      <c r="C75" s="1087"/>
      <c r="D75" s="224">
        <v>0</v>
      </c>
      <c r="E75" s="225" t="s">
        <v>953</v>
      </c>
      <c r="F75" s="1094" t="s">
        <v>927</v>
      </c>
      <c r="G75" s="1094"/>
      <c r="H75" s="226">
        <v>3</v>
      </c>
      <c r="I75" s="227" t="s">
        <v>954</v>
      </c>
      <c r="J75" s="1095" t="s">
        <v>927</v>
      </c>
      <c r="K75" s="1096"/>
      <c r="L75" s="226">
        <v>0</v>
      </c>
      <c r="M75" s="227" t="s">
        <v>954</v>
      </c>
      <c r="N75" s="1095" t="s">
        <v>927</v>
      </c>
      <c r="O75" s="1096"/>
      <c r="P75" s="226"/>
      <c r="Q75" s="227"/>
      <c r="R75" s="1095"/>
      <c r="S75" s="1096"/>
    </row>
    <row r="76" spans="2:19" ht="33.75" customHeight="1" x14ac:dyDescent="0.25">
      <c r="B76" s="1087"/>
      <c r="C76" s="1087"/>
      <c r="D76" s="443" t="s">
        <v>950</v>
      </c>
      <c r="E76" s="443" t="s">
        <v>924</v>
      </c>
      <c r="F76" s="1091" t="s">
        <v>951</v>
      </c>
      <c r="G76" s="1092"/>
      <c r="H76" s="447" t="s">
        <v>950</v>
      </c>
      <c r="I76" s="443" t="s">
        <v>952</v>
      </c>
      <c r="J76" s="1093" t="s">
        <v>895</v>
      </c>
      <c r="K76" s="1092"/>
      <c r="L76" s="447" t="s">
        <v>950</v>
      </c>
      <c r="M76" s="443" t="s">
        <v>952</v>
      </c>
      <c r="N76" s="1093" t="s">
        <v>895</v>
      </c>
      <c r="O76" s="1092"/>
      <c r="P76" s="447" t="s">
        <v>950</v>
      </c>
      <c r="Q76" s="443" t="s">
        <v>952</v>
      </c>
      <c r="R76" s="1093" t="s">
        <v>895</v>
      </c>
      <c r="S76" s="1092"/>
    </row>
    <row r="77" spans="2:19" ht="33.75" customHeight="1" x14ac:dyDescent="0.25">
      <c r="B77" s="1087"/>
      <c r="C77" s="1087"/>
      <c r="D77" s="224">
        <v>0</v>
      </c>
      <c r="E77" s="225" t="s">
        <v>955</v>
      </c>
      <c r="F77" s="1094" t="s">
        <v>927</v>
      </c>
      <c r="G77" s="1094"/>
      <c r="H77" s="226">
        <v>4</v>
      </c>
      <c r="I77" s="227" t="s">
        <v>955</v>
      </c>
      <c r="J77" s="1095" t="s">
        <v>927</v>
      </c>
      <c r="K77" s="1096"/>
      <c r="L77" s="226">
        <v>0</v>
      </c>
      <c r="M77" s="227" t="s">
        <v>955</v>
      </c>
      <c r="N77" s="1095" t="s">
        <v>927</v>
      </c>
      <c r="O77" s="1096"/>
      <c r="P77" s="226"/>
      <c r="Q77" s="227"/>
      <c r="R77" s="1095"/>
      <c r="S77" s="1096"/>
    </row>
    <row r="78" spans="2:19" ht="33.75" customHeight="1" x14ac:dyDescent="0.25">
      <c r="B78" s="1087"/>
      <c r="C78" s="1087"/>
      <c r="D78" s="443" t="s">
        <v>950</v>
      </c>
      <c r="E78" s="443" t="s">
        <v>924</v>
      </c>
      <c r="F78" s="1091" t="s">
        <v>951</v>
      </c>
      <c r="G78" s="1092"/>
      <c r="H78" s="447" t="s">
        <v>950</v>
      </c>
      <c r="I78" s="443" t="s">
        <v>952</v>
      </c>
      <c r="J78" s="1093" t="s">
        <v>895</v>
      </c>
      <c r="K78" s="1092"/>
      <c r="L78" s="447" t="s">
        <v>950</v>
      </c>
      <c r="M78" s="443" t="s">
        <v>952</v>
      </c>
      <c r="N78" s="1093" t="s">
        <v>895</v>
      </c>
      <c r="O78" s="1092"/>
      <c r="P78" s="447" t="s">
        <v>950</v>
      </c>
      <c r="Q78" s="443" t="s">
        <v>952</v>
      </c>
      <c r="R78" s="1093" t="s">
        <v>895</v>
      </c>
      <c r="S78" s="1092"/>
    </row>
    <row r="79" spans="2:19" ht="33.75" customHeight="1" x14ac:dyDescent="0.25">
      <c r="B79" s="1088"/>
      <c r="C79" s="1088"/>
      <c r="D79" s="224">
        <v>0</v>
      </c>
      <c r="E79" s="225" t="s">
        <v>955</v>
      </c>
      <c r="F79" s="1094" t="s">
        <v>897</v>
      </c>
      <c r="G79" s="1094"/>
      <c r="H79" s="226">
        <v>4</v>
      </c>
      <c r="I79" s="227" t="s">
        <v>955</v>
      </c>
      <c r="J79" s="1095" t="s">
        <v>897</v>
      </c>
      <c r="K79" s="1096"/>
      <c r="L79" s="226">
        <v>1</v>
      </c>
      <c r="M79" s="227" t="s">
        <v>955</v>
      </c>
      <c r="N79" s="1095" t="s">
        <v>897</v>
      </c>
      <c r="O79" s="1096"/>
      <c r="P79" s="226"/>
      <c r="Q79" s="227"/>
      <c r="R79" s="1095"/>
      <c r="S79" s="1096"/>
    </row>
    <row r="80" spans="2:19" ht="30" customHeight="1" thickBot="1" x14ac:dyDescent="0.3">
      <c r="B80" s="432"/>
      <c r="C80" s="444"/>
      <c r="D80" s="533"/>
      <c r="E80" s="533"/>
      <c r="F80" s="533"/>
      <c r="G80" s="533"/>
      <c r="H80" s="533"/>
      <c r="I80" s="533"/>
      <c r="J80" s="533"/>
      <c r="K80" s="533"/>
      <c r="L80" s="533"/>
      <c r="M80" s="533"/>
      <c r="N80" s="533"/>
      <c r="O80" s="533"/>
      <c r="P80" s="533"/>
      <c r="Q80" s="533"/>
      <c r="R80" s="533"/>
      <c r="S80" s="533"/>
    </row>
    <row r="81" spans="2:19" ht="37.5" customHeight="1" thickBot="1" x14ac:dyDescent="0.3">
      <c r="B81" s="432"/>
      <c r="C81" s="432"/>
      <c r="D81" s="1016" t="s">
        <v>874</v>
      </c>
      <c r="E81" s="1017"/>
      <c r="F81" s="1017"/>
      <c r="G81" s="1018"/>
      <c r="H81" s="1016" t="s">
        <v>875</v>
      </c>
      <c r="I81" s="1017"/>
      <c r="J81" s="1017"/>
      <c r="K81" s="1018"/>
      <c r="L81" s="1016" t="s">
        <v>876</v>
      </c>
      <c r="M81" s="1017"/>
      <c r="N81" s="1017"/>
      <c r="O81" s="1017"/>
      <c r="P81" s="1017" t="s">
        <v>875</v>
      </c>
      <c r="Q81" s="1017"/>
      <c r="R81" s="1017"/>
      <c r="S81" s="1018"/>
    </row>
    <row r="82" spans="2:19" ht="37.5" customHeight="1" x14ac:dyDescent="0.25">
      <c r="B82" s="1019" t="s">
        <v>956</v>
      </c>
      <c r="C82" s="1019" t="s">
        <v>957</v>
      </c>
      <c r="D82" s="448" t="s">
        <v>958</v>
      </c>
      <c r="E82" s="439" t="s">
        <v>959</v>
      </c>
      <c r="F82" s="1069" t="s">
        <v>960</v>
      </c>
      <c r="G82" s="1073"/>
      <c r="H82" s="448" t="s">
        <v>958</v>
      </c>
      <c r="I82" s="439" t="s">
        <v>959</v>
      </c>
      <c r="J82" s="1069" t="s">
        <v>960</v>
      </c>
      <c r="K82" s="1073"/>
      <c r="L82" s="448" t="s">
        <v>958</v>
      </c>
      <c r="M82" s="439" t="s">
        <v>959</v>
      </c>
      <c r="N82" s="1069" t="s">
        <v>960</v>
      </c>
      <c r="O82" s="1073"/>
      <c r="P82" s="448" t="s">
        <v>958</v>
      </c>
      <c r="Q82" s="439" t="s">
        <v>959</v>
      </c>
      <c r="R82" s="1069" t="s">
        <v>960</v>
      </c>
      <c r="S82" s="1073"/>
    </row>
    <row r="83" spans="2:19" ht="44.25" customHeight="1" x14ac:dyDescent="0.25">
      <c r="B83" s="1020"/>
      <c r="C83" s="1021"/>
      <c r="D83" s="107" t="s">
        <v>873</v>
      </c>
      <c r="E83" s="108" t="s">
        <v>897</v>
      </c>
      <c r="F83" s="1097" t="s">
        <v>961</v>
      </c>
      <c r="G83" s="1098"/>
      <c r="H83" s="109" t="s">
        <v>873</v>
      </c>
      <c r="I83" s="110" t="s">
        <v>897</v>
      </c>
      <c r="J83" s="1099" t="s">
        <v>962</v>
      </c>
      <c r="K83" s="1085"/>
      <c r="L83" s="109" t="s">
        <v>873</v>
      </c>
      <c r="M83" s="110" t="s">
        <v>897</v>
      </c>
      <c r="N83" s="1100" t="s">
        <v>963</v>
      </c>
      <c r="O83" s="1101"/>
      <c r="P83" s="109"/>
      <c r="Q83" s="110"/>
      <c r="R83" s="1100"/>
      <c r="S83" s="1101"/>
    </row>
    <row r="84" spans="2:19" ht="36.75" customHeight="1" x14ac:dyDescent="0.25">
      <c r="B84" s="1020"/>
      <c r="C84" s="1019" t="s">
        <v>964</v>
      </c>
      <c r="D84" s="437" t="s">
        <v>872</v>
      </c>
      <c r="E84" s="611" t="s">
        <v>965</v>
      </c>
      <c r="F84" s="1067" t="s">
        <v>966</v>
      </c>
      <c r="G84" s="1068"/>
      <c r="H84" s="437" t="s">
        <v>872</v>
      </c>
      <c r="I84" s="611" t="s">
        <v>965</v>
      </c>
      <c r="J84" s="1067" t="s">
        <v>966</v>
      </c>
      <c r="K84" s="1068"/>
      <c r="L84" s="437" t="s">
        <v>872</v>
      </c>
      <c r="M84" s="611" t="s">
        <v>965</v>
      </c>
      <c r="N84" s="1067" t="s">
        <v>966</v>
      </c>
      <c r="O84" s="1068"/>
      <c r="P84" s="437" t="s">
        <v>872</v>
      </c>
      <c r="Q84" s="611" t="s">
        <v>965</v>
      </c>
      <c r="R84" s="1067" t="s">
        <v>966</v>
      </c>
      <c r="S84" s="1068"/>
    </row>
    <row r="85" spans="2:19" ht="30" customHeight="1" x14ac:dyDescent="0.25">
      <c r="B85" s="1020"/>
      <c r="C85" s="1020"/>
      <c r="D85" s="449" t="s">
        <v>873</v>
      </c>
      <c r="E85" s="108" t="s">
        <v>967</v>
      </c>
      <c r="F85" s="1076" t="s">
        <v>968</v>
      </c>
      <c r="G85" s="1102"/>
      <c r="H85" s="90" t="s">
        <v>873</v>
      </c>
      <c r="I85" s="110" t="s">
        <v>967</v>
      </c>
      <c r="J85" s="1080" t="s">
        <v>969</v>
      </c>
      <c r="K85" s="1081"/>
      <c r="L85" s="90" t="s">
        <v>873</v>
      </c>
      <c r="M85" s="110" t="s">
        <v>967</v>
      </c>
      <c r="N85" s="1080" t="s">
        <v>970</v>
      </c>
      <c r="O85" s="1081"/>
      <c r="P85" s="90"/>
      <c r="Q85" s="110"/>
      <c r="R85" s="1080"/>
      <c r="S85" s="1081"/>
    </row>
    <row r="86" spans="2:19" ht="30" customHeight="1" outlineLevel="1" x14ac:dyDescent="0.25">
      <c r="B86" s="1020"/>
      <c r="C86" s="1020"/>
      <c r="D86" s="449" t="s">
        <v>900</v>
      </c>
      <c r="E86" s="108" t="s">
        <v>967</v>
      </c>
      <c r="F86" s="1076" t="s">
        <v>968</v>
      </c>
      <c r="G86" s="1102"/>
      <c r="H86" s="90" t="s">
        <v>900</v>
      </c>
      <c r="I86" s="110" t="s">
        <v>967</v>
      </c>
      <c r="J86" s="1080" t="s">
        <v>969</v>
      </c>
      <c r="K86" s="1081"/>
      <c r="L86" s="90" t="s">
        <v>900</v>
      </c>
      <c r="M86" s="110" t="s">
        <v>967</v>
      </c>
      <c r="N86" s="1080" t="s">
        <v>970</v>
      </c>
      <c r="O86" s="1081"/>
      <c r="P86" s="90"/>
      <c r="Q86" s="110"/>
      <c r="R86" s="1080"/>
      <c r="S86" s="1081"/>
    </row>
    <row r="87" spans="2:19" ht="30" customHeight="1" outlineLevel="1" x14ac:dyDescent="0.25">
      <c r="B87" s="1020"/>
      <c r="C87" s="1020"/>
      <c r="D87" s="449" t="s">
        <v>901</v>
      </c>
      <c r="E87" s="108" t="s">
        <v>967</v>
      </c>
      <c r="F87" s="1076" t="s">
        <v>968</v>
      </c>
      <c r="G87" s="1102"/>
      <c r="H87" s="90" t="s">
        <v>901</v>
      </c>
      <c r="I87" s="110" t="s">
        <v>967</v>
      </c>
      <c r="J87" s="1080" t="s">
        <v>969</v>
      </c>
      <c r="K87" s="1081"/>
      <c r="L87" s="90" t="s">
        <v>901</v>
      </c>
      <c r="M87" s="110" t="s">
        <v>967</v>
      </c>
      <c r="N87" s="1080" t="s">
        <v>970</v>
      </c>
      <c r="O87" s="1081"/>
      <c r="P87" s="90"/>
      <c r="Q87" s="110"/>
      <c r="R87" s="1080"/>
      <c r="S87" s="1081"/>
    </row>
    <row r="88" spans="2:19" ht="30" customHeight="1" outlineLevel="1" x14ac:dyDescent="0.25">
      <c r="B88" s="1020"/>
      <c r="C88" s="1020"/>
      <c r="D88" s="88"/>
      <c r="E88" s="108"/>
      <c r="F88" s="1076"/>
      <c r="G88" s="1102"/>
      <c r="H88" s="90"/>
      <c r="I88" s="110"/>
      <c r="J88" s="1080"/>
      <c r="K88" s="1081"/>
      <c r="L88" s="90"/>
      <c r="M88" s="110"/>
      <c r="N88" s="1080"/>
      <c r="O88" s="1081"/>
      <c r="P88" s="90"/>
      <c r="Q88" s="110"/>
      <c r="R88" s="1080"/>
      <c r="S88" s="1081"/>
    </row>
    <row r="89" spans="2:19" ht="30" customHeight="1" outlineLevel="1" x14ac:dyDescent="0.25">
      <c r="B89" s="1020"/>
      <c r="C89" s="1020"/>
      <c r="D89" s="88"/>
      <c r="E89" s="108"/>
      <c r="F89" s="1076"/>
      <c r="G89" s="1102"/>
      <c r="H89" s="90"/>
      <c r="I89" s="110"/>
      <c r="J89" s="1080"/>
      <c r="K89" s="1081"/>
      <c r="L89" s="90"/>
      <c r="M89" s="110"/>
      <c r="N89" s="1080"/>
      <c r="O89" s="1081"/>
      <c r="P89" s="90"/>
      <c r="Q89" s="110"/>
      <c r="R89" s="1080"/>
      <c r="S89" s="1081"/>
    </row>
    <row r="90" spans="2:19" ht="30" customHeight="1" outlineLevel="1" x14ac:dyDescent="0.25">
      <c r="B90" s="1021"/>
      <c r="C90" s="1021"/>
      <c r="D90" s="88"/>
      <c r="E90" s="108"/>
      <c r="F90" s="1076"/>
      <c r="G90" s="1102"/>
      <c r="H90" s="90"/>
      <c r="I90" s="110"/>
      <c r="J90" s="1080"/>
      <c r="K90" s="1081"/>
      <c r="L90" s="90"/>
      <c r="M90" s="110"/>
      <c r="N90" s="1080"/>
      <c r="O90" s="1081"/>
      <c r="P90" s="90"/>
      <c r="Q90" s="110"/>
      <c r="R90" s="1080"/>
      <c r="S90" s="1081"/>
    </row>
    <row r="91" spans="2:19" ht="35.25" customHeight="1" x14ac:dyDescent="0.25">
      <c r="B91" s="1046" t="s">
        <v>971</v>
      </c>
      <c r="C91" s="1110" t="s">
        <v>972</v>
      </c>
      <c r="D91" s="602" t="s">
        <v>973</v>
      </c>
      <c r="E91" s="1067" t="s">
        <v>924</v>
      </c>
      <c r="F91" s="1111"/>
      <c r="G91" s="438" t="s">
        <v>872</v>
      </c>
      <c r="H91" s="602" t="s">
        <v>973</v>
      </c>
      <c r="I91" s="1067" t="s">
        <v>924</v>
      </c>
      <c r="J91" s="1111"/>
      <c r="K91" s="438" t="s">
        <v>872</v>
      </c>
      <c r="L91" s="602" t="s">
        <v>973</v>
      </c>
      <c r="M91" s="1067" t="s">
        <v>924</v>
      </c>
      <c r="N91" s="1111"/>
      <c r="O91" s="438" t="s">
        <v>872</v>
      </c>
      <c r="P91" s="602" t="s">
        <v>973</v>
      </c>
      <c r="Q91" s="1067" t="s">
        <v>924</v>
      </c>
      <c r="R91" s="1111"/>
      <c r="S91" s="438" t="s">
        <v>872</v>
      </c>
    </row>
    <row r="92" spans="2:19" ht="35.25" customHeight="1" x14ac:dyDescent="0.25">
      <c r="B92" s="1047"/>
      <c r="C92" s="1110"/>
      <c r="D92" s="604">
        <v>0</v>
      </c>
      <c r="E92" s="1097" t="s">
        <v>974</v>
      </c>
      <c r="F92" s="1104"/>
      <c r="G92" s="111" t="s">
        <v>873</v>
      </c>
      <c r="H92" s="605">
        <v>7</v>
      </c>
      <c r="I92" s="1099" t="s">
        <v>974</v>
      </c>
      <c r="J92" s="1103"/>
      <c r="K92" s="112" t="s">
        <v>873</v>
      </c>
      <c r="L92" s="605">
        <v>2</v>
      </c>
      <c r="M92" s="1099" t="s">
        <v>974</v>
      </c>
      <c r="N92" s="1103"/>
      <c r="O92" s="112" t="s">
        <v>873</v>
      </c>
      <c r="P92" s="605"/>
      <c r="Q92" s="1099"/>
      <c r="R92" s="1103"/>
      <c r="S92" s="112"/>
    </row>
    <row r="93" spans="2:19" ht="35.25" customHeight="1" outlineLevel="1" x14ac:dyDescent="0.25">
      <c r="B93" s="1047"/>
      <c r="C93" s="1110"/>
      <c r="D93" s="604">
        <v>0</v>
      </c>
      <c r="E93" s="1097" t="s">
        <v>974</v>
      </c>
      <c r="F93" s="1104"/>
      <c r="G93" s="111" t="s">
        <v>900</v>
      </c>
      <c r="H93" s="605">
        <v>12</v>
      </c>
      <c r="I93" s="1099" t="s">
        <v>974</v>
      </c>
      <c r="J93" s="1103"/>
      <c r="K93" s="112" t="s">
        <v>900</v>
      </c>
      <c r="L93" s="605">
        <v>5</v>
      </c>
      <c r="M93" s="1099" t="s">
        <v>974</v>
      </c>
      <c r="N93" s="1103"/>
      <c r="O93" s="112" t="s">
        <v>900</v>
      </c>
      <c r="P93" s="605"/>
      <c r="Q93" s="1099"/>
      <c r="R93" s="1103"/>
      <c r="S93" s="112"/>
    </row>
    <row r="94" spans="2:19" ht="35.25" customHeight="1" outlineLevel="1" x14ac:dyDescent="0.25">
      <c r="B94" s="1047"/>
      <c r="C94" s="1110"/>
      <c r="D94" s="604">
        <v>0</v>
      </c>
      <c r="E94" s="1097" t="s">
        <v>974</v>
      </c>
      <c r="F94" s="1104"/>
      <c r="G94" s="111" t="s">
        <v>901</v>
      </c>
      <c r="H94" s="605">
        <v>4</v>
      </c>
      <c r="I94" s="1099" t="s">
        <v>974</v>
      </c>
      <c r="J94" s="1103"/>
      <c r="K94" s="112" t="s">
        <v>901</v>
      </c>
      <c r="L94" s="605">
        <v>4</v>
      </c>
      <c r="M94" s="1099" t="s">
        <v>974</v>
      </c>
      <c r="N94" s="1103"/>
      <c r="O94" s="112" t="s">
        <v>901</v>
      </c>
      <c r="P94" s="605"/>
      <c r="Q94" s="1099"/>
      <c r="R94" s="1103"/>
      <c r="S94" s="112"/>
    </row>
    <row r="95" spans="2:19" ht="35.25" customHeight="1" outlineLevel="1" x14ac:dyDescent="0.25">
      <c r="B95" s="1047"/>
      <c r="C95" s="1110"/>
      <c r="D95" s="604"/>
      <c r="E95" s="1097"/>
      <c r="F95" s="1104"/>
      <c r="G95" s="111"/>
      <c r="H95" s="605"/>
      <c r="I95" s="1099"/>
      <c r="J95" s="1103"/>
      <c r="K95" s="112"/>
      <c r="L95" s="605"/>
      <c r="M95" s="1099"/>
      <c r="N95" s="1103"/>
      <c r="O95" s="112"/>
      <c r="P95" s="605"/>
      <c r="Q95" s="1099"/>
      <c r="R95" s="1103"/>
      <c r="S95" s="112"/>
    </row>
    <row r="96" spans="2:19" ht="35.25" customHeight="1" outlineLevel="1" x14ac:dyDescent="0.25">
      <c r="B96" s="1047"/>
      <c r="C96" s="1110"/>
      <c r="D96" s="604"/>
      <c r="E96" s="1097"/>
      <c r="F96" s="1104"/>
      <c r="G96" s="111"/>
      <c r="H96" s="605"/>
      <c r="I96" s="1099"/>
      <c r="J96" s="1103"/>
      <c r="K96" s="112"/>
      <c r="L96" s="605"/>
      <c r="M96" s="1099"/>
      <c r="N96" s="1103"/>
      <c r="O96" s="112"/>
      <c r="P96" s="605"/>
      <c r="Q96" s="1099"/>
      <c r="R96" s="1103"/>
      <c r="S96" s="112"/>
    </row>
    <row r="97" spans="2:19" ht="33" customHeight="1" outlineLevel="1" x14ac:dyDescent="0.25">
      <c r="B97" s="1048"/>
      <c r="C97" s="1110"/>
      <c r="D97" s="604"/>
      <c r="E97" s="1097"/>
      <c r="F97" s="1104"/>
      <c r="G97" s="111"/>
      <c r="H97" s="605"/>
      <c r="I97" s="1099"/>
      <c r="J97" s="1103"/>
      <c r="K97" s="112"/>
      <c r="L97" s="605"/>
      <c r="M97" s="1099"/>
      <c r="N97" s="1103"/>
      <c r="O97" s="112"/>
      <c r="P97" s="605"/>
      <c r="Q97" s="1099"/>
      <c r="R97" s="1103"/>
      <c r="S97" s="112"/>
    </row>
    <row r="98" spans="2:19" ht="31.5" customHeight="1" thickBot="1" x14ac:dyDescent="0.3">
      <c r="B98" s="432"/>
      <c r="C98" s="450"/>
      <c r="D98" s="533"/>
      <c r="E98" s="533"/>
      <c r="F98" s="533"/>
      <c r="G98" s="533"/>
      <c r="H98" s="533"/>
      <c r="I98" s="533"/>
      <c r="J98" s="533"/>
      <c r="K98" s="533"/>
      <c r="L98" s="533"/>
      <c r="M98" s="533"/>
      <c r="N98" s="533"/>
      <c r="O98" s="533"/>
      <c r="P98" s="533"/>
      <c r="Q98" s="533"/>
      <c r="R98" s="533"/>
      <c r="S98" s="533"/>
    </row>
    <row r="99" spans="2:19" ht="30.75" customHeight="1" thickBot="1" x14ac:dyDescent="0.3">
      <c r="B99" s="432"/>
      <c r="C99" s="432"/>
      <c r="D99" s="1016" t="s">
        <v>874</v>
      </c>
      <c r="E99" s="1017"/>
      <c r="F99" s="1017"/>
      <c r="G99" s="1018"/>
      <c r="H99" s="1107" t="s">
        <v>875</v>
      </c>
      <c r="I99" s="1108"/>
      <c r="J99" s="1108"/>
      <c r="K99" s="1109"/>
      <c r="L99" s="1017" t="s">
        <v>876</v>
      </c>
      <c r="M99" s="1017"/>
      <c r="N99" s="1017"/>
      <c r="O99" s="1017"/>
      <c r="P99" s="1017" t="s">
        <v>875</v>
      </c>
      <c r="Q99" s="1017"/>
      <c r="R99" s="1017"/>
      <c r="S99" s="1018"/>
    </row>
    <row r="100" spans="2:19" ht="30.75" customHeight="1" x14ac:dyDescent="0.25">
      <c r="B100" s="1019" t="s">
        <v>975</v>
      </c>
      <c r="C100" s="1019" t="s">
        <v>976</v>
      </c>
      <c r="D100" s="1069" t="s">
        <v>977</v>
      </c>
      <c r="E100" s="1070"/>
      <c r="F100" s="439" t="s">
        <v>872</v>
      </c>
      <c r="G100" s="451" t="s">
        <v>924</v>
      </c>
      <c r="H100" s="1105" t="s">
        <v>977</v>
      </c>
      <c r="I100" s="1070"/>
      <c r="J100" s="439" t="s">
        <v>872</v>
      </c>
      <c r="K100" s="451" t="s">
        <v>924</v>
      </c>
      <c r="L100" s="1105" t="s">
        <v>977</v>
      </c>
      <c r="M100" s="1070"/>
      <c r="N100" s="439" t="s">
        <v>872</v>
      </c>
      <c r="O100" s="451" t="s">
        <v>924</v>
      </c>
      <c r="P100" s="1105" t="s">
        <v>977</v>
      </c>
      <c r="Q100" s="1070"/>
      <c r="R100" s="439" t="s">
        <v>872</v>
      </c>
      <c r="S100" s="451" t="s">
        <v>924</v>
      </c>
    </row>
    <row r="101" spans="2:19" ht="29.25" customHeight="1" x14ac:dyDescent="0.25">
      <c r="B101" s="1021"/>
      <c r="C101" s="1021"/>
      <c r="D101" s="1076" t="s">
        <v>978</v>
      </c>
      <c r="E101" s="1106"/>
      <c r="F101" s="452" t="s">
        <v>900</v>
      </c>
      <c r="G101" s="113" t="s">
        <v>979</v>
      </c>
      <c r="H101" s="606" t="s">
        <v>980</v>
      </c>
      <c r="I101" s="612"/>
      <c r="J101" s="109" t="s">
        <v>900</v>
      </c>
      <c r="K101" s="114" t="s">
        <v>979</v>
      </c>
      <c r="L101" s="606" t="s">
        <v>981</v>
      </c>
      <c r="M101" s="612"/>
      <c r="N101" s="109" t="s">
        <v>900</v>
      </c>
      <c r="O101" s="114" t="s">
        <v>979</v>
      </c>
      <c r="P101" s="606"/>
      <c r="Q101" s="612"/>
      <c r="R101" s="109"/>
      <c r="S101" s="114"/>
    </row>
    <row r="102" spans="2:19" ht="45" customHeight="1" x14ac:dyDescent="0.25">
      <c r="B102" s="1112" t="s">
        <v>982</v>
      </c>
      <c r="C102" s="1046" t="s">
        <v>983</v>
      </c>
      <c r="D102" s="437" t="s">
        <v>984</v>
      </c>
      <c r="E102" s="437" t="s">
        <v>985</v>
      </c>
      <c r="F102" s="602" t="s">
        <v>986</v>
      </c>
      <c r="G102" s="438" t="s">
        <v>987</v>
      </c>
      <c r="H102" s="437" t="s">
        <v>984</v>
      </c>
      <c r="I102" s="437" t="s">
        <v>985</v>
      </c>
      <c r="J102" s="602" t="s">
        <v>986</v>
      </c>
      <c r="K102" s="438" t="s">
        <v>987</v>
      </c>
      <c r="L102" s="437" t="s">
        <v>984</v>
      </c>
      <c r="M102" s="437" t="s">
        <v>985</v>
      </c>
      <c r="N102" s="602" t="s">
        <v>986</v>
      </c>
      <c r="O102" s="438" t="s">
        <v>987</v>
      </c>
      <c r="P102" s="437" t="s">
        <v>984</v>
      </c>
      <c r="Q102" s="437" t="s">
        <v>985</v>
      </c>
      <c r="R102" s="602" t="s">
        <v>986</v>
      </c>
      <c r="S102" s="438" t="s">
        <v>987</v>
      </c>
    </row>
    <row r="103" spans="2:19" ht="29.25" customHeight="1" x14ac:dyDescent="0.25">
      <c r="B103" s="1112"/>
      <c r="C103" s="1047"/>
      <c r="D103" s="1113" t="s">
        <v>988</v>
      </c>
      <c r="E103" s="1115">
        <v>1</v>
      </c>
      <c r="F103" s="1113" t="s">
        <v>989</v>
      </c>
      <c r="G103" s="1117" t="s">
        <v>978</v>
      </c>
      <c r="H103" s="1119" t="s">
        <v>988</v>
      </c>
      <c r="I103" s="1119">
        <v>1</v>
      </c>
      <c r="J103" s="1119" t="s">
        <v>989</v>
      </c>
      <c r="K103" s="1121" t="s">
        <v>980</v>
      </c>
      <c r="L103" s="1119" t="s">
        <v>988</v>
      </c>
      <c r="M103" s="1119">
        <v>1</v>
      </c>
      <c r="N103" s="1119" t="s">
        <v>989</v>
      </c>
      <c r="O103" s="1121" t="s">
        <v>981</v>
      </c>
      <c r="P103" s="1119"/>
      <c r="Q103" s="1119"/>
      <c r="R103" s="1119"/>
      <c r="S103" s="1121"/>
    </row>
    <row r="104" spans="2:19" ht="29.25" customHeight="1" x14ac:dyDescent="0.25">
      <c r="B104" s="1112"/>
      <c r="C104" s="1047"/>
      <c r="D104" s="1114"/>
      <c r="E104" s="1116"/>
      <c r="F104" s="1114"/>
      <c r="G104" s="1118"/>
      <c r="H104" s="1120"/>
      <c r="I104" s="1120"/>
      <c r="J104" s="1120"/>
      <c r="K104" s="1122"/>
      <c r="L104" s="1120"/>
      <c r="M104" s="1120"/>
      <c r="N104" s="1120"/>
      <c r="O104" s="1122"/>
      <c r="P104" s="1120"/>
      <c r="Q104" s="1120"/>
      <c r="R104" s="1120"/>
      <c r="S104" s="1122"/>
    </row>
    <row r="105" spans="2:19" ht="24" outlineLevel="1" x14ac:dyDescent="0.25">
      <c r="B105" s="1112"/>
      <c r="C105" s="1047"/>
      <c r="D105" s="437" t="s">
        <v>984</v>
      </c>
      <c r="E105" s="437" t="s">
        <v>985</v>
      </c>
      <c r="F105" s="602" t="s">
        <v>986</v>
      </c>
      <c r="G105" s="438" t="s">
        <v>987</v>
      </c>
      <c r="H105" s="437" t="s">
        <v>984</v>
      </c>
      <c r="I105" s="437"/>
      <c r="J105" s="602" t="s">
        <v>986</v>
      </c>
      <c r="K105" s="438" t="s">
        <v>987</v>
      </c>
      <c r="L105" s="437" t="s">
        <v>984</v>
      </c>
      <c r="M105" s="437" t="s">
        <v>985</v>
      </c>
      <c r="N105" s="602" t="s">
        <v>986</v>
      </c>
      <c r="O105" s="438" t="s">
        <v>987</v>
      </c>
      <c r="P105" s="437" t="s">
        <v>984</v>
      </c>
      <c r="Q105" s="437" t="s">
        <v>985</v>
      </c>
      <c r="R105" s="602" t="s">
        <v>986</v>
      </c>
      <c r="S105" s="438" t="s">
        <v>987</v>
      </c>
    </row>
    <row r="106" spans="2:19" ht="29.25" customHeight="1" outlineLevel="1" x14ac:dyDescent="0.25">
      <c r="B106" s="1112"/>
      <c r="C106" s="1047"/>
      <c r="D106" s="1113" t="s">
        <v>990</v>
      </c>
      <c r="E106" s="1115">
        <v>1</v>
      </c>
      <c r="F106" s="1113" t="s">
        <v>989</v>
      </c>
      <c r="G106" s="1117" t="s">
        <v>978</v>
      </c>
      <c r="H106" s="1119" t="s">
        <v>990</v>
      </c>
      <c r="I106" s="1119">
        <v>1</v>
      </c>
      <c r="J106" s="1119" t="s">
        <v>989</v>
      </c>
      <c r="K106" s="1121" t="s">
        <v>980</v>
      </c>
      <c r="L106" s="1119" t="s">
        <v>990</v>
      </c>
      <c r="M106" s="1119">
        <v>1</v>
      </c>
      <c r="N106" s="1119" t="s">
        <v>989</v>
      </c>
      <c r="O106" s="1121" t="s">
        <v>978</v>
      </c>
      <c r="P106" s="1119"/>
      <c r="Q106" s="1119"/>
      <c r="R106" s="1119"/>
      <c r="S106" s="1121"/>
    </row>
    <row r="107" spans="2:19" ht="29.25" customHeight="1" outlineLevel="1" x14ac:dyDescent="0.25">
      <c r="B107" s="1112"/>
      <c r="C107" s="1047"/>
      <c r="D107" s="1114"/>
      <c r="E107" s="1116"/>
      <c r="F107" s="1114"/>
      <c r="G107" s="1118"/>
      <c r="H107" s="1120"/>
      <c r="I107" s="1120"/>
      <c r="J107" s="1120"/>
      <c r="K107" s="1122"/>
      <c r="L107" s="1120"/>
      <c r="M107" s="1120"/>
      <c r="N107" s="1120"/>
      <c r="O107" s="1122"/>
      <c r="P107" s="1120"/>
      <c r="Q107" s="1120"/>
      <c r="R107" s="1120"/>
      <c r="S107" s="1122"/>
    </row>
    <row r="108" spans="2:19" ht="24" outlineLevel="1" x14ac:dyDescent="0.25">
      <c r="B108" s="1112"/>
      <c r="C108" s="1047"/>
      <c r="D108" s="437" t="s">
        <v>984</v>
      </c>
      <c r="E108" s="437" t="s">
        <v>985</v>
      </c>
      <c r="F108" s="602" t="s">
        <v>986</v>
      </c>
      <c r="G108" s="438" t="s">
        <v>987</v>
      </c>
      <c r="H108" s="437" t="s">
        <v>984</v>
      </c>
      <c r="I108" s="437"/>
      <c r="J108" s="602" t="s">
        <v>986</v>
      </c>
      <c r="K108" s="438" t="s">
        <v>987</v>
      </c>
      <c r="L108" s="437" t="s">
        <v>984</v>
      </c>
      <c r="M108" s="437" t="s">
        <v>985</v>
      </c>
      <c r="N108" s="602" t="s">
        <v>986</v>
      </c>
      <c r="O108" s="438" t="s">
        <v>987</v>
      </c>
      <c r="P108" s="437" t="s">
        <v>984</v>
      </c>
      <c r="Q108" s="437" t="s">
        <v>985</v>
      </c>
      <c r="R108" s="602" t="s">
        <v>986</v>
      </c>
      <c r="S108" s="438" t="s">
        <v>987</v>
      </c>
    </row>
    <row r="109" spans="2:19" ht="29.25" customHeight="1" outlineLevel="1" x14ac:dyDescent="0.25">
      <c r="B109" s="1112"/>
      <c r="C109" s="1047"/>
      <c r="D109" s="1113" t="s">
        <v>991</v>
      </c>
      <c r="E109" s="1115">
        <v>3</v>
      </c>
      <c r="F109" s="1113" t="s">
        <v>992</v>
      </c>
      <c r="G109" s="1117" t="s">
        <v>978</v>
      </c>
      <c r="H109" s="1119" t="s">
        <v>991</v>
      </c>
      <c r="I109" s="1119">
        <v>3</v>
      </c>
      <c r="J109" s="1119" t="s">
        <v>992</v>
      </c>
      <c r="K109" s="1121" t="s">
        <v>980</v>
      </c>
      <c r="L109" s="1119" t="s">
        <v>991</v>
      </c>
      <c r="M109" s="1119">
        <v>3</v>
      </c>
      <c r="N109" s="1119" t="s">
        <v>992</v>
      </c>
      <c r="O109" s="1121" t="s">
        <v>978</v>
      </c>
      <c r="P109" s="1119"/>
      <c r="Q109" s="1119"/>
      <c r="R109" s="1119"/>
      <c r="S109" s="1121"/>
    </row>
    <row r="110" spans="2:19" ht="29.25" customHeight="1" outlineLevel="1" x14ac:dyDescent="0.25">
      <c r="B110" s="1112"/>
      <c r="C110" s="1047"/>
      <c r="D110" s="1114"/>
      <c r="E110" s="1116"/>
      <c r="F110" s="1114"/>
      <c r="G110" s="1118"/>
      <c r="H110" s="1120"/>
      <c r="I110" s="1120"/>
      <c r="J110" s="1120"/>
      <c r="K110" s="1122"/>
      <c r="L110" s="1120"/>
      <c r="M110" s="1120"/>
      <c r="N110" s="1120"/>
      <c r="O110" s="1122"/>
      <c r="P110" s="1120"/>
      <c r="Q110" s="1120"/>
      <c r="R110" s="1120"/>
      <c r="S110" s="1122"/>
    </row>
    <row r="111" spans="2:19" ht="36" outlineLevel="1" x14ac:dyDescent="0.25">
      <c r="B111" s="1112"/>
      <c r="C111" s="1047"/>
      <c r="D111" s="437" t="s">
        <v>984</v>
      </c>
      <c r="E111" s="437" t="s">
        <v>985</v>
      </c>
      <c r="F111" s="602" t="s">
        <v>986</v>
      </c>
      <c r="G111" s="438" t="s">
        <v>987</v>
      </c>
      <c r="H111" s="437" t="s">
        <v>984</v>
      </c>
      <c r="I111" s="437" t="s">
        <v>985</v>
      </c>
      <c r="J111" s="602" t="s">
        <v>986</v>
      </c>
      <c r="K111" s="438" t="s">
        <v>987</v>
      </c>
      <c r="L111" s="437" t="s">
        <v>984</v>
      </c>
      <c r="M111" s="437" t="s">
        <v>985</v>
      </c>
      <c r="N111" s="602" t="s">
        <v>986</v>
      </c>
      <c r="O111" s="438" t="s">
        <v>987</v>
      </c>
      <c r="P111" s="437" t="s">
        <v>984</v>
      </c>
      <c r="Q111" s="437" t="s">
        <v>985</v>
      </c>
      <c r="R111" s="602" t="s">
        <v>986</v>
      </c>
      <c r="S111" s="438" t="s">
        <v>987</v>
      </c>
    </row>
    <row r="112" spans="2:19" ht="29.25" customHeight="1" outlineLevel="1" x14ac:dyDescent="0.25">
      <c r="B112" s="1112"/>
      <c r="C112" s="1047"/>
      <c r="D112" s="1113"/>
      <c r="E112" s="1115"/>
      <c r="F112" s="1113"/>
      <c r="G112" s="1117"/>
      <c r="H112" s="1119"/>
      <c r="I112" s="1119"/>
      <c r="J112" s="1119"/>
      <c r="K112" s="1121"/>
      <c r="L112" s="1119"/>
      <c r="M112" s="1119"/>
      <c r="N112" s="1119"/>
      <c r="O112" s="1121"/>
      <c r="P112" s="1119"/>
      <c r="Q112" s="1119"/>
      <c r="R112" s="1119"/>
      <c r="S112" s="1121"/>
    </row>
    <row r="113" spans="2:19" ht="29.25" customHeight="1" outlineLevel="1" x14ac:dyDescent="0.25">
      <c r="B113" s="1112"/>
      <c r="C113" s="1048"/>
      <c r="D113" s="1114"/>
      <c r="E113" s="1116"/>
      <c r="F113" s="1114"/>
      <c r="G113" s="1118"/>
      <c r="H113" s="1120"/>
      <c r="I113" s="1120"/>
      <c r="J113" s="1120"/>
      <c r="K113" s="1122"/>
      <c r="L113" s="1120"/>
      <c r="M113" s="1120"/>
      <c r="N113" s="1120"/>
      <c r="O113" s="1122"/>
      <c r="P113" s="1120"/>
      <c r="Q113" s="1120"/>
      <c r="R113" s="1120"/>
      <c r="S113" s="1122"/>
    </row>
    <row r="114" spans="2:19" ht="15.75" thickBot="1" x14ac:dyDescent="0.3">
      <c r="B114" s="432"/>
      <c r="C114" s="432"/>
      <c r="D114" s="533"/>
      <c r="E114" s="533"/>
      <c r="F114" s="533"/>
      <c r="G114" s="533"/>
      <c r="H114" s="533"/>
      <c r="I114" s="533"/>
      <c r="J114" s="533"/>
      <c r="K114" s="533"/>
      <c r="L114" s="533"/>
      <c r="M114" s="533"/>
      <c r="N114" s="533"/>
      <c r="O114" s="533"/>
      <c r="P114" s="533"/>
      <c r="Q114" s="533"/>
      <c r="R114" s="533"/>
      <c r="S114" s="533"/>
    </row>
    <row r="115" spans="2:19" ht="15.75" thickBot="1" x14ac:dyDescent="0.3">
      <c r="B115" s="432"/>
      <c r="C115" s="432"/>
      <c r="D115" s="1016" t="s">
        <v>874</v>
      </c>
      <c r="E115" s="1017"/>
      <c r="F115" s="1017"/>
      <c r="G115" s="1018"/>
      <c r="H115" s="1107" t="s">
        <v>993</v>
      </c>
      <c r="I115" s="1108"/>
      <c r="J115" s="1108"/>
      <c r="K115" s="1109"/>
      <c r="L115" s="1107" t="s">
        <v>876</v>
      </c>
      <c r="M115" s="1108"/>
      <c r="N115" s="1108"/>
      <c r="O115" s="1109"/>
      <c r="P115" s="1107" t="s">
        <v>877</v>
      </c>
      <c r="Q115" s="1108"/>
      <c r="R115" s="1108"/>
      <c r="S115" s="1109"/>
    </row>
    <row r="116" spans="2:19" ht="33.75" customHeight="1" x14ac:dyDescent="0.25">
      <c r="B116" s="1125" t="s">
        <v>994</v>
      </c>
      <c r="C116" s="1019" t="s">
        <v>995</v>
      </c>
      <c r="D116" s="603" t="s">
        <v>996</v>
      </c>
      <c r="E116" s="453" t="s">
        <v>997</v>
      </c>
      <c r="F116" s="1069" t="s">
        <v>998</v>
      </c>
      <c r="G116" s="1073"/>
      <c r="H116" s="603" t="s">
        <v>996</v>
      </c>
      <c r="I116" s="453" t="s">
        <v>997</v>
      </c>
      <c r="J116" s="1069" t="s">
        <v>998</v>
      </c>
      <c r="K116" s="1073"/>
      <c r="L116" s="603" t="s">
        <v>996</v>
      </c>
      <c r="M116" s="453" t="s">
        <v>997</v>
      </c>
      <c r="N116" s="1069" t="s">
        <v>998</v>
      </c>
      <c r="O116" s="1073"/>
      <c r="P116" s="603" t="s">
        <v>996</v>
      </c>
      <c r="Q116" s="453" t="s">
        <v>997</v>
      </c>
      <c r="R116" s="1069" t="s">
        <v>998</v>
      </c>
      <c r="S116" s="1073"/>
    </row>
    <row r="117" spans="2:19" ht="30" customHeight="1" x14ac:dyDescent="0.25">
      <c r="B117" s="1126"/>
      <c r="C117" s="1021"/>
      <c r="D117" s="115"/>
      <c r="E117" s="116"/>
      <c r="F117" s="1076"/>
      <c r="G117" s="1102"/>
      <c r="H117" s="117"/>
      <c r="I117" s="118"/>
      <c r="J117" s="1123"/>
      <c r="K117" s="1124"/>
      <c r="L117" s="117"/>
      <c r="M117" s="118"/>
      <c r="N117" s="1123"/>
      <c r="O117" s="1124"/>
      <c r="P117" s="117"/>
      <c r="Q117" s="118"/>
      <c r="R117" s="1123"/>
      <c r="S117" s="1124"/>
    </row>
    <row r="118" spans="2:19" ht="32.25" customHeight="1" x14ac:dyDescent="0.25">
      <c r="B118" s="1126"/>
      <c r="C118" s="1125" t="s">
        <v>999</v>
      </c>
      <c r="D118" s="454" t="s">
        <v>996</v>
      </c>
      <c r="E118" s="437" t="s">
        <v>997</v>
      </c>
      <c r="F118" s="437" t="s">
        <v>1000</v>
      </c>
      <c r="G118" s="608" t="s">
        <v>1001</v>
      </c>
      <c r="H118" s="454" t="s">
        <v>996</v>
      </c>
      <c r="I118" s="437" t="s">
        <v>997</v>
      </c>
      <c r="J118" s="437" t="s">
        <v>1000</v>
      </c>
      <c r="K118" s="608" t="s">
        <v>1001</v>
      </c>
      <c r="L118" s="454" t="s">
        <v>996</v>
      </c>
      <c r="M118" s="437" t="s">
        <v>997</v>
      </c>
      <c r="N118" s="437" t="s">
        <v>1000</v>
      </c>
      <c r="O118" s="608" t="s">
        <v>1001</v>
      </c>
      <c r="P118" s="454" t="s">
        <v>996</v>
      </c>
      <c r="Q118" s="437" t="s">
        <v>997</v>
      </c>
      <c r="R118" s="437" t="s">
        <v>1000</v>
      </c>
      <c r="S118" s="608" t="s">
        <v>1001</v>
      </c>
    </row>
    <row r="119" spans="2:19" ht="27.75" customHeight="1" x14ac:dyDescent="0.25">
      <c r="B119" s="1126"/>
      <c r="C119" s="1126"/>
      <c r="D119" s="115"/>
      <c r="E119" s="98"/>
      <c r="F119" s="108"/>
      <c r="G119" s="113"/>
      <c r="H119" s="117"/>
      <c r="I119" s="100"/>
      <c r="J119" s="110"/>
      <c r="K119" s="114"/>
      <c r="L119" s="117"/>
      <c r="M119" s="100"/>
      <c r="N119" s="110"/>
      <c r="O119" s="114"/>
      <c r="P119" s="117"/>
      <c r="Q119" s="100"/>
      <c r="R119" s="110"/>
      <c r="S119" s="114"/>
    </row>
    <row r="120" spans="2:19" ht="27.75" customHeight="1" outlineLevel="1" x14ac:dyDescent="0.25">
      <c r="B120" s="1126"/>
      <c r="C120" s="1126"/>
      <c r="D120" s="454" t="s">
        <v>996</v>
      </c>
      <c r="E120" s="437" t="s">
        <v>997</v>
      </c>
      <c r="F120" s="437" t="s">
        <v>1000</v>
      </c>
      <c r="G120" s="608" t="s">
        <v>1001</v>
      </c>
      <c r="H120" s="454" t="s">
        <v>996</v>
      </c>
      <c r="I120" s="437" t="s">
        <v>997</v>
      </c>
      <c r="J120" s="437" t="s">
        <v>1000</v>
      </c>
      <c r="K120" s="608" t="s">
        <v>1001</v>
      </c>
      <c r="L120" s="454" t="s">
        <v>996</v>
      </c>
      <c r="M120" s="437" t="s">
        <v>997</v>
      </c>
      <c r="N120" s="437" t="s">
        <v>1000</v>
      </c>
      <c r="O120" s="608" t="s">
        <v>1001</v>
      </c>
      <c r="P120" s="454" t="s">
        <v>996</v>
      </c>
      <c r="Q120" s="437" t="s">
        <v>997</v>
      </c>
      <c r="R120" s="437" t="s">
        <v>1000</v>
      </c>
      <c r="S120" s="608" t="s">
        <v>1001</v>
      </c>
    </row>
    <row r="121" spans="2:19" ht="27.75" customHeight="1" outlineLevel="1" x14ac:dyDescent="0.25">
      <c r="B121" s="1126"/>
      <c r="C121" s="1126"/>
      <c r="D121" s="115"/>
      <c r="E121" s="98"/>
      <c r="F121" s="108"/>
      <c r="G121" s="113"/>
      <c r="H121" s="117"/>
      <c r="I121" s="100"/>
      <c r="J121" s="110"/>
      <c r="K121" s="114"/>
      <c r="L121" s="117"/>
      <c r="M121" s="100"/>
      <c r="N121" s="110"/>
      <c r="O121" s="114"/>
      <c r="P121" s="117"/>
      <c r="Q121" s="100"/>
      <c r="R121" s="110"/>
      <c r="S121" s="114"/>
    </row>
    <row r="122" spans="2:19" ht="27.75" customHeight="1" outlineLevel="1" x14ac:dyDescent="0.25">
      <c r="B122" s="1126"/>
      <c r="C122" s="1126"/>
      <c r="D122" s="454" t="s">
        <v>996</v>
      </c>
      <c r="E122" s="437" t="s">
        <v>997</v>
      </c>
      <c r="F122" s="437" t="s">
        <v>1000</v>
      </c>
      <c r="G122" s="608" t="s">
        <v>1001</v>
      </c>
      <c r="H122" s="454" t="s">
        <v>996</v>
      </c>
      <c r="I122" s="437" t="s">
        <v>997</v>
      </c>
      <c r="J122" s="437" t="s">
        <v>1000</v>
      </c>
      <c r="K122" s="608" t="s">
        <v>1001</v>
      </c>
      <c r="L122" s="454" t="s">
        <v>996</v>
      </c>
      <c r="M122" s="437" t="s">
        <v>997</v>
      </c>
      <c r="N122" s="437" t="s">
        <v>1000</v>
      </c>
      <c r="O122" s="608" t="s">
        <v>1001</v>
      </c>
      <c r="P122" s="454" t="s">
        <v>996</v>
      </c>
      <c r="Q122" s="437" t="s">
        <v>997</v>
      </c>
      <c r="R122" s="437" t="s">
        <v>1000</v>
      </c>
      <c r="S122" s="608" t="s">
        <v>1001</v>
      </c>
    </row>
    <row r="123" spans="2:19" ht="27.75" customHeight="1" outlineLevel="1" x14ac:dyDescent="0.25">
      <c r="B123" s="1126"/>
      <c r="C123" s="1126"/>
      <c r="D123" s="115"/>
      <c r="E123" s="98"/>
      <c r="F123" s="108"/>
      <c r="G123" s="113"/>
      <c r="H123" s="117"/>
      <c r="I123" s="100"/>
      <c r="J123" s="110"/>
      <c r="K123" s="114"/>
      <c r="L123" s="117"/>
      <c r="M123" s="100"/>
      <c r="N123" s="110"/>
      <c r="O123" s="114"/>
      <c r="P123" s="117"/>
      <c r="Q123" s="100"/>
      <c r="R123" s="110"/>
      <c r="S123" s="114"/>
    </row>
    <row r="124" spans="2:19" ht="27.75" customHeight="1" outlineLevel="1" x14ac:dyDescent="0.25">
      <c r="B124" s="1126"/>
      <c r="C124" s="1126"/>
      <c r="D124" s="454" t="s">
        <v>996</v>
      </c>
      <c r="E124" s="437" t="s">
        <v>997</v>
      </c>
      <c r="F124" s="437" t="s">
        <v>1000</v>
      </c>
      <c r="G124" s="608" t="s">
        <v>1001</v>
      </c>
      <c r="H124" s="454" t="s">
        <v>996</v>
      </c>
      <c r="I124" s="437" t="s">
        <v>997</v>
      </c>
      <c r="J124" s="437" t="s">
        <v>1000</v>
      </c>
      <c r="K124" s="608" t="s">
        <v>1001</v>
      </c>
      <c r="L124" s="454" t="s">
        <v>996</v>
      </c>
      <c r="M124" s="437" t="s">
        <v>997</v>
      </c>
      <c r="N124" s="437" t="s">
        <v>1000</v>
      </c>
      <c r="O124" s="608" t="s">
        <v>1001</v>
      </c>
      <c r="P124" s="454" t="s">
        <v>996</v>
      </c>
      <c r="Q124" s="437" t="s">
        <v>997</v>
      </c>
      <c r="R124" s="437" t="s">
        <v>1000</v>
      </c>
      <c r="S124" s="608" t="s">
        <v>1001</v>
      </c>
    </row>
    <row r="125" spans="2:19" ht="27.75" customHeight="1" outlineLevel="1" x14ac:dyDescent="0.25">
      <c r="B125" s="1127"/>
      <c r="C125" s="1127"/>
      <c r="D125" s="115"/>
      <c r="E125" s="98"/>
      <c r="F125" s="108"/>
      <c r="G125" s="113"/>
      <c r="H125" s="117"/>
      <c r="I125" s="100"/>
      <c r="J125" s="110"/>
      <c r="K125" s="114"/>
      <c r="L125" s="117"/>
      <c r="M125" s="100"/>
      <c r="N125" s="110"/>
      <c r="O125" s="114"/>
      <c r="P125" s="117"/>
      <c r="Q125" s="100"/>
      <c r="R125" s="110"/>
      <c r="S125" s="114"/>
    </row>
    <row r="126" spans="2:19" ht="26.25" customHeight="1" x14ac:dyDescent="0.25">
      <c r="B126" s="1049" t="s">
        <v>1002</v>
      </c>
      <c r="C126" s="1128" t="s">
        <v>1003</v>
      </c>
      <c r="D126" s="455" t="s">
        <v>1004</v>
      </c>
      <c r="E126" s="455" t="s">
        <v>1005</v>
      </c>
      <c r="F126" s="455" t="s">
        <v>872</v>
      </c>
      <c r="G126" s="456" t="s">
        <v>1006</v>
      </c>
      <c r="H126" s="457" t="s">
        <v>1004</v>
      </c>
      <c r="I126" s="455" t="s">
        <v>1005</v>
      </c>
      <c r="J126" s="455" t="s">
        <v>872</v>
      </c>
      <c r="K126" s="456" t="s">
        <v>1006</v>
      </c>
      <c r="L126" s="455" t="s">
        <v>1004</v>
      </c>
      <c r="M126" s="455" t="s">
        <v>1005</v>
      </c>
      <c r="N126" s="455" t="s">
        <v>872</v>
      </c>
      <c r="O126" s="456" t="s">
        <v>1006</v>
      </c>
      <c r="P126" s="455" t="s">
        <v>1004</v>
      </c>
      <c r="Q126" s="455" t="s">
        <v>1005</v>
      </c>
      <c r="R126" s="455" t="s">
        <v>872</v>
      </c>
      <c r="S126" s="456" t="s">
        <v>1006</v>
      </c>
    </row>
    <row r="127" spans="2:19" ht="32.25" customHeight="1" x14ac:dyDescent="0.25">
      <c r="B127" s="1050"/>
      <c r="C127" s="1129"/>
      <c r="D127" s="97"/>
      <c r="E127" s="97"/>
      <c r="F127" s="97"/>
      <c r="G127" s="97"/>
      <c r="H127" s="605"/>
      <c r="I127" s="99"/>
      <c r="J127" s="99"/>
      <c r="K127" s="112"/>
      <c r="L127" s="99"/>
      <c r="M127" s="99"/>
      <c r="N127" s="99"/>
      <c r="O127" s="112"/>
      <c r="P127" s="99"/>
      <c r="Q127" s="99"/>
      <c r="R127" s="99"/>
      <c r="S127" s="112"/>
    </row>
    <row r="128" spans="2:19" ht="32.25" customHeight="1" x14ac:dyDescent="0.25">
      <c r="B128" s="1050"/>
      <c r="C128" s="1049" t="s">
        <v>1007</v>
      </c>
      <c r="D128" s="437" t="s">
        <v>1008</v>
      </c>
      <c r="E128" s="1067" t="s">
        <v>1009</v>
      </c>
      <c r="F128" s="1111"/>
      <c r="G128" s="438" t="s">
        <v>1010</v>
      </c>
      <c r="H128" s="437" t="s">
        <v>1008</v>
      </c>
      <c r="I128" s="1067" t="s">
        <v>1009</v>
      </c>
      <c r="J128" s="1111"/>
      <c r="K128" s="438" t="s">
        <v>1010</v>
      </c>
      <c r="L128" s="437" t="s">
        <v>1008</v>
      </c>
      <c r="M128" s="1067" t="s">
        <v>1009</v>
      </c>
      <c r="N128" s="1111"/>
      <c r="O128" s="438" t="s">
        <v>1010</v>
      </c>
      <c r="P128" s="437" t="s">
        <v>1008</v>
      </c>
      <c r="Q128" s="437" t="s">
        <v>1009</v>
      </c>
      <c r="R128" s="1067" t="s">
        <v>1009</v>
      </c>
      <c r="S128" s="1111"/>
    </row>
    <row r="129" spans="2:19" ht="23.25" customHeight="1" x14ac:dyDescent="0.25">
      <c r="B129" s="1050"/>
      <c r="C129" s="1050"/>
      <c r="D129" s="119"/>
      <c r="E129" s="1130"/>
      <c r="F129" s="1131"/>
      <c r="G129" s="89"/>
      <c r="H129" s="120"/>
      <c r="I129" s="1132"/>
      <c r="J129" s="1133"/>
      <c r="K129" s="106"/>
      <c r="L129" s="120"/>
      <c r="M129" s="1132"/>
      <c r="N129" s="1133"/>
      <c r="O129" s="92"/>
      <c r="P129" s="120"/>
      <c r="Q129" s="90"/>
      <c r="R129" s="1132"/>
      <c r="S129" s="1133"/>
    </row>
    <row r="130" spans="2:19" ht="23.25" customHeight="1" outlineLevel="1" x14ac:dyDescent="0.25">
      <c r="B130" s="1050"/>
      <c r="C130" s="1050"/>
      <c r="D130" s="437" t="s">
        <v>1008</v>
      </c>
      <c r="E130" s="1067" t="s">
        <v>1009</v>
      </c>
      <c r="F130" s="1111"/>
      <c r="G130" s="438" t="s">
        <v>1010</v>
      </c>
      <c r="H130" s="437" t="s">
        <v>1008</v>
      </c>
      <c r="I130" s="1067" t="s">
        <v>1009</v>
      </c>
      <c r="J130" s="1111"/>
      <c r="K130" s="438" t="s">
        <v>1010</v>
      </c>
      <c r="L130" s="437" t="s">
        <v>1008</v>
      </c>
      <c r="M130" s="1067" t="s">
        <v>1009</v>
      </c>
      <c r="N130" s="1111"/>
      <c r="O130" s="438" t="s">
        <v>1010</v>
      </c>
      <c r="P130" s="437" t="s">
        <v>1008</v>
      </c>
      <c r="Q130" s="437" t="s">
        <v>1009</v>
      </c>
      <c r="R130" s="1067" t="s">
        <v>1009</v>
      </c>
      <c r="S130" s="1111"/>
    </row>
    <row r="131" spans="2:19" ht="23.25" customHeight="1" outlineLevel="1" x14ac:dyDescent="0.25">
      <c r="B131" s="1050"/>
      <c r="C131" s="1050"/>
      <c r="D131" s="119"/>
      <c r="E131" s="1130"/>
      <c r="F131" s="1131"/>
      <c r="G131" s="89"/>
      <c r="H131" s="120"/>
      <c r="I131" s="1132"/>
      <c r="J131" s="1133"/>
      <c r="K131" s="92"/>
      <c r="L131" s="120"/>
      <c r="M131" s="1132"/>
      <c r="N131" s="1133"/>
      <c r="O131" s="92"/>
      <c r="P131" s="120"/>
      <c r="Q131" s="90"/>
      <c r="R131" s="1132"/>
      <c r="S131" s="1133"/>
    </row>
    <row r="132" spans="2:19" ht="23.25" customHeight="1" outlineLevel="1" x14ac:dyDescent="0.25">
      <c r="B132" s="1050"/>
      <c r="C132" s="1050"/>
      <c r="D132" s="437" t="s">
        <v>1008</v>
      </c>
      <c r="E132" s="1067" t="s">
        <v>1009</v>
      </c>
      <c r="F132" s="1111"/>
      <c r="G132" s="438" t="s">
        <v>1010</v>
      </c>
      <c r="H132" s="437" t="s">
        <v>1008</v>
      </c>
      <c r="I132" s="1067" t="s">
        <v>1009</v>
      </c>
      <c r="J132" s="1111"/>
      <c r="K132" s="438" t="s">
        <v>1010</v>
      </c>
      <c r="L132" s="437" t="s">
        <v>1008</v>
      </c>
      <c r="M132" s="1067" t="s">
        <v>1009</v>
      </c>
      <c r="N132" s="1111"/>
      <c r="O132" s="438" t="s">
        <v>1010</v>
      </c>
      <c r="P132" s="437" t="s">
        <v>1008</v>
      </c>
      <c r="Q132" s="437" t="s">
        <v>1009</v>
      </c>
      <c r="R132" s="1067" t="s">
        <v>1009</v>
      </c>
      <c r="S132" s="1111"/>
    </row>
    <row r="133" spans="2:19" ht="23.25" customHeight="1" outlineLevel="1" x14ac:dyDescent="0.25">
      <c r="B133" s="1050"/>
      <c r="C133" s="1050"/>
      <c r="D133" s="119"/>
      <c r="E133" s="1130"/>
      <c r="F133" s="1131"/>
      <c r="G133" s="89"/>
      <c r="H133" s="120"/>
      <c r="I133" s="1132"/>
      <c r="J133" s="1133"/>
      <c r="K133" s="92"/>
      <c r="L133" s="120"/>
      <c r="M133" s="1132"/>
      <c r="N133" s="1133"/>
      <c r="O133" s="92"/>
      <c r="P133" s="120"/>
      <c r="Q133" s="90"/>
      <c r="R133" s="1132"/>
      <c r="S133" s="1133"/>
    </row>
    <row r="134" spans="2:19" ht="23.25" customHeight="1" outlineLevel="1" x14ac:dyDescent="0.25">
      <c r="B134" s="1050"/>
      <c r="C134" s="1050"/>
      <c r="D134" s="437" t="s">
        <v>1008</v>
      </c>
      <c r="E134" s="1067" t="s">
        <v>1009</v>
      </c>
      <c r="F134" s="1111"/>
      <c r="G134" s="438" t="s">
        <v>1010</v>
      </c>
      <c r="H134" s="437" t="s">
        <v>1008</v>
      </c>
      <c r="I134" s="1067" t="s">
        <v>1009</v>
      </c>
      <c r="J134" s="1111"/>
      <c r="K134" s="438" t="s">
        <v>1010</v>
      </c>
      <c r="L134" s="437" t="s">
        <v>1008</v>
      </c>
      <c r="M134" s="1067" t="s">
        <v>1009</v>
      </c>
      <c r="N134" s="1111"/>
      <c r="O134" s="438" t="s">
        <v>1010</v>
      </c>
      <c r="P134" s="437" t="s">
        <v>1008</v>
      </c>
      <c r="Q134" s="437" t="s">
        <v>1009</v>
      </c>
      <c r="R134" s="1067" t="s">
        <v>1009</v>
      </c>
      <c r="S134" s="1111"/>
    </row>
    <row r="135" spans="2:19" ht="23.25" customHeight="1" outlineLevel="1" x14ac:dyDescent="0.25">
      <c r="B135" s="1051"/>
      <c r="C135" s="1051"/>
      <c r="D135" s="119"/>
      <c r="E135" s="1130"/>
      <c r="F135" s="1131"/>
      <c r="G135" s="89"/>
      <c r="H135" s="120"/>
      <c r="I135" s="1132"/>
      <c r="J135" s="1133"/>
      <c r="K135" s="92"/>
      <c r="L135" s="120"/>
      <c r="M135" s="1132"/>
      <c r="N135" s="1133"/>
      <c r="O135" s="92"/>
      <c r="P135" s="120"/>
      <c r="Q135" s="90"/>
      <c r="R135" s="1132"/>
      <c r="S135" s="1133"/>
    </row>
    <row r="136" spans="2:19" ht="15.75" thickBot="1" x14ac:dyDescent="0.3">
      <c r="B136" s="432"/>
      <c r="C136" s="432"/>
      <c r="D136" s="533"/>
      <c r="E136" s="533"/>
      <c r="F136" s="533"/>
      <c r="G136" s="533"/>
      <c r="H136" s="533"/>
      <c r="I136" s="533"/>
      <c r="J136" s="533"/>
      <c r="K136" s="533"/>
      <c r="L136" s="533"/>
      <c r="M136" s="533"/>
      <c r="N136" s="533"/>
      <c r="O136" s="533"/>
      <c r="P136" s="533"/>
      <c r="Q136" s="533"/>
      <c r="R136" s="533"/>
      <c r="S136" s="533"/>
    </row>
    <row r="137" spans="2:19" ht="15.75" thickBot="1" x14ac:dyDescent="0.3">
      <c r="B137" s="432"/>
      <c r="C137" s="432"/>
      <c r="D137" s="1016" t="s">
        <v>874</v>
      </c>
      <c r="E137" s="1017"/>
      <c r="F137" s="1017"/>
      <c r="G137" s="1018"/>
      <c r="H137" s="1016" t="s">
        <v>875</v>
      </c>
      <c r="I137" s="1017"/>
      <c r="J137" s="1017"/>
      <c r="K137" s="1018"/>
      <c r="L137" s="1017" t="s">
        <v>876</v>
      </c>
      <c r="M137" s="1017"/>
      <c r="N137" s="1017"/>
      <c r="O137" s="1017"/>
      <c r="P137" s="1016" t="s">
        <v>877</v>
      </c>
      <c r="Q137" s="1017"/>
      <c r="R137" s="1017"/>
      <c r="S137" s="1018"/>
    </row>
    <row r="138" spans="2:19" x14ac:dyDescent="0.25">
      <c r="B138" s="1019" t="s">
        <v>1011</v>
      </c>
      <c r="C138" s="1019" t="s">
        <v>1012</v>
      </c>
      <c r="D138" s="1069" t="s">
        <v>1013</v>
      </c>
      <c r="E138" s="1071"/>
      <c r="F138" s="1071"/>
      <c r="G138" s="1073"/>
      <c r="H138" s="1069" t="s">
        <v>1013</v>
      </c>
      <c r="I138" s="1071"/>
      <c r="J138" s="1071"/>
      <c r="K138" s="1073"/>
      <c r="L138" s="1069" t="s">
        <v>1013</v>
      </c>
      <c r="M138" s="1071"/>
      <c r="N138" s="1071"/>
      <c r="O138" s="1073"/>
      <c r="P138" s="1069" t="s">
        <v>1013</v>
      </c>
      <c r="Q138" s="1071"/>
      <c r="R138" s="1071"/>
      <c r="S138" s="1073"/>
    </row>
    <row r="139" spans="2:19" ht="45" customHeight="1" x14ac:dyDescent="0.25">
      <c r="B139" s="1021"/>
      <c r="C139" s="1021"/>
      <c r="D139" s="1134" t="s">
        <v>1014</v>
      </c>
      <c r="E139" s="1135"/>
      <c r="F139" s="1135"/>
      <c r="G139" s="1136"/>
      <c r="H139" s="1137" t="s">
        <v>1015</v>
      </c>
      <c r="I139" s="1138"/>
      <c r="J139" s="1138"/>
      <c r="K139" s="1139"/>
      <c r="L139" s="1137" t="s">
        <v>1014</v>
      </c>
      <c r="M139" s="1138"/>
      <c r="N139" s="1138"/>
      <c r="O139" s="1139"/>
      <c r="P139" s="1137"/>
      <c r="Q139" s="1138"/>
      <c r="R139" s="1138"/>
      <c r="S139" s="1139"/>
    </row>
    <row r="140" spans="2:19" ht="32.25" customHeight="1" x14ac:dyDescent="0.25">
      <c r="B140" s="1046" t="s">
        <v>1016</v>
      </c>
      <c r="C140" s="1046" t="s">
        <v>1017</v>
      </c>
      <c r="D140" s="455" t="s">
        <v>1018</v>
      </c>
      <c r="E140" s="601" t="s">
        <v>872</v>
      </c>
      <c r="F140" s="437" t="s">
        <v>895</v>
      </c>
      <c r="G140" s="438" t="s">
        <v>924</v>
      </c>
      <c r="H140" s="455" t="s">
        <v>1018</v>
      </c>
      <c r="I140" s="601" t="s">
        <v>872</v>
      </c>
      <c r="J140" s="437" t="s">
        <v>895</v>
      </c>
      <c r="K140" s="438" t="s">
        <v>924</v>
      </c>
      <c r="L140" s="455" t="s">
        <v>1018</v>
      </c>
      <c r="M140" s="601" t="s">
        <v>872</v>
      </c>
      <c r="N140" s="437" t="s">
        <v>895</v>
      </c>
      <c r="O140" s="438" t="s">
        <v>924</v>
      </c>
      <c r="P140" s="455" t="s">
        <v>1018</v>
      </c>
      <c r="Q140" s="601" t="s">
        <v>872</v>
      </c>
      <c r="R140" s="437" t="s">
        <v>895</v>
      </c>
      <c r="S140" s="438" t="s">
        <v>924</v>
      </c>
    </row>
    <row r="141" spans="2:19" ht="23.25" customHeight="1" x14ac:dyDescent="0.25">
      <c r="B141" s="1047"/>
      <c r="C141" s="1048"/>
      <c r="D141" s="97">
        <v>4</v>
      </c>
      <c r="E141" s="121" t="s">
        <v>873</v>
      </c>
      <c r="F141" s="88" t="s">
        <v>927</v>
      </c>
      <c r="G141" s="458"/>
      <c r="H141" s="99">
        <v>4</v>
      </c>
      <c r="I141" s="129" t="s">
        <v>873</v>
      </c>
      <c r="J141" s="99" t="s">
        <v>927</v>
      </c>
      <c r="K141" s="607" t="s">
        <v>1019</v>
      </c>
      <c r="L141" s="99">
        <v>0</v>
      </c>
      <c r="M141" s="129" t="s">
        <v>873</v>
      </c>
      <c r="N141" s="99" t="s">
        <v>927</v>
      </c>
      <c r="O141" s="607" t="s">
        <v>1019</v>
      </c>
      <c r="P141" s="99"/>
      <c r="Q141" s="129"/>
      <c r="R141" s="99"/>
      <c r="S141" s="607"/>
    </row>
    <row r="142" spans="2:19" ht="29.25" customHeight="1" x14ac:dyDescent="0.25">
      <c r="B142" s="1047"/>
      <c r="C142" s="1046" t="s">
        <v>1020</v>
      </c>
      <c r="D142" s="437" t="s">
        <v>1021</v>
      </c>
      <c r="E142" s="1067" t="s">
        <v>1022</v>
      </c>
      <c r="F142" s="1111"/>
      <c r="G142" s="438" t="s">
        <v>1023</v>
      </c>
      <c r="H142" s="437" t="s">
        <v>1021</v>
      </c>
      <c r="I142" s="1067" t="s">
        <v>1022</v>
      </c>
      <c r="J142" s="1111"/>
      <c r="K142" s="438" t="s">
        <v>1023</v>
      </c>
      <c r="L142" s="437" t="s">
        <v>1021</v>
      </c>
      <c r="M142" s="1067" t="s">
        <v>1022</v>
      </c>
      <c r="N142" s="1111"/>
      <c r="O142" s="438" t="s">
        <v>1023</v>
      </c>
      <c r="P142" s="437" t="s">
        <v>1021</v>
      </c>
      <c r="Q142" s="1067" t="s">
        <v>1022</v>
      </c>
      <c r="R142" s="1111"/>
      <c r="S142" s="438" t="s">
        <v>1023</v>
      </c>
    </row>
    <row r="143" spans="2:19" ht="36.4" customHeight="1" x14ac:dyDescent="0.25">
      <c r="B143" s="1048"/>
      <c r="C143" s="1048"/>
      <c r="D143" s="459">
        <v>4</v>
      </c>
      <c r="E143" s="1130" t="s">
        <v>1024</v>
      </c>
      <c r="F143" s="1131"/>
      <c r="G143" s="89" t="s">
        <v>1025</v>
      </c>
      <c r="H143" s="120">
        <v>4</v>
      </c>
      <c r="I143" s="1132" t="s">
        <v>1026</v>
      </c>
      <c r="J143" s="1133"/>
      <c r="K143" s="92" t="s">
        <v>980</v>
      </c>
      <c r="L143" s="120">
        <v>2</v>
      </c>
      <c r="M143" s="1132" t="s">
        <v>1024</v>
      </c>
      <c r="N143" s="1133"/>
      <c r="O143" s="92" t="s">
        <v>1025</v>
      </c>
      <c r="P143" s="120"/>
      <c r="Q143" s="1132"/>
      <c r="R143" s="1133"/>
      <c r="S143" s="92"/>
    </row>
    <row r="145" spans="2:12" hidden="1" x14ac:dyDescent="0.25">
      <c r="B145" s="533"/>
      <c r="C145" s="533"/>
      <c r="D145" s="533"/>
      <c r="E145" s="533"/>
      <c r="F145" s="533"/>
      <c r="G145" s="533"/>
      <c r="H145" s="533"/>
      <c r="I145" s="533"/>
      <c r="J145" s="533"/>
      <c r="K145" s="533"/>
      <c r="L145" s="533"/>
    </row>
    <row r="146" spans="2:12" hidden="1" x14ac:dyDescent="0.25">
      <c r="B146" s="533"/>
      <c r="C146" s="533"/>
      <c r="D146" s="533"/>
      <c r="E146" s="533"/>
      <c r="F146" s="533"/>
      <c r="G146" s="533"/>
      <c r="H146" s="533"/>
      <c r="I146" s="533"/>
      <c r="J146" s="533"/>
      <c r="K146" s="533"/>
      <c r="L146" s="533"/>
    </row>
    <row r="147" spans="2:12" hidden="1" x14ac:dyDescent="0.25">
      <c r="B147" s="533"/>
      <c r="C147" s="533"/>
      <c r="D147" s="533"/>
      <c r="E147" s="533"/>
      <c r="F147" s="533"/>
      <c r="G147" s="533"/>
      <c r="H147" s="533"/>
      <c r="I147" s="533"/>
      <c r="J147" s="533"/>
      <c r="K147" s="533"/>
      <c r="L147" s="533"/>
    </row>
    <row r="148" spans="2:12" hidden="1" x14ac:dyDescent="0.25">
      <c r="B148" s="533"/>
      <c r="C148" s="533"/>
      <c r="D148" s="533"/>
      <c r="E148" s="533"/>
      <c r="F148" s="533"/>
      <c r="G148" s="533"/>
      <c r="H148" s="533"/>
      <c r="I148" s="533"/>
      <c r="J148" s="533"/>
      <c r="K148" s="533"/>
      <c r="L148" s="533"/>
    </row>
    <row r="149" spans="2:12" hidden="1" x14ac:dyDescent="0.25">
      <c r="B149" s="533"/>
      <c r="C149" s="533"/>
      <c r="D149" s="533" t="s">
        <v>1027</v>
      </c>
      <c r="E149" s="533"/>
      <c r="F149" s="533"/>
      <c r="G149" s="533"/>
      <c r="H149" s="533"/>
      <c r="I149" s="533"/>
      <c r="J149" s="533"/>
      <c r="K149" s="533"/>
      <c r="L149" s="533"/>
    </row>
    <row r="150" spans="2:12" hidden="1" x14ac:dyDescent="0.25">
      <c r="B150" s="533"/>
      <c r="C150" s="533"/>
      <c r="D150" s="533" t="s">
        <v>908</v>
      </c>
      <c r="E150" s="533" t="s">
        <v>1028</v>
      </c>
      <c r="F150" s="533" t="s">
        <v>1029</v>
      </c>
      <c r="G150" s="533"/>
      <c r="H150" s="533" t="s">
        <v>1030</v>
      </c>
      <c r="I150" s="533" t="s">
        <v>1031</v>
      </c>
      <c r="J150" s="533"/>
      <c r="K150" s="533"/>
      <c r="L150" s="533"/>
    </row>
    <row r="151" spans="2:12" hidden="1" x14ac:dyDescent="0.25">
      <c r="B151" s="533"/>
      <c r="C151" s="533"/>
      <c r="D151" s="533" t="s">
        <v>1032</v>
      </c>
      <c r="E151" s="533" t="s">
        <v>1033</v>
      </c>
      <c r="F151" s="533" t="s">
        <v>979</v>
      </c>
      <c r="G151" s="533"/>
      <c r="H151" s="533" t="s">
        <v>1034</v>
      </c>
      <c r="I151" s="533" t="s">
        <v>1026</v>
      </c>
      <c r="J151" s="533"/>
      <c r="K151" s="533"/>
      <c r="L151" s="533"/>
    </row>
    <row r="152" spans="2:12" hidden="1" x14ac:dyDescent="0.25">
      <c r="B152" s="533"/>
      <c r="C152" s="533"/>
      <c r="D152" s="533" t="s">
        <v>1035</v>
      </c>
      <c r="E152" s="533" t="s">
        <v>1036</v>
      </c>
      <c r="F152" s="533" t="s">
        <v>1037</v>
      </c>
      <c r="G152" s="533"/>
      <c r="H152" s="533" t="s">
        <v>1038</v>
      </c>
      <c r="I152" s="533" t="s">
        <v>1024</v>
      </c>
      <c r="J152" s="533"/>
      <c r="K152" s="533"/>
      <c r="L152" s="533"/>
    </row>
    <row r="153" spans="2:12" hidden="1" x14ac:dyDescent="0.25">
      <c r="B153" s="533"/>
      <c r="C153" s="533"/>
      <c r="D153" s="533" t="s">
        <v>1039</v>
      </c>
      <c r="E153" s="533"/>
      <c r="F153" s="533" t="s">
        <v>1040</v>
      </c>
      <c r="G153" s="533" t="s">
        <v>1041</v>
      </c>
      <c r="H153" s="533" t="s">
        <v>1042</v>
      </c>
      <c r="I153" s="533" t="s">
        <v>1043</v>
      </c>
      <c r="J153" s="533"/>
      <c r="K153" s="533" t="s">
        <v>1044</v>
      </c>
      <c r="L153" s="533"/>
    </row>
    <row r="154" spans="2:12" hidden="1" x14ac:dyDescent="0.25">
      <c r="B154" s="533"/>
      <c r="C154" s="533"/>
      <c r="D154" s="533" t="s">
        <v>912</v>
      </c>
      <c r="E154" s="533"/>
      <c r="F154" s="533" t="s">
        <v>1045</v>
      </c>
      <c r="G154" s="533" t="s">
        <v>1046</v>
      </c>
      <c r="H154" s="533" t="s">
        <v>1047</v>
      </c>
      <c r="I154" s="533" t="s">
        <v>1048</v>
      </c>
      <c r="J154" s="533"/>
      <c r="K154" s="533" t="s">
        <v>1049</v>
      </c>
      <c r="L154" s="533" t="s">
        <v>1050</v>
      </c>
    </row>
    <row r="155" spans="2:12" hidden="1" x14ac:dyDescent="0.25">
      <c r="B155" s="533"/>
      <c r="C155" s="533"/>
      <c r="D155" s="533" t="s">
        <v>1051</v>
      </c>
      <c r="E155" s="122" t="s">
        <v>1052</v>
      </c>
      <c r="F155" s="533"/>
      <c r="G155" s="533" t="s">
        <v>1053</v>
      </c>
      <c r="H155" s="533" t="s">
        <v>1054</v>
      </c>
      <c r="I155" s="533"/>
      <c r="J155" s="533"/>
      <c r="K155" s="533" t="s">
        <v>1055</v>
      </c>
      <c r="L155" s="533" t="s">
        <v>1056</v>
      </c>
    </row>
    <row r="156" spans="2:12" hidden="1" x14ac:dyDescent="0.25">
      <c r="B156" s="533"/>
      <c r="C156" s="533"/>
      <c r="D156" s="533" t="s">
        <v>1057</v>
      </c>
      <c r="E156" s="123" t="s">
        <v>1058</v>
      </c>
      <c r="F156" s="533"/>
      <c r="G156" s="533"/>
      <c r="H156" s="533"/>
      <c r="I156" s="533"/>
      <c r="J156" s="533"/>
      <c r="K156" s="533" t="s">
        <v>1059</v>
      </c>
      <c r="L156" s="533" t="s">
        <v>1060</v>
      </c>
    </row>
    <row r="157" spans="2:12" hidden="1" x14ac:dyDescent="0.25">
      <c r="B157" s="533"/>
      <c r="C157" s="533"/>
      <c r="D157" s="533"/>
      <c r="E157" s="124" t="s">
        <v>1061</v>
      </c>
      <c r="F157" s="533"/>
      <c r="G157" s="533"/>
      <c r="H157" s="533" t="s">
        <v>1062</v>
      </c>
      <c r="I157" s="533"/>
      <c r="J157" s="533"/>
      <c r="K157" s="533" t="s">
        <v>1063</v>
      </c>
      <c r="L157" s="533" t="s">
        <v>1064</v>
      </c>
    </row>
    <row r="158" spans="2:12" hidden="1" x14ac:dyDescent="0.25">
      <c r="B158" s="533"/>
      <c r="C158" s="533"/>
      <c r="D158" s="533"/>
      <c r="E158" s="533"/>
      <c r="F158" s="533"/>
      <c r="G158" s="533"/>
      <c r="H158" s="533" t="s">
        <v>1015</v>
      </c>
      <c r="I158" s="533"/>
      <c r="J158" s="533"/>
      <c r="K158" s="533" t="s">
        <v>1065</v>
      </c>
      <c r="L158" s="533" t="s">
        <v>1066</v>
      </c>
    </row>
    <row r="159" spans="2:12" hidden="1" x14ac:dyDescent="0.25">
      <c r="B159" s="533"/>
      <c r="C159" s="533"/>
      <c r="D159" s="533"/>
      <c r="E159" s="533"/>
      <c r="F159" s="533"/>
      <c r="G159" s="533"/>
      <c r="H159" s="533" t="s">
        <v>1014</v>
      </c>
      <c r="I159" s="533"/>
      <c r="J159" s="533"/>
      <c r="K159" s="533" t="s">
        <v>1067</v>
      </c>
      <c r="L159" s="533" t="s">
        <v>1068</v>
      </c>
    </row>
    <row r="160" spans="2:12" hidden="1" x14ac:dyDescent="0.25">
      <c r="B160" s="533" t="s">
        <v>1069</v>
      </c>
      <c r="C160" s="533" t="s">
        <v>1070</v>
      </c>
      <c r="D160" s="533" t="s">
        <v>1069</v>
      </c>
      <c r="E160" s="533"/>
      <c r="F160" s="533"/>
      <c r="G160" s="533" t="s">
        <v>974</v>
      </c>
      <c r="H160" s="533" t="s">
        <v>1071</v>
      </c>
      <c r="I160" s="533"/>
      <c r="J160" s="533" t="s">
        <v>991</v>
      </c>
      <c r="K160" s="533" t="s">
        <v>1072</v>
      </c>
      <c r="L160" s="533" t="s">
        <v>1073</v>
      </c>
    </row>
    <row r="161" spans="2:11" hidden="1" x14ac:dyDescent="0.25">
      <c r="B161" s="533">
        <v>1</v>
      </c>
      <c r="C161" s="533" t="s">
        <v>1074</v>
      </c>
      <c r="D161" s="533" t="s">
        <v>1075</v>
      </c>
      <c r="E161" s="533" t="s">
        <v>924</v>
      </c>
      <c r="F161" s="533" t="s">
        <v>20</v>
      </c>
      <c r="G161" s="533" t="s">
        <v>1076</v>
      </c>
      <c r="H161" s="533" t="s">
        <v>1077</v>
      </c>
      <c r="I161" s="533"/>
      <c r="J161" s="533" t="s">
        <v>1055</v>
      </c>
      <c r="K161" s="533" t="s">
        <v>1078</v>
      </c>
    </row>
    <row r="162" spans="2:11" hidden="1" x14ac:dyDescent="0.25">
      <c r="B162" s="533">
        <v>2</v>
      </c>
      <c r="C162" s="533" t="s">
        <v>1079</v>
      </c>
      <c r="D162" s="533" t="s">
        <v>925</v>
      </c>
      <c r="E162" s="533" t="s">
        <v>895</v>
      </c>
      <c r="F162" s="533" t="s">
        <v>29</v>
      </c>
      <c r="G162" s="533" t="s">
        <v>1080</v>
      </c>
      <c r="H162" s="533"/>
      <c r="I162" s="533"/>
      <c r="J162" s="533" t="s">
        <v>1081</v>
      </c>
      <c r="K162" s="533" t="s">
        <v>1082</v>
      </c>
    </row>
    <row r="163" spans="2:11" hidden="1" x14ac:dyDescent="0.25">
      <c r="B163" s="533">
        <v>3</v>
      </c>
      <c r="C163" s="533" t="s">
        <v>1083</v>
      </c>
      <c r="D163" s="533" t="s">
        <v>1084</v>
      </c>
      <c r="E163" s="533" t="s">
        <v>872</v>
      </c>
      <c r="F163" s="533"/>
      <c r="G163" s="533" t="s">
        <v>927</v>
      </c>
      <c r="H163" s="533"/>
      <c r="I163" s="533"/>
      <c r="J163" s="533" t="s">
        <v>873</v>
      </c>
      <c r="K163" s="533" t="s">
        <v>1085</v>
      </c>
    </row>
    <row r="164" spans="2:11" hidden="1" x14ac:dyDescent="0.25">
      <c r="B164" s="533">
        <v>4</v>
      </c>
      <c r="C164" s="533" t="s">
        <v>1077</v>
      </c>
      <c r="D164" s="533"/>
      <c r="E164" s="533"/>
      <c r="F164" s="533"/>
      <c r="G164" s="533"/>
      <c r="H164" s="533" t="s">
        <v>1086</v>
      </c>
      <c r="I164" s="533" t="s">
        <v>1087</v>
      </c>
      <c r="J164" s="533" t="s">
        <v>1088</v>
      </c>
      <c r="K164" s="533" t="s">
        <v>1089</v>
      </c>
    </row>
    <row r="165" spans="2:11" hidden="1" x14ac:dyDescent="0.25">
      <c r="B165" s="533"/>
      <c r="C165" s="533"/>
      <c r="D165" s="533" t="s">
        <v>927</v>
      </c>
      <c r="E165" s="533"/>
      <c r="F165" s="533"/>
      <c r="G165" s="533"/>
      <c r="H165" s="533" t="s">
        <v>1090</v>
      </c>
      <c r="I165" s="533" t="s">
        <v>1091</v>
      </c>
      <c r="J165" s="533" t="s">
        <v>1092</v>
      </c>
      <c r="K165" s="533" t="s">
        <v>1093</v>
      </c>
    </row>
    <row r="166" spans="2:11" hidden="1" x14ac:dyDescent="0.25">
      <c r="B166" s="533"/>
      <c r="C166" s="533"/>
      <c r="D166" s="533" t="s">
        <v>928</v>
      </c>
      <c r="E166" s="533"/>
      <c r="F166" s="533"/>
      <c r="G166" s="533"/>
      <c r="H166" s="533" t="s">
        <v>1094</v>
      </c>
      <c r="I166" s="533" t="s">
        <v>1095</v>
      </c>
      <c r="J166" s="533" t="s">
        <v>900</v>
      </c>
      <c r="K166" s="533" t="s">
        <v>1096</v>
      </c>
    </row>
    <row r="167" spans="2:11" hidden="1" x14ac:dyDescent="0.25">
      <c r="B167" s="533"/>
      <c r="C167" s="533"/>
      <c r="D167" s="533" t="s">
        <v>897</v>
      </c>
      <c r="E167" s="533"/>
      <c r="F167" s="533"/>
      <c r="G167" s="533"/>
      <c r="H167" s="533" t="s">
        <v>1097</v>
      </c>
      <c r="I167" s="533"/>
      <c r="J167" s="533" t="s">
        <v>901</v>
      </c>
      <c r="K167" s="533" t="s">
        <v>1098</v>
      </c>
    </row>
    <row r="168" spans="2:11" hidden="1" x14ac:dyDescent="0.25">
      <c r="B168" s="533"/>
      <c r="C168" s="533"/>
      <c r="D168" s="533"/>
      <c r="E168" s="533"/>
      <c r="F168" s="533"/>
      <c r="G168" s="533"/>
      <c r="H168" s="533" t="s">
        <v>1099</v>
      </c>
      <c r="I168" s="533"/>
      <c r="J168" s="533" t="s">
        <v>917</v>
      </c>
      <c r="K168" s="533"/>
    </row>
    <row r="169" spans="2:11" ht="60" hidden="1" x14ac:dyDescent="0.25">
      <c r="B169" s="533"/>
      <c r="C169" s="533"/>
      <c r="D169" s="536" t="s">
        <v>1100</v>
      </c>
      <c r="E169" s="533" t="s">
        <v>1101</v>
      </c>
      <c r="F169" s="533" t="s">
        <v>1102</v>
      </c>
      <c r="G169" s="533" t="s">
        <v>1103</v>
      </c>
      <c r="H169" s="533" t="s">
        <v>1104</v>
      </c>
      <c r="I169" s="533" t="s">
        <v>1105</v>
      </c>
      <c r="J169" s="533" t="s">
        <v>1106</v>
      </c>
      <c r="K169" s="533" t="s">
        <v>1107</v>
      </c>
    </row>
    <row r="170" spans="2:11" ht="75" hidden="1" x14ac:dyDescent="0.25">
      <c r="B170" s="533" t="s">
        <v>1108</v>
      </c>
      <c r="C170" s="533" t="s">
        <v>1109</v>
      </c>
      <c r="D170" s="536" t="s">
        <v>1110</v>
      </c>
      <c r="E170" s="533" t="s">
        <v>1111</v>
      </c>
      <c r="F170" s="533" t="s">
        <v>919</v>
      </c>
      <c r="G170" s="533" t="s">
        <v>948</v>
      </c>
      <c r="H170" s="533" t="s">
        <v>962</v>
      </c>
      <c r="I170" s="533" t="s">
        <v>969</v>
      </c>
      <c r="J170" s="533" t="s">
        <v>1112</v>
      </c>
      <c r="K170" s="533" t="s">
        <v>980</v>
      </c>
    </row>
    <row r="171" spans="2:11" ht="45" hidden="1" x14ac:dyDescent="0.25">
      <c r="B171" s="533" t="s">
        <v>1113</v>
      </c>
      <c r="C171" s="533" t="s">
        <v>1114</v>
      </c>
      <c r="D171" s="536" t="s">
        <v>1115</v>
      </c>
      <c r="E171" s="533" t="s">
        <v>1116</v>
      </c>
      <c r="F171" s="533" t="s">
        <v>918</v>
      </c>
      <c r="G171" s="533" t="s">
        <v>941</v>
      </c>
      <c r="H171" s="533" t="s">
        <v>963</v>
      </c>
      <c r="I171" s="533" t="s">
        <v>970</v>
      </c>
      <c r="J171" s="533" t="s">
        <v>1117</v>
      </c>
      <c r="K171" s="533" t="s">
        <v>1025</v>
      </c>
    </row>
    <row r="172" spans="2:11" hidden="1" x14ac:dyDescent="0.25">
      <c r="B172" s="533" t="s">
        <v>871</v>
      </c>
      <c r="C172" s="533" t="s">
        <v>867</v>
      </c>
      <c r="D172" s="533"/>
      <c r="E172" s="533"/>
      <c r="F172" s="533" t="s">
        <v>1118</v>
      </c>
      <c r="G172" s="533" t="s">
        <v>940</v>
      </c>
      <c r="H172" s="533" t="s">
        <v>961</v>
      </c>
      <c r="I172" s="533" t="s">
        <v>1119</v>
      </c>
      <c r="J172" s="533" t="s">
        <v>1120</v>
      </c>
      <c r="K172" s="533" t="s">
        <v>981</v>
      </c>
    </row>
    <row r="173" spans="2:11" hidden="1" x14ac:dyDescent="0.25">
      <c r="B173" s="533" t="s">
        <v>1121</v>
      </c>
      <c r="C173" s="533"/>
      <c r="D173" s="533"/>
      <c r="E173" s="533"/>
      <c r="F173" s="533"/>
      <c r="G173" s="533" t="s">
        <v>1122</v>
      </c>
      <c r="H173" s="533" t="s">
        <v>1123</v>
      </c>
      <c r="I173" s="533" t="s">
        <v>968</v>
      </c>
      <c r="J173" s="533" t="s">
        <v>1124</v>
      </c>
      <c r="K173" s="533" t="s">
        <v>978</v>
      </c>
    </row>
    <row r="174" spans="2:11" hidden="1" x14ac:dyDescent="0.25">
      <c r="B174" s="533"/>
      <c r="C174" s="533" t="s">
        <v>1125</v>
      </c>
      <c r="D174" s="533"/>
      <c r="E174" s="533"/>
      <c r="F174" s="533"/>
      <c r="G174" s="533"/>
      <c r="H174" s="533"/>
      <c r="I174" s="533"/>
      <c r="J174" s="533" t="s">
        <v>1126</v>
      </c>
      <c r="K174" s="533"/>
    </row>
    <row r="175" spans="2:11" hidden="1" x14ac:dyDescent="0.25">
      <c r="B175" s="533"/>
      <c r="C175" s="533" t="s">
        <v>989</v>
      </c>
      <c r="D175" s="533"/>
      <c r="E175" s="533"/>
      <c r="F175" s="533"/>
      <c r="G175" s="533"/>
      <c r="H175" s="533"/>
      <c r="I175" s="533" t="s">
        <v>1127</v>
      </c>
      <c r="J175" s="533" t="s">
        <v>1128</v>
      </c>
      <c r="K175" s="533"/>
    </row>
    <row r="176" spans="2:11" hidden="1" x14ac:dyDescent="0.25">
      <c r="B176" s="130" t="s">
        <v>1129</v>
      </c>
      <c r="C176" s="533" t="s">
        <v>1130</v>
      </c>
      <c r="D176" s="533"/>
      <c r="E176" s="533"/>
      <c r="F176" s="533"/>
      <c r="G176" s="533"/>
      <c r="H176" s="533"/>
      <c r="I176" s="533" t="s">
        <v>1131</v>
      </c>
      <c r="J176" s="533" t="s">
        <v>1132</v>
      </c>
      <c r="K176" s="533"/>
    </row>
    <row r="177" spans="2:10" hidden="1" x14ac:dyDescent="0.25">
      <c r="B177" s="130" t="s">
        <v>44</v>
      </c>
      <c r="C177" s="533" t="s">
        <v>992</v>
      </c>
      <c r="D177" s="533" t="s">
        <v>1133</v>
      </c>
      <c r="E177" s="533" t="s">
        <v>898</v>
      </c>
      <c r="F177" s="533"/>
      <c r="G177" s="533"/>
      <c r="H177" s="533"/>
      <c r="I177" s="533" t="s">
        <v>1134</v>
      </c>
      <c r="J177" s="533" t="s">
        <v>991</v>
      </c>
    </row>
    <row r="178" spans="2:10" hidden="1" x14ac:dyDescent="0.25">
      <c r="B178" s="130" t="s">
        <v>27</v>
      </c>
      <c r="C178" s="533"/>
      <c r="D178" s="533" t="s">
        <v>909</v>
      </c>
      <c r="E178" s="533" t="s">
        <v>902</v>
      </c>
      <c r="F178" s="533"/>
      <c r="G178" s="533"/>
      <c r="H178" s="533" t="s">
        <v>1034</v>
      </c>
      <c r="I178" s="533" t="s">
        <v>1135</v>
      </c>
      <c r="J178" s="533"/>
    </row>
    <row r="179" spans="2:10" hidden="1" x14ac:dyDescent="0.25">
      <c r="B179" s="130" t="s">
        <v>51</v>
      </c>
      <c r="C179" s="533"/>
      <c r="D179" s="533" t="s">
        <v>1136</v>
      </c>
      <c r="E179" s="533" t="s">
        <v>899</v>
      </c>
      <c r="F179" s="533"/>
      <c r="G179" s="533"/>
      <c r="H179" s="533" t="s">
        <v>1042</v>
      </c>
      <c r="I179" s="533" t="s">
        <v>1137</v>
      </c>
      <c r="J179" s="533" t="s">
        <v>1138</v>
      </c>
    </row>
    <row r="180" spans="2:10" hidden="1" x14ac:dyDescent="0.25">
      <c r="B180" s="130" t="s">
        <v>1139</v>
      </c>
      <c r="C180" s="533" t="s">
        <v>988</v>
      </c>
      <c r="D180" s="533" t="s">
        <v>1140</v>
      </c>
      <c r="E180" s="533"/>
      <c r="F180" s="533"/>
      <c r="G180" s="533"/>
      <c r="H180" s="533" t="s">
        <v>1047</v>
      </c>
      <c r="I180" s="533" t="s">
        <v>1141</v>
      </c>
      <c r="J180" s="533" t="s">
        <v>1142</v>
      </c>
    </row>
    <row r="181" spans="2:10" hidden="1" x14ac:dyDescent="0.25">
      <c r="B181" s="130" t="s">
        <v>1143</v>
      </c>
      <c r="C181" s="533" t="s">
        <v>990</v>
      </c>
      <c r="D181" s="533"/>
      <c r="E181" s="533"/>
      <c r="F181" s="533"/>
      <c r="G181" s="533"/>
      <c r="H181" s="533" t="s">
        <v>1054</v>
      </c>
      <c r="I181" s="533" t="s">
        <v>1144</v>
      </c>
      <c r="J181" s="533"/>
    </row>
    <row r="182" spans="2:10" hidden="1" x14ac:dyDescent="0.25">
      <c r="B182" s="130" t="s">
        <v>1145</v>
      </c>
      <c r="C182" s="533" t="s">
        <v>1146</v>
      </c>
      <c r="D182" s="533"/>
      <c r="E182" s="533" t="s">
        <v>1147</v>
      </c>
      <c r="F182" s="533"/>
      <c r="G182" s="533"/>
      <c r="H182" s="533" t="s">
        <v>1148</v>
      </c>
      <c r="I182" s="533" t="s">
        <v>1149</v>
      </c>
      <c r="J182" s="533"/>
    </row>
    <row r="183" spans="2:10" hidden="1" x14ac:dyDescent="0.25">
      <c r="B183" s="130" t="s">
        <v>1150</v>
      </c>
      <c r="C183" s="533" t="s">
        <v>1151</v>
      </c>
      <c r="D183" s="533"/>
      <c r="E183" s="533" t="s">
        <v>1152</v>
      </c>
      <c r="F183" s="533"/>
      <c r="G183" s="533"/>
      <c r="H183" s="533" t="s">
        <v>1153</v>
      </c>
      <c r="I183" s="533" t="s">
        <v>1154</v>
      </c>
      <c r="J183" s="533"/>
    </row>
    <row r="184" spans="2:10" hidden="1" x14ac:dyDescent="0.25">
      <c r="B184" s="130" t="s">
        <v>1155</v>
      </c>
      <c r="C184" s="533" t="s">
        <v>1156</v>
      </c>
      <c r="D184" s="533"/>
      <c r="E184" s="533" t="s">
        <v>1157</v>
      </c>
      <c r="F184" s="533"/>
      <c r="G184" s="533"/>
      <c r="H184" s="533" t="s">
        <v>1158</v>
      </c>
      <c r="I184" s="533" t="s">
        <v>1159</v>
      </c>
      <c r="J184" s="533"/>
    </row>
    <row r="185" spans="2:10" hidden="1" x14ac:dyDescent="0.25">
      <c r="B185" s="130" t="s">
        <v>1160</v>
      </c>
      <c r="C185" s="533" t="s">
        <v>1161</v>
      </c>
      <c r="D185" s="533"/>
      <c r="E185" s="533" t="s">
        <v>1162</v>
      </c>
      <c r="F185" s="533"/>
      <c r="G185" s="533"/>
      <c r="H185" s="533" t="s">
        <v>1163</v>
      </c>
      <c r="I185" s="533" t="s">
        <v>1164</v>
      </c>
      <c r="J185" s="533"/>
    </row>
    <row r="186" spans="2:10" hidden="1" x14ac:dyDescent="0.25">
      <c r="B186" s="130" t="s">
        <v>1165</v>
      </c>
      <c r="C186" s="533" t="s">
        <v>1166</v>
      </c>
      <c r="D186" s="533"/>
      <c r="E186" s="533" t="s">
        <v>1167</v>
      </c>
      <c r="F186" s="533"/>
      <c r="G186" s="533"/>
      <c r="H186" s="533" t="s">
        <v>1168</v>
      </c>
      <c r="I186" s="533" t="s">
        <v>1169</v>
      </c>
      <c r="J186" s="533"/>
    </row>
    <row r="187" spans="2:10" hidden="1" x14ac:dyDescent="0.25">
      <c r="B187" s="130" t="s">
        <v>1170</v>
      </c>
      <c r="C187" s="533" t="s">
        <v>991</v>
      </c>
      <c r="D187" s="533"/>
      <c r="E187" s="533" t="s">
        <v>1171</v>
      </c>
      <c r="F187" s="533"/>
      <c r="G187" s="533"/>
      <c r="H187" s="533" t="s">
        <v>1172</v>
      </c>
      <c r="I187" s="533" t="s">
        <v>1173</v>
      </c>
      <c r="J187" s="533"/>
    </row>
    <row r="188" spans="2:10" hidden="1" x14ac:dyDescent="0.25">
      <c r="B188" s="130" t="s">
        <v>1174</v>
      </c>
      <c r="C188" s="533"/>
      <c r="D188" s="533"/>
      <c r="E188" s="533" t="s">
        <v>1175</v>
      </c>
      <c r="F188" s="533"/>
      <c r="G188" s="533"/>
      <c r="H188" s="533" t="s">
        <v>1176</v>
      </c>
      <c r="I188" s="533" t="s">
        <v>1177</v>
      </c>
      <c r="J188" s="533"/>
    </row>
    <row r="189" spans="2:10" hidden="1" x14ac:dyDescent="0.25">
      <c r="B189" s="130" t="s">
        <v>1178</v>
      </c>
      <c r="C189" s="533"/>
      <c r="D189" s="533"/>
      <c r="E189" s="533" t="s">
        <v>1179</v>
      </c>
      <c r="F189" s="533"/>
      <c r="G189" s="533"/>
      <c r="H189" s="533" t="s">
        <v>1180</v>
      </c>
      <c r="I189" s="533" t="s">
        <v>1181</v>
      </c>
      <c r="J189" s="533"/>
    </row>
    <row r="190" spans="2:10" hidden="1" x14ac:dyDescent="0.25">
      <c r="B190" s="130" t="s">
        <v>1182</v>
      </c>
      <c r="C190" s="533"/>
      <c r="D190" s="533"/>
      <c r="E190" s="533" t="s">
        <v>1183</v>
      </c>
      <c r="F190" s="533"/>
      <c r="G190" s="533"/>
      <c r="H190" s="533" t="s">
        <v>1184</v>
      </c>
      <c r="I190" s="533" t="s">
        <v>1185</v>
      </c>
      <c r="J190" s="533"/>
    </row>
    <row r="191" spans="2:10" hidden="1" x14ac:dyDescent="0.25">
      <c r="B191" s="130" t="s">
        <v>1186</v>
      </c>
      <c r="C191" s="533"/>
      <c r="D191" s="533"/>
      <c r="E191" s="533"/>
      <c r="F191" s="533"/>
      <c r="G191" s="533"/>
      <c r="H191" s="533" t="s">
        <v>1187</v>
      </c>
      <c r="I191" s="533" t="s">
        <v>1188</v>
      </c>
      <c r="J191" s="533"/>
    </row>
    <row r="192" spans="2:10" hidden="1" x14ac:dyDescent="0.25">
      <c r="B192" s="130" t="s">
        <v>1189</v>
      </c>
      <c r="C192" s="533"/>
      <c r="D192" s="533"/>
      <c r="E192" s="533"/>
      <c r="F192" s="533"/>
      <c r="G192" s="533"/>
      <c r="H192" s="533" t="s">
        <v>1190</v>
      </c>
      <c r="I192" s="533"/>
      <c r="J192" s="533"/>
    </row>
    <row r="193" spans="2:8" hidden="1" x14ac:dyDescent="0.25">
      <c r="B193" s="130" t="s">
        <v>1191</v>
      </c>
      <c r="C193" s="533"/>
      <c r="D193" s="533"/>
      <c r="E193" s="533"/>
      <c r="F193" s="533"/>
      <c r="G193" s="533"/>
      <c r="H193" s="533" t="s">
        <v>1192</v>
      </c>
    </row>
    <row r="194" spans="2:8" hidden="1" x14ac:dyDescent="0.25">
      <c r="B194" s="130" t="s">
        <v>1193</v>
      </c>
      <c r="C194" s="533"/>
      <c r="D194" s="533"/>
      <c r="E194" s="533"/>
      <c r="F194" s="533"/>
      <c r="G194" s="533"/>
      <c r="H194" s="533" t="s">
        <v>1194</v>
      </c>
    </row>
    <row r="195" spans="2:8" hidden="1" x14ac:dyDescent="0.25">
      <c r="B195" s="130" t="s">
        <v>1195</v>
      </c>
      <c r="C195" s="533"/>
      <c r="D195" s="533"/>
      <c r="E195" s="533"/>
      <c r="F195" s="533"/>
      <c r="G195" s="533"/>
      <c r="H195" s="533" t="s">
        <v>1196</v>
      </c>
    </row>
    <row r="196" spans="2:8" hidden="1" x14ac:dyDescent="0.25">
      <c r="B196" s="130" t="s">
        <v>1197</v>
      </c>
      <c r="C196" s="533"/>
      <c r="D196" s="533" t="s">
        <v>1198</v>
      </c>
      <c r="E196" s="533"/>
      <c r="F196" s="533"/>
      <c r="G196" s="533"/>
      <c r="H196" s="533" t="s">
        <v>1199</v>
      </c>
    </row>
    <row r="197" spans="2:8" hidden="1" x14ac:dyDescent="0.25">
      <c r="B197" s="130" t="s">
        <v>1200</v>
      </c>
      <c r="C197" s="533"/>
      <c r="D197" s="533" t="s">
        <v>1201</v>
      </c>
      <c r="E197" s="533"/>
      <c r="F197" s="533"/>
      <c r="G197" s="533"/>
      <c r="H197" s="533" t="s">
        <v>1019</v>
      </c>
    </row>
    <row r="198" spans="2:8" hidden="1" x14ac:dyDescent="0.25">
      <c r="B198" s="130" t="s">
        <v>1202</v>
      </c>
      <c r="C198" s="533"/>
      <c r="D198" s="533" t="s">
        <v>1203</v>
      </c>
      <c r="E198" s="533"/>
      <c r="F198" s="533"/>
      <c r="G198" s="533"/>
      <c r="H198" s="533" t="s">
        <v>1204</v>
      </c>
    </row>
    <row r="199" spans="2:8" hidden="1" x14ac:dyDescent="0.25">
      <c r="B199" s="130" t="s">
        <v>1205</v>
      </c>
      <c r="C199" s="533"/>
      <c r="D199" s="533" t="s">
        <v>1201</v>
      </c>
      <c r="E199" s="533"/>
      <c r="F199" s="533"/>
      <c r="G199" s="533"/>
      <c r="H199" s="533" t="s">
        <v>1206</v>
      </c>
    </row>
    <row r="200" spans="2:8" hidden="1" x14ac:dyDescent="0.25">
      <c r="B200" s="130" t="s">
        <v>1207</v>
      </c>
      <c r="C200" s="533"/>
      <c r="D200" s="533" t="s">
        <v>1208</v>
      </c>
      <c r="E200" s="533"/>
      <c r="F200" s="533"/>
      <c r="G200" s="533"/>
      <c r="H200" s="533"/>
    </row>
    <row r="201" spans="2:8" hidden="1" x14ac:dyDescent="0.25">
      <c r="B201" s="130" t="s">
        <v>1209</v>
      </c>
      <c r="C201" s="533"/>
      <c r="D201" s="533" t="s">
        <v>1201</v>
      </c>
      <c r="E201" s="533"/>
      <c r="F201" s="533"/>
      <c r="G201" s="533"/>
      <c r="H201" s="533"/>
    </row>
    <row r="202" spans="2:8" hidden="1" x14ac:dyDescent="0.25">
      <c r="B202" s="130" t="s">
        <v>1210</v>
      </c>
      <c r="C202" s="533"/>
      <c r="D202" s="533"/>
      <c r="E202" s="533"/>
      <c r="F202" s="533"/>
      <c r="G202" s="533"/>
      <c r="H202" s="533"/>
    </row>
    <row r="203" spans="2:8" hidden="1" x14ac:dyDescent="0.25">
      <c r="B203" s="130" t="s">
        <v>1211</v>
      </c>
      <c r="C203" s="533"/>
      <c r="D203" s="533"/>
      <c r="E203" s="533"/>
      <c r="F203" s="533"/>
      <c r="G203" s="533"/>
      <c r="H203" s="533"/>
    </row>
    <row r="204" spans="2:8" hidden="1" x14ac:dyDescent="0.25">
      <c r="B204" s="130" t="s">
        <v>1212</v>
      </c>
      <c r="C204" s="533"/>
      <c r="D204" s="533"/>
      <c r="E204" s="533"/>
      <c r="F204" s="533"/>
      <c r="G204" s="533"/>
      <c r="H204" s="533"/>
    </row>
    <row r="205" spans="2:8" hidden="1" x14ac:dyDescent="0.25">
      <c r="B205" s="130" t="s">
        <v>1213</v>
      </c>
      <c r="C205" s="533"/>
      <c r="D205" s="533"/>
      <c r="E205" s="533"/>
      <c r="F205" s="533"/>
      <c r="G205" s="533"/>
      <c r="H205" s="533"/>
    </row>
    <row r="206" spans="2:8" hidden="1" x14ac:dyDescent="0.25">
      <c r="B206" s="130" t="s">
        <v>1214</v>
      </c>
      <c r="C206" s="533"/>
      <c r="D206" s="533"/>
      <c r="E206" s="533"/>
      <c r="F206" s="533"/>
      <c r="G206" s="533"/>
      <c r="H206" s="533"/>
    </row>
    <row r="207" spans="2:8" hidden="1" x14ac:dyDescent="0.25">
      <c r="B207" s="130" t="s">
        <v>1215</v>
      </c>
      <c r="C207" s="533"/>
      <c r="D207" s="533"/>
      <c r="E207" s="533"/>
      <c r="F207" s="533"/>
      <c r="G207" s="533"/>
      <c r="H207" s="533"/>
    </row>
    <row r="208" spans="2:8" hidden="1" x14ac:dyDescent="0.25">
      <c r="B208" s="130" t="s">
        <v>1216</v>
      </c>
      <c r="C208" s="533"/>
      <c r="D208" s="533"/>
      <c r="E208" s="533"/>
      <c r="F208" s="533"/>
      <c r="G208" s="533"/>
      <c r="H208" s="533"/>
    </row>
    <row r="209" spans="2:2" hidden="1" x14ac:dyDescent="0.25">
      <c r="B209" s="130" t="s">
        <v>1217</v>
      </c>
    </row>
    <row r="210" spans="2:2" hidden="1" x14ac:dyDescent="0.25">
      <c r="B210" s="130" t="s">
        <v>1218</v>
      </c>
    </row>
    <row r="211" spans="2:2" hidden="1" x14ac:dyDescent="0.25">
      <c r="B211" s="130" t="s">
        <v>85</v>
      </c>
    </row>
    <row r="212" spans="2:2" hidden="1" x14ac:dyDescent="0.25">
      <c r="B212" s="130" t="s">
        <v>92</v>
      </c>
    </row>
    <row r="213" spans="2:2" hidden="1" x14ac:dyDescent="0.25">
      <c r="B213" s="130" t="s">
        <v>94</v>
      </c>
    </row>
    <row r="214" spans="2:2" hidden="1" x14ac:dyDescent="0.25">
      <c r="B214" s="130" t="s">
        <v>97</v>
      </c>
    </row>
    <row r="215" spans="2:2" hidden="1" x14ac:dyDescent="0.25">
      <c r="B215" s="130" t="s">
        <v>36</v>
      </c>
    </row>
    <row r="216" spans="2:2" hidden="1" x14ac:dyDescent="0.25">
      <c r="B216" s="130" t="s">
        <v>100</v>
      </c>
    </row>
    <row r="217" spans="2:2" hidden="1" x14ac:dyDescent="0.25">
      <c r="B217" s="130" t="s">
        <v>102</v>
      </c>
    </row>
    <row r="218" spans="2:2" hidden="1" x14ac:dyDescent="0.25">
      <c r="B218" s="130" t="s">
        <v>108</v>
      </c>
    </row>
    <row r="219" spans="2:2" hidden="1" x14ac:dyDescent="0.25">
      <c r="B219" s="130" t="s">
        <v>109</v>
      </c>
    </row>
    <row r="220" spans="2:2" hidden="1" x14ac:dyDescent="0.25">
      <c r="B220" s="130" t="s">
        <v>120</v>
      </c>
    </row>
    <row r="221" spans="2:2" hidden="1" x14ac:dyDescent="0.25">
      <c r="B221" s="130" t="s">
        <v>122</v>
      </c>
    </row>
    <row r="222" spans="2:2" hidden="1" x14ac:dyDescent="0.25">
      <c r="B222" s="130" t="s">
        <v>1219</v>
      </c>
    </row>
    <row r="223" spans="2:2" hidden="1" x14ac:dyDescent="0.25">
      <c r="B223" s="130" t="s">
        <v>1220</v>
      </c>
    </row>
    <row r="224" spans="2:2" hidden="1" x14ac:dyDescent="0.25">
      <c r="B224" s="130" t="s">
        <v>129</v>
      </c>
    </row>
    <row r="225" spans="2:2" hidden="1" x14ac:dyDescent="0.25">
      <c r="B225" s="130" t="s">
        <v>132</v>
      </c>
    </row>
    <row r="226" spans="2:2" hidden="1" x14ac:dyDescent="0.25">
      <c r="B226" s="130" t="s">
        <v>138</v>
      </c>
    </row>
    <row r="227" spans="2:2" hidden="1" x14ac:dyDescent="0.25">
      <c r="B227" s="130" t="s">
        <v>1221</v>
      </c>
    </row>
    <row r="228" spans="2:2" hidden="1" x14ac:dyDescent="0.25">
      <c r="B228" s="130" t="s">
        <v>1222</v>
      </c>
    </row>
    <row r="229" spans="2:2" hidden="1" x14ac:dyDescent="0.25">
      <c r="B229" s="130" t="s">
        <v>1223</v>
      </c>
    </row>
    <row r="230" spans="2:2" hidden="1" x14ac:dyDescent="0.25">
      <c r="B230" s="130" t="s">
        <v>135</v>
      </c>
    </row>
    <row r="231" spans="2:2" hidden="1" x14ac:dyDescent="0.25">
      <c r="B231" s="130" t="s">
        <v>137</v>
      </c>
    </row>
    <row r="232" spans="2:2" hidden="1" x14ac:dyDescent="0.25">
      <c r="B232" s="130" t="s">
        <v>144</v>
      </c>
    </row>
    <row r="233" spans="2:2" hidden="1" x14ac:dyDescent="0.25">
      <c r="B233" s="130" t="s">
        <v>147</v>
      </c>
    </row>
    <row r="234" spans="2:2" hidden="1" x14ac:dyDescent="0.25">
      <c r="B234" s="130" t="s">
        <v>1224</v>
      </c>
    </row>
    <row r="235" spans="2:2" hidden="1" x14ac:dyDescent="0.25">
      <c r="B235" s="130" t="s">
        <v>146</v>
      </c>
    </row>
    <row r="236" spans="2:2" hidden="1" x14ac:dyDescent="0.25">
      <c r="B236" s="130" t="s">
        <v>148</v>
      </c>
    </row>
    <row r="237" spans="2:2" hidden="1" x14ac:dyDescent="0.25">
      <c r="B237" s="130" t="s">
        <v>151</v>
      </c>
    </row>
    <row r="238" spans="2:2" hidden="1" x14ac:dyDescent="0.25">
      <c r="B238" s="130" t="s">
        <v>150</v>
      </c>
    </row>
    <row r="239" spans="2:2" hidden="1" x14ac:dyDescent="0.25">
      <c r="B239" s="130" t="s">
        <v>1225</v>
      </c>
    </row>
    <row r="240" spans="2:2" hidden="1" x14ac:dyDescent="0.25">
      <c r="B240" s="130" t="s">
        <v>157</v>
      </c>
    </row>
    <row r="241" spans="2:2" hidden="1" x14ac:dyDescent="0.25">
      <c r="B241" s="130" t="s">
        <v>159</v>
      </c>
    </row>
    <row r="242" spans="2:2" hidden="1" x14ac:dyDescent="0.25">
      <c r="B242" s="130" t="s">
        <v>160</v>
      </c>
    </row>
    <row r="243" spans="2:2" hidden="1" x14ac:dyDescent="0.25">
      <c r="B243" s="130" t="s">
        <v>161</v>
      </c>
    </row>
    <row r="244" spans="2:2" hidden="1" x14ac:dyDescent="0.25">
      <c r="B244" s="130" t="s">
        <v>1226</v>
      </c>
    </row>
    <row r="245" spans="2:2" hidden="1" x14ac:dyDescent="0.25">
      <c r="B245" s="130" t="s">
        <v>1227</v>
      </c>
    </row>
    <row r="246" spans="2:2" hidden="1" x14ac:dyDescent="0.25">
      <c r="B246" s="130" t="s">
        <v>162</v>
      </c>
    </row>
    <row r="247" spans="2:2" hidden="1" x14ac:dyDescent="0.25">
      <c r="B247" s="130" t="s">
        <v>216</v>
      </c>
    </row>
    <row r="248" spans="2:2" hidden="1" x14ac:dyDescent="0.25">
      <c r="B248" s="130" t="s">
        <v>1228</v>
      </c>
    </row>
    <row r="249" spans="2:2" ht="30" hidden="1" x14ac:dyDescent="0.25">
      <c r="B249" s="130" t="s">
        <v>1229</v>
      </c>
    </row>
    <row r="250" spans="2:2" hidden="1" x14ac:dyDescent="0.25">
      <c r="B250" s="130" t="s">
        <v>167</v>
      </c>
    </row>
    <row r="251" spans="2:2" hidden="1" x14ac:dyDescent="0.25">
      <c r="B251" s="130" t="s">
        <v>169</v>
      </c>
    </row>
    <row r="252" spans="2:2" hidden="1" x14ac:dyDescent="0.25">
      <c r="B252" s="130" t="s">
        <v>1230</v>
      </c>
    </row>
    <row r="253" spans="2:2" hidden="1" x14ac:dyDescent="0.25">
      <c r="B253" s="130" t="s">
        <v>217</v>
      </c>
    </row>
    <row r="254" spans="2:2" hidden="1" x14ac:dyDescent="0.25">
      <c r="B254" s="130" t="s">
        <v>234</v>
      </c>
    </row>
    <row r="255" spans="2:2" hidden="1" x14ac:dyDescent="0.25">
      <c r="B255" s="130" t="s">
        <v>168</v>
      </c>
    </row>
    <row r="256" spans="2:2" hidden="1" x14ac:dyDescent="0.25">
      <c r="B256" s="130" t="s">
        <v>172</v>
      </c>
    </row>
    <row r="257" spans="2:2" hidden="1" x14ac:dyDescent="0.25">
      <c r="B257" s="130" t="s">
        <v>166</v>
      </c>
    </row>
    <row r="258" spans="2:2" hidden="1" x14ac:dyDescent="0.25">
      <c r="B258" s="130" t="s">
        <v>188</v>
      </c>
    </row>
    <row r="259" spans="2:2" hidden="1" x14ac:dyDescent="0.25">
      <c r="B259" s="130" t="s">
        <v>1231</v>
      </c>
    </row>
    <row r="260" spans="2:2" hidden="1" x14ac:dyDescent="0.25">
      <c r="B260" s="130" t="s">
        <v>174</v>
      </c>
    </row>
    <row r="261" spans="2:2" hidden="1" x14ac:dyDescent="0.25">
      <c r="B261" s="130" t="s">
        <v>177</v>
      </c>
    </row>
    <row r="262" spans="2:2" hidden="1" x14ac:dyDescent="0.25">
      <c r="B262" s="130" t="s">
        <v>183</v>
      </c>
    </row>
    <row r="263" spans="2:2" hidden="1" x14ac:dyDescent="0.25">
      <c r="B263" s="130" t="s">
        <v>180</v>
      </c>
    </row>
    <row r="264" spans="2:2" ht="30" hidden="1" x14ac:dyDescent="0.25">
      <c r="B264" s="130" t="s">
        <v>1232</v>
      </c>
    </row>
    <row r="265" spans="2:2" hidden="1" x14ac:dyDescent="0.25">
      <c r="B265" s="130" t="s">
        <v>178</v>
      </c>
    </row>
    <row r="266" spans="2:2" hidden="1" x14ac:dyDescent="0.25">
      <c r="B266" s="130" t="s">
        <v>179</v>
      </c>
    </row>
    <row r="267" spans="2:2" hidden="1" x14ac:dyDescent="0.25">
      <c r="B267" s="130" t="s">
        <v>190</v>
      </c>
    </row>
    <row r="268" spans="2:2" hidden="1" x14ac:dyDescent="0.25">
      <c r="B268" s="130" t="s">
        <v>187</v>
      </c>
    </row>
    <row r="269" spans="2:2" hidden="1" x14ac:dyDescent="0.25">
      <c r="B269" s="130" t="s">
        <v>186</v>
      </c>
    </row>
    <row r="270" spans="2:2" hidden="1" x14ac:dyDescent="0.25">
      <c r="B270" s="130" t="s">
        <v>189</v>
      </c>
    </row>
    <row r="271" spans="2:2" hidden="1" x14ac:dyDescent="0.25">
      <c r="B271" s="130" t="s">
        <v>181</v>
      </c>
    </row>
    <row r="272" spans="2:2" hidden="1" x14ac:dyDescent="0.25">
      <c r="B272" s="130" t="s">
        <v>182</v>
      </c>
    </row>
    <row r="273" spans="2:2" hidden="1" x14ac:dyDescent="0.25">
      <c r="B273" s="130" t="s">
        <v>175</v>
      </c>
    </row>
    <row r="274" spans="2:2" hidden="1" x14ac:dyDescent="0.25">
      <c r="B274" s="130" t="s">
        <v>176</v>
      </c>
    </row>
    <row r="275" spans="2:2" hidden="1" x14ac:dyDescent="0.25">
      <c r="B275" s="130" t="s">
        <v>191</v>
      </c>
    </row>
    <row r="276" spans="2:2" hidden="1" x14ac:dyDescent="0.25">
      <c r="B276" s="130" t="s">
        <v>197</v>
      </c>
    </row>
    <row r="277" spans="2:2" hidden="1" x14ac:dyDescent="0.25">
      <c r="B277" s="130" t="s">
        <v>198</v>
      </c>
    </row>
    <row r="278" spans="2:2" hidden="1" x14ac:dyDescent="0.25">
      <c r="B278" s="130" t="s">
        <v>196</v>
      </c>
    </row>
    <row r="279" spans="2:2" hidden="1" x14ac:dyDescent="0.25">
      <c r="B279" s="130" t="s">
        <v>1233</v>
      </c>
    </row>
    <row r="280" spans="2:2" hidden="1" x14ac:dyDescent="0.25">
      <c r="B280" s="130" t="s">
        <v>193</v>
      </c>
    </row>
    <row r="281" spans="2:2" hidden="1" x14ac:dyDescent="0.25">
      <c r="B281" s="130" t="s">
        <v>192</v>
      </c>
    </row>
    <row r="282" spans="2:2" hidden="1" x14ac:dyDescent="0.25">
      <c r="B282" s="130" t="s">
        <v>200</v>
      </c>
    </row>
    <row r="283" spans="2:2" hidden="1" x14ac:dyDescent="0.25">
      <c r="B283" s="130" t="s">
        <v>201</v>
      </c>
    </row>
    <row r="284" spans="2:2" hidden="1" x14ac:dyDescent="0.25">
      <c r="B284" s="130" t="s">
        <v>203</v>
      </c>
    </row>
    <row r="285" spans="2:2" hidden="1" x14ac:dyDescent="0.25">
      <c r="B285" s="130" t="s">
        <v>206</v>
      </c>
    </row>
    <row r="286" spans="2:2" hidden="1" x14ac:dyDescent="0.25">
      <c r="B286" s="130" t="s">
        <v>207</v>
      </c>
    </row>
    <row r="287" spans="2:2" hidden="1" x14ac:dyDescent="0.25">
      <c r="B287" s="130" t="s">
        <v>202</v>
      </c>
    </row>
    <row r="288" spans="2:2" hidden="1" x14ac:dyDescent="0.25">
      <c r="B288" s="130" t="s">
        <v>204</v>
      </c>
    </row>
    <row r="289" spans="2:2" hidden="1" x14ac:dyDescent="0.25">
      <c r="B289" s="130" t="s">
        <v>208</v>
      </c>
    </row>
    <row r="290" spans="2:2" hidden="1" x14ac:dyDescent="0.25">
      <c r="B290" s="130" t="s">
        <v>1234</v>
      </c>
    </row>
    <row r="291" spans="2:2" hidden="1" x14ac:dyDescent="0.25">
      <c r="B291" s="130" t="s">
        <v>205</v>
      </c>
    </row>
    <row r="292" spans="2:2" hidden="1" x14ac:dyDescent="0.25">
      <c r="B292" s="130" t="s">
        <v>213</v>
      </c>
    </row>
    <row r="293" spans="2:2" hidden="1" x14ac:dyDescent="0.25">
      <c r="B293" s="130" t="s">
        <v>214</v>
      </c>
    </row>
    <row r="294" spans="2:2" hidden="1" x14ac:dyDescent="0.25">
      <c r="B294" s="130" t="s">
        <v>215</v>
      </c>
    </row>
    <row r="295" spans="2:2" hidden="1" x14ac:dyDescent="0.25">
      <c r="B295" s="130" t="s">
        <v>222</v>
      </c>
    </row>
    <row r="296" spans="2:2" hidden="1" x14ac:dyDescent="0.25">
      <c r="B296" s="130" t="s">
        <v>235</v>
      </c>
    </row>
    <row r="297" spans="2:2" hidden="1" x14ac:dyDescent="0.25">
      <c r="B297" s="130" t="s">
        <v>223</v>
      </c>
    </row>
    <row r="298" spans="2:2" hidden="1" x14ac:dyDescent="0.25">
      <c r="B298" s="130" t="s">
        <v>230</v>
      </c>
    </row>
    <row r="299" spans="2:2" hidden="1" x14ac:dyDescent="0.25">
      <c r="B299" s="130" t="s">
        <v>226</v>
      </c>
    </row>
    <row r="300" spans="2:2" hidden="1" x14ac:dyDescent="0.25">
      <c r="B300" s="130" t="s">
        <v>104</v>
      </c>
    </row>
    <row r="301" spans="2:2" hidden="1" x14ac:dyDescent="0.25">
      <c r="B301" s="130" t="s">
        <v>220</v>
      </c>
    </row>
    <row r="302" spans="2:2" hidden="1" x14ac:dyDescent="0.25">
      <c r="B302" s="130" t="s">
        <v>224</v>
      </c>
    </row>
    <row r="303" spans="2:2" hidden="1" x14ac:dyDescent="0.25">
      <c r="B303" s="130" t="s">
        <v>221</v>
      </c>
    </row>
    <row r="304" spans="2:2" hidden="1" x14ac:dyDescent="0.25">
      <c r="B304" s="130" t="s">
        <v>236</v>
      </c>
    </row>
    <row r="305" spans="2:2" hidden="1" x14ac:dyDescent="0.25">
      <c r="B305" s="130" t="s">
        <v>1235</v>
      </c>
    </row>
    <row r="306" spans="2:2" hidden="1" x14ac:dyDescent="0.25">
      <c r="B306" s="130" t="s">
        <v>229</v>
      </c>
    </row>
    <row r="307" spans="2:2" hidden="1" x14ac:dyDescent="0.25">
      <c r="B307" s="130" t="s">
        <v>237</v>
      </c>
    </row>
    <row r="308" spans="2:2" hidden="1" x14ac:dyDescent="0.25">
      <c r="B308" s="130" t="s">
        <v>225</v>
      </c>
    </row>
    <row r="309" spans="2:2" hidden="1" x14ac:dyDescent="0.25">
      <c r="B309" s="130" t="s">
        <v>240</v>
      </c>
    </row>
    <row r="310" spans="2:2" hidden="1" x14ac:dyDescent="0.25">
      <c r="B310" s="130" t="s">
        <v>1236</v>
      </c>
    </row>
    <row r="311" spans="2:2" hidden="1" x14ac:dyDescent="0.25">
      <c r="B311" s="130" t="s">
        <v>245</v>
      </c>
    </row>
    <row r="312" spans="2:2" hidden="1" x14ac:dyDescent="0.25">
      <c r="B312" s="130" t="s">
        <v>242</v>
      </c>
    </row>
    <row r="313" spans="2:2" hidden="1" x14ac:dyDescent="0.25">
      <c r="B313" s="130" t="s">
        <v>241</v>
      </c>
    </row>
    <row r="314" spans="2:2" hidden="1" x14ac:dyDescent="0.25">
      <c r="B314" s="130" t="s">
        <v>250</v>
      </c>
    </row>
    <row r="315" spans="2:2" hidden="1" x14ac:dyDescent="0.25">
      <c r="B315" s="130" t="s">
        <v>246</v>
      </c>
    </row>
    <row r="316" spans="2:2" hidden="1" x14ac:dyDescent="0.25">
      <c r="B316" s="130" t="s">
        <v>247</v>
      </c>
    </row>
    <row r="317" spans="2:2" hidden="1" x14ac:dyDescent="0.25">
      <c r="B317" s="130" t="s">
        <v>248</v>
      </c>
    </row>
    <row r="318" spans="2:2" hidden="1" x14ac:dyDescent="0.25">
      <c r="B318" s="130" t="s">
        <v>249</v>
      </c>
    </row>
    <row r="319" spans="2:2" hidden="1" x14ac:dyDescent="0.25">
      <c r="B319" s="130" t="s">
        <v>251</v>
      </c>
    </row>
    <row r="320" spans="2:2" hidden="1" x14ac:dyDescent="0.25">
      <c r="B320" s="130" t="s">
        <v>1237</v>
      </c>
    </row>
    <row r="321" spans="2:2" hidden="1" x14ac:dyDescent="0.25">
      <c r="B321" s="130" t="s">
        <v>252</v>
      </c>
    </row>
    <row r="322" spans="2:2" hidden="1" x14ac:dyDescent="0.25">
      <c r="B322" s="130" t="s">
        <v>253</v>
      </c>
    </row>
    <row r="323" spans="2:2" hidden="1" x14ac:dyDescent="0.25">
      <c r="B323" s="130" t="s">
        <v>258</v>
      </c>
    </row>
    <row r="324" spans="2:2" hidden="1" x14ac:dyDescent="0.25">
      <c r="B324" s="130" t="s">
        <v>259</v>
      </c>
    </row>
    <row r="325" spans="2:2" ht="30" hidden="1" x14ac:dyDescent="0.25">
      <c r="B325" s="130" t="s">
        <v>218</v>
      </c>
    </row>
    <row r="326" spans="2:2" hidden="1" x14ac:dyDescent="0.25">
      <c r="B326" s="130" t="s">
        <v>1238</v>
      </c>
    </row>
    <row r="327" spans="2:2" hidden="1" x14ac:dyDescent="0.25">
      <c r="B327" s="130" t="s">
        <v>1239</v>
      </c>
    </row>
    <row r="328" spans="2:2" hidden="1" x14ac:dyDescent="0.25">
      <c r="B328" s="130" t="s">
        <v>260</v>
      </c>
    </row>
    <row r="329" spans="2:2" hidden="1" x14ac:dyDescent="0.25">
      <c r="B329" s="130" t="s">
        <v>219</v>
      </c>
    </row>
    <row r="330" spans="2:2" hidden="1" x14ac:dyDescent="0.25">
      <c r="B330" s="130" t="s">
        <v>1240</v>
      </c>
    </row>
    <row r="331" spans="2:2" hidden="1" x14ac:dyDescent="0.25">
      <c r="B331" s="130" t="s">
        <v>232</v>
      </c>
    </row>
    <row r="332" spans="2:2" hidden="1" x14ac:dyDescent="0.25">
      <c r="B332" s="130" t="s">
        <v>264</v>
      </c>
    </row>
    <row r="333" spans="2:2" hidden="1" x14ac:dyDescent="0.25">
      <c r="B333" s="130" t="s">
        <v>265</v>
      </c>
    </row>
    <row r="334" spans="2:2" hidden="1" x14ac:dyDescent="0.25">
      <c r="B334" s="130" t="s">
        <v>244</v>
      </c>
    </row>
    <row r="335" spans="2:2" hidden="1" x14ac:dyDescent="0.25">
      <c r="B335" s="533"/>
    </row>
    <row r="336" spans="2:2" ht="15.75" thickBot="1" x14ac:dyDescent="0.3">
      <c r="B336" s="533"/>
    </row>
    <row r="337" spans="2:20" ht="15.75" thickBot="1" x14ac:dyDescent="0.3">
      <c r="B337" s="432"/>
      <c r="C337" s="432"/>
      <c r="D337" s="1016" t="s">
        <v>874</v>
      </c>
      <c r="E337" s="1017"/>
      <c r="F337" s="1017"/>
      <c r="G337" s="1018"/>
      <c r="H337" s="1016" t="s">
        <v>875</v>
      </c>
      <c r="I337" s="1017"/>
      <c r="J337" s="1017"/>
      <c r="K337" s="1018"/>
      <c r="L337" s="1017" t="s">
        <v>876</v>
      </c>
      <c r="M337" s="1017"/>
      <c r="N337" s="1017"/>
      <c r="O337" s="1017"/>
      <c r="P337" s="1016" t="s">
        <v>877</v>
      </c>
      <c r="Q337" s="1017"/>
      <c r="R337" s="1017"/>
      <c r="S337" s="1018"/>
      <c r="T337" s="533"/>
    </row>
    <row r="338" spans="2:20" x14ac:dyDescent="0.25">
      <c r="B338" s="1140" t="s">
        <v>1241</v>
      </c>
      <c r="C338" s="1140" t="s">
        <v>1242</v>
      </c>
      <c r="D338" s="597" t="s">
        <v>1243</v>
      </c>
      <c r="E338" s="597" t="s">
        <v>1244</v>
      </c>
      <c r="F338" s="1142" t="s">
        <v>924</v>
      </c>
      <c r="G338" s="1143"/>
      <c r="H338" s="460" t="s">
        <v>1245</v>
      </c>
      <c r="I338" s="597" t="s">
        <v>1246</v>
      </c>
      <c r="J338" s="1144" t="s">
        <v>924</v>
      </c>
      <c r="K338" s="1145"/>
      <c r="L338" s="599" t="s">
        <v>1245</v>
      </c>
      <c r="M338" s="598" t="s">
        <v>1246</v>
      </c>
      <c r="N338" s="1146" t="s">
        <v>924</v>
      </c>
      <c r="O338" s="1147"/>
      <c r="P338" s="600" t="s">
        <v>1247</v>
      </c>
      <c r="Q338" s="600" t="s">
        <v>1248</v>
      </c>
      <c r="R338" s="1148" t="s">
        <v>924</v>
      </c>
      <c r="S338" s="1147"/>
      <c r="T338" s="533"/>
    </row>
    <row r="339" spans="2:20" ht="43.15" customHeight="1" x14ac:dyDescent="0.25">
      <c r="B339" s="1141"/>
      <c r="C339" s="1141"/>
      <c r="D339" s="228" t="s">
        <v>873</v>
      </c>
      <c r="E339" s="229" t="s">
        <v>974</v>
      </c>
      <c r="F339" s="1149" t="s">
        <v>1249</v>
      </c>
      <c r="G339" s="1150"/>
      <c r="H339" s="230" t="s">
        <v>873</v>
      </c>
      <c r="I339" s="231" t="s">
        <v>974</v>
      </c>
      <c r="J339" s="1151" t="s">
        <v>1250</v>
      </c>
      <c r="K339" s="1152"/>
      <c r="L339" s="230" t="s">
        <v>873</v>
      </c>
      <c r="M339" s="231" t="s">
        <v>974</v>
      </c>
      <c r="N339" s="1151" t="s">
        <v>1250</v>
      </c>
      <c r="O339" s="1152"/>
      <c r="P339" s="230"/>
      <c r="Q339" s="231"/>
      <c r="R339" s="1151"/>
      <c r="S339" s="1152"/>
      <c r="T339" s="247"/>
    </row>
    <row r="340" spans="2:20" ht="24" x14ac:dyDescent="0.25">
      <c r="B340" s="1086" t="s">
        <v>1251</v>
      </c>
      <c r="C340" s="1086" t="s">
        <v>1252</v>
      </c>
      <c r="D340" s="461" t="s">
        <v>1253</v>
      </c>
      <c r="E340" s="596" t="s">
        <v>872</v>
      </c>
      <c r="F340" s="443" t="s">
        <v>896</v>
      </c>
      <c r="G340" s="462" t="s">
        <v>1023</v>
      </c>
      <c r="H340" s="443" t="s">
        <v>1253</v>
      </c>
      <c r="I340" s="596" t="s">
        <v>872</v>
      </c>
      <c r="J340" s="443" t="s">
        <v>896</v>
      </c>
      <c r="K340" s="462" t="s">
        <v>1023</v>
      </c>
      <c r="L340" s="443" t="s">
        <v>1253</v>
      </c>
      <c r="M340" s="596" t="s">
        <v>872</v>
      </c>
      <c r="N340" s="443" t="s">
        <v>896</v>
      </c>
      <c r="O340" s="462" t="s">
        <v>1023</v>
      </c>
      <c r="P340" s="443" t="s">
        <v>1253</v>
      </c>
      <c r="Q340" s="596" t="s">
        <v>872</v>
      </c>
      <c r="R340" s="443" t="s">
        <v>896</v>
      </c>
      <c r="S340" s="462" t="s">
        <v>1023</v>
      </c>
      <c r="T340" s="533"/>
    </row>
    <row r="341" spans="2:20" ht="28.15" customHeight="1" x14ac:dyDescent="0.25">
      <c r="B341" s="1087"/>
      <c r="C341" s="1088"/>
      <c r="D341" s="224">
        <v>1</v>
      </c>
      <c r="E341" s="232" t="s">
        <v>873</v>
      </c>
      <c r="F341" s="218" t="s">
        <v>1254</v>
      </c>
      <c r="G341" s="233" t="s">
        <v>981</v>
      </c>
      <c r="H341" s="226">
        <v>1</v>
      </c>
      <c r="I341" s="234" t="s">
        <v>873</v>
      </c>
      <c r="J341" s="463" t="s">
        <v>1255</v>
      </c>
      <c r="K341" s="609" t="s">
        <v>980</v>
      </c>
      <c r="L341" s="226">
        <v>0</v>
      </c>
      <c r="M341" s="234" t="s">
        <v>873</v>
      </c>
      <c r="N341" s="463" t="s">
        <v>1254</v>
      </c>
      <c r="O341" s="609" t="s">
        <v>1025</v>
      </c>
      <c r="P341" s="226"/>
      <c r="Q341" s="234"/>
      <c r="R341" s="226"/>
      <c r="S341" s="609"/>
      <c r="T341" s="533"/>
    </row>
    <row r="342" spans="2:20" x14ac:dyDescent="0.25">
      <c r="B342" s="1087"/>
      <c r="C342" s="1086" t="s">
        <v>1256</v>
      </c>
      <c r="D342" s="443" t="s">
        <v>1257</v>
      </c>
      <c r="E342" s="1091" t="s">
        <v>924</v>
      </c>
      <c r="F342" s="1153"/>
      <c r="G342" s="462" t="s">
        <v>1023</v>
      </c>
      <c r="H342" s="443" t="s">
        <v>1257</v>
      </c>
      <c r="I342" s="1091" t="s">
        <v>924</v>
      </c>
      <c r="J342" s="1153"/>
      <c r="K342" s="462" t="s">
        <v>1023</v>
      </c>
      <c r="L342" s="443" t="s">
        <v>1257</v>
      </c>
      <c r="M342" s="1091" t="s">
        <v>952</v>
      </c>
      <c r="N342" s="1153"/>
      <c r="O342" s="462" t="s">
        <v>1023</v>
      </c>
      <c r="P342" s="443" t="s">
        <v>1257</v>
      </c>
      <c r="Q342" s="1091" t="s">
        <v>952</v>
      </c>
      <c r="R342" s="1153"/>
      <c r="S342" s="462" t="s">
        <v>1023</v>
      </c>
      <c r="T342" s="533"/>
    </row>
    <row r="343" spans="2:20" ht="37.5" customHeight="1" x14ac:dyDescent="0.25">
      <c r="B343" s="1088"/>
      <c r="C343" s="1088"/>
      <c r="D343" s="235">
        <v>0</v>
      </c>
      <c r="E343" s="1154" t="s">
        <v>1258</v>
      </c>
      <c r="F343" s="1155"/>
      <c r="G343" s="236"/>
      <c r="H343" s="237">
        <v>10</v>
      </c>
      <c r="I343" s="1156" t="s">
        <v>1258</v>
      </c>
      <c r="J343" s="1157"/>
      <c r="K343" s="238" t="s">
        <v>980</v>
      </c>
      <c r="L343" s="237">
        <v>4</v>
      </c>
      <c r="M343" s="1156" t="s">
        <v>1258</v>
      </c>
      <c r="N343" s="1157"/>
      <c r="O343" s="238" t="s">
        <v>981</v>
      </c>
      <c r="P343" s="237"/>
      <c r="Q343" s="1156"/>
      <c r="R343" s="1157"/>
      <c r="S343" s="238"/>
      <c r="T343" s="533"/>
    </row>
  </sheetData>
  <dataConsolidate/>
  <customSheetViews>
    <customSheetView guid="{EF9825A4-66A9-440C-B5D2-85645B844729}" scale="80" showGridLines="0" fitToPage="1" hiddenRows="1">
      <selection activeCell="K343" sqref="K343"/>
      <pageMargins left="0" right="0" top="0" bottom="0" header="0" footer="0"/>
      <pageSetup paperSize="8" scale="36" fitToHeight="0" orientation="landscape" cellComments="asDisplayed" r:id="rId1"/>
    </customSheetView>
    <customSheetView guid="{31DF18CB-BA8D-4AEA-B5E1-15D6CA9F0817}" scale="80" showGridLines="0" fitToPage="1" hiddenRows="1">
      <selection activeCell="K343" sqref="K343"/>
      <pageMargins left="0" right="0" top="0" bottom="0" header="0" footer="0"/>
      <pageSetup paperSize="8" scale="36" fitToHeight="0" orientation="landscape" cellComments="asDisplayed" r:id="rId2"/>
    </customSheetView>
    <customSheetView guid="{75853280-C85D-4EAD-BA4B-39FAD7BDDECC}" scale="80" showGridLines="0" fitToPage="1" hiddenRows="1">
      <selection activeCell="K343" sqref="K343"/>
      <pageMargins left="0" right="0" top="0" bottom="0" header="0" footer="0"/>
      <pageSetup paperSize="8" scale="36" fitToHeight="0" orientation="landscape" cellComments="asDisplayed" r:id="rId3"/>
    </customSheetView>
  </customSheetViews>
  <mergeCells count="414">
    <mergeCell ref="Q342:R342"/>
    <mergeCell ref="E343:F343"/>
    <mergeCell ref="I343:J343"/>
    <mergeCell ref="M343:N343"/>
    <mergeCell ref="Q343:R343"/>
    <mergeCell ref="B340:B343"/>
    <mergeCell ref="C340:C341"/>
    <mergeCell ref="C342:C343"/>
    <mergeCell ref="E342:F342"/>
    <mergeCell ref="I342:J342"/>
    <mergeCell ref="M342:N342"/>
    <mergeCell ref="D337:G337"/>
    <mergeCell ref="H337:K337"/>
    <mergeCell ref="L337:O337"/>
    <mergeCell ref="P337:S337"/>
    <mergeCell ref="B338:B339"/>
    <mergeCell ref="C338:C339"/>
    <mergeCell ref="F338:G338"/>
    <mergeCell ref="J338:K338"/>
    <mergeCell ref="N338:O338"/>
    <mergeCell ref="R338:S338"/>
    <mergeCell ref="F339:G339"/>
    <mergeCell ref="J339:K339"/>
    <mergeCell ref="N339:O339"/>
    <mergeCell ref="R339:S339"/>
    <mergeCell ref="B140:B143"/>
    <mergeCell ref="C140:C141"/>
    <mergeCell ref="C142:C143"/>
    <mergeCell ref="E142:F142"/>
    <mergeCell ref="I142:J142"/>
    <mergeCell ref="M142:N142"/>
    <mergeCell ref="Q142:R142"/>
    <mergeCell ref="E143:F143"/>
    <mergeCell ref="I143:J143"/>
    <mergeCell ref="M143:N143"/>
    <mergeCell ref="Q143:R143"/>
    <mergeCell ref="D137:G137"/>
    <mergeCell ref="H137:K137"/>
    <mergeCell ref="L137:O137"/>
    <mergeCell ref="P137:S137"/>
    <mergeCell ref="B138:B139"/>
    <mergeCell ref="C138:C139"/>
    <mergeCell ref="D138:G138"/>
    <mergeCell ref="H138:K138"/>
    <mergeCell ref="L138:O138"/>
    <mergeCell ref="P138:S138"/>
    <mergeCell ref="D139:G139"/>
    <mergeCell ref="H139:K139"/>
    <mergeCell ref="L139:O139"/>
    <mergeCell ref="P139:S139"/>
    <mergeCell ref="M134:N134"/>
    <mergeCell ref="R134:S134"/>
    <mergeCell ref="E135:F135"/>
    <mergeCell ref="I135:J135"/>
    <mergeCell ref="M135:N135"/>
    <mergeCell ref="R135:S135"/>
    <mergeCell ref="M132:N132"/>
    <mergeCell ref="R132:S132"/>
    <mergeCell ref="E133:F133"/>
    <mergeCell ref="I133:J133"/>
    <mergeCell ref="M133:N133"/>
    <mergeCell ref="R133:S133"/>
    <mergeCell ref="M130:N130"/>
    <mergeCell ref="R130:S130"/>
    <mergeCell ref="E131:F131"/>
    <mergeCell ref="I131:J131"/>
    <mergeCell ref="M131:N131"/>
    <mergeCell ref="R131:S131"/>
    <mergeCell ref="M128:N128"/>
    <mergeCell ref="R128:S128"/>
    <mergeCell ref="E129:F129"/>
    <mergeCell ref="I129:J129"/>
    <mergeCell ref="M129:N129"/>
    <mergeCell ref="R129:S129"/>
    <mergeCell ref="C118:C125"/>
    <mergeCell ref="B126:B135"/>
    <mergeCell ref="C126:C127"/>
    <mergeCell ref="C128:C135"/>
    <mergeCell ref="E128:F128"/>
    <mergeCell ref="I128:J128"/>
    <mergeCell ref="E130:F130"/>
    <mergeCell ref="I130:J130"/>
    <mergeCell ref="E132:F132"/>
    <mergeCell ref="I132:J132"/>
    <mergeCell ref="B116:B125"/>
    <mergeCell ref="C116:C117"/>
    <mergeCell ref="F116:G116"/>
    <mergeCell ref="J116:K116"/>
    <mergeCell ref="E134:F134"/>
    <mergeCell ref="I134:J134"/>
    <mergeCell ref="N116:O116"/>
    <mergeCell ref="R116:S116"/>
    <mergeCell ref="F117:G117"/>
    <mergeCell ref="J117:K117"/>
    <mergeCell ref="N117:O117"/>
    <mergeCell ref="R117:S117"/>
    <mergeCell ref="P112:P113"/>
    <mergeCell ref="Q112:Q113"/>
    <mergeCell ref="R112:R113"/>
    <mergeCell ref="S112:S113"/>
    <mergeCell ref="D115:G115"/>
    <mergeCell ref="H115:K115"/>
    <mergeCell ref="L115:O115"/>
    <mergeCell ref="P115:S115"/>
    <mergeCell ref="J112:J113"/>
    <mergeCell ref="K112:K113"/>
    <mergeCell ref="L112:L113"/>
    <mergeCell ref="M112:M113"/>
    <mergeCell ref="N112:N113"/>
    <mergeCell ref="O112:O113"/>
    <mergeCell ref="P109:P110"/>
    <mergeCell ref="Q109:Q110"/>
    <mergeCell ref="R109:R110"/>
    <mergeCell ref="S109:S110"/>
    <mergeCell ref="D112:D113"/>
    <mergeCell ref="E112:E113"/>
    <mergeCell ref="F112:F113"/>
    <mergeCell ref="G112:G113"/>
    <mergeCell ref="H112:H113"/>
    <mergeCell ref="I112:I113"/>
    <mergeCell ref="J109:J110"/>
    <mergeCell ref="K109:K110"/>
    <mergeCell ref="L109:L110"/>
    <mergeCell ref="M109:M110"/>
    <mergeCell ref="N109:N110"/>
    <mergeCell ref="O109:O110"/>
    <mergeCell ref="D109:D110"/>
    <mergeCell ref="E109:E110"/>
    <mergeCell ref="F109:F110"/>
    <mergeCell ref="G109:G110"/>
    <mergeCell ref="H109:H110"/>
    <mergeCell ref="I109:I110"/>
    <mergeCell ref="N106:N107"/>
    <mergeCell ref="O106:O107"/>
    <mergeCell ref="P106:P107"/>
    <mergeCell ref="Q106:Q107"/>
    <mergeCell ref="R106:R107"/>
    <mergeCell ref="S106:S107"/>
    <mergeCell ref="H106:H107"/>
    <mergeCell ref="I106:I107"/>
    <mergeCell ref="J106:J107"/>
    <mergeCell ref="K106:K107"/>
    <mergeCell ref="L106:L107"/>
    <mergeCell ref="M106:M107"/>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2:B113"/>
    <mergeCell ref="C102:C113"/>
    <mergeCell ref="D103:D104"/>
    <mergeCell ref="E103:E104"/>
    <mergeCell ref="F103:F104"/>
    <mergeCell ref="G103:G104"/>
    <mergeCell ref="D106:D107"/>
    <mergeCell ref="E106:E107"/>
    <mergeCell ref="F106:F107"/>
    <mergeCell ref="G106:G107"/>
    <mergeCell ref="B100:B101"/>
    <mergeCell ref="C100:C101"/>
    <mergeCell ref="D100:E100"/>
    <mergeCell ref="H100:I100"/>
    <mergeCell ref="L100:M100"/>
    <mergeCell ref="P100:Q100"/>
    <mergeCell ref="D101:E101"/>
    <mergeCell ref="E97:F97"/>
    <mergeCell ref="I97:J97"/>
    <mergeCell ref="M97:N97"/>
    <mergeCell ref="Q97:R97"/>
    <mergeCell ref="D99:G99"/>
    <mergeCell ref="H99:K99"/>
    <mergeCell ref="L99:O99"/>
    <mergeCell ref="P99:S99"/>
    <mergeCell ref="B91:B97"/>
    <mergeCell ref="C91:C97"/>
    <mergeCell ref="E91:F91"/>
    <mergeCell ref="I91:J91"/>
    <mergeCell ref="M91:N91"/>
    <mergeCell ref="Q91:R91"/>
    <mergeCell ref="E92:F92"/>
    <mergeCell ref="I92:J92"/>
    <mergeCell ref="M92:N92"/>
    <mergeCell ref="E95:F95"/>
    <mergeCell ref="I95:J95"/>
    <mergeCell ref="M95:N95"/>
    <mergeCell ref="Q95:R95"/>
    <mergeCell ref="E96:F96"/>
    <mergeCell ref="I96:J96"/>
    <mergeCell ref="M96:N96"/>
    <mergeCell ref="Q96:R96"/>
    <mergeCell ref="E93:F93"/>
    <mergeCell ref="I93:J93"/>
    <mergeCell ref="M93:N93"/>
    <mergeCell ref="Q93:R93"/>
    <mergeCell ref="E94:F94"/>
    <mergeCell ref="I94:J94"/>
    <mergeCell ref="M94:N94"/>
    <mergeCell ref="Q94:R94"/>
    <mergeCell ref="Q92:R92"/>
    <mergeCell ref="F89:G89"/>
    <mergeCell ref="J89:K89"/>
    <mergeCell ref="N89:O89"/>
    <mergeCell ref="R89:S89"/>
    <mergeCell ref="F90:G90"/>
    <mergeCell ref="J90:K90"/>
    <mergeCell ref="N90:O90"/>
    <mergeCell ref="R90:S90"/>
    <mergeCell ref="F88:G88"/>
    <mergeCell ref="J88:K88"/>
    <mergeCell ref="N88:O88"/>
    <mergeCell ref="R88:S88"/>
    <mergeCell ref="J85:K85"/>
    <mergeCell ref="N85:O85"/>
    <mergeCell ref="R85:S85"/>
    <mergeCell ref="F86:G86"/>
    <mergeCell ref="J86:K86"/>
    <mergeCell ref="N86:O86"/>
    <mergeCell ref="R86:S86"/>
    <mergeCell ref="D81:G81"/>
    <mergeCell ref="H81:K81"/>
    <mergeCell ref="L81:O81"/>
    <mergeCell ref="P81:S81"/>
    <mergeCell ref="B82:B90"/>
    <mergeCell ref="C82:C83"/>
    <mergeCell ref="F82:G82"/>
    <mergeCell ref="J82:K82"/>
    <mergeCell ref="N82:O82"/>
    <mergeCell ref="R82:S82"/>
    <mergeCell ref="F83:G83"/>
    <mergeCell ref="J83:K83"/>
    <mergeCell ref="N83:O83"/>
    <mergeCell ref="R83:S83"/>
    <mergeCell ref="C84:C90"/>
    <mergeCell ref="F84:G84"/>
    <mergeCell ref="J84:K84"/>
    <mergeCell ref="N84:O84"/>
    <mergeCell ref="R84:S84"/>
    <mergeCell ref="F85:G85"/>
    <mergeCell ref="F87:G87"/>
    <mergeCell ref="J87:K87"/>
    <mergeCell ref="N87:O87"/>
    <mergeCell ref="R87:S87"/>
    <mergeCell ref="N79:O79"/>
    <mergeCell ref="R79:S79"/>
    <mergeCell ref="R75:S75"/>
    <mergeCell ref="F76:G76"/>
    <mergeCell ref="J76:K76"/>
    <mergeCell ref="N76:O76"/>
    <mergeCell ref="R76:S76"/>
    <mergeCell ref="F77:G77"/>
    <mergeCell ref="J77:K77"/>
    <mergeCell ref="N77:O77"/>
    <mergeCell ref="R77:S77"/>
    <mergeCell ref="B72:B79"/>
    <mergeCell ref="C72:C73"/>
    <mergeCell ref="F72:G72"/>
    <mergeCell ref="J72:K72"/>
    <mergeCell ref="N72:O72"/>
    <mergeCell ref="R72:S72"/>
    <mergeCell ref="F73:G73"/>
    <mergeCell ref="J73:K73"/>
    <mergeCell ref="N73:O73"/>
    <mergeCell ref="R73:S73"/>
    <mergeCell ref="C74:C79"/>
    <mergeCell ref="F74:G74"/>
    <mergeCell ref="J74:K74"/>
    <mergeCell ref="N74:O74"/>
    <mergeCell ref="R74:S74"/>
    <mergeCell ref="F75:G75"/>
    <mergeCell ref="J75:K75"/>
    <mergeCell ref="N75:O75"/>
    <mergeCell ref="F78:G78"/>
    <mergeCell ref="J78:K78"/>
    <mergeCell ref="N78:O78"/>
    <mergeCell ref="R78:S78"/>
    <mergeCell ref="F79:G79"/>
    <mergeCell ref="J79:K79"/>
    <mergeCell ref="B70:B71"/>
    <mergeCell ref="C70:C71"/>
    <mergeCell ref="F70:G70"/>
    <mergeCell ref="J70:K70"/>
    <mergeCell ref="N70:O70"/>
    <mergeCell ref="R70:S70"/>
    <mergeCell ref="F71:G71"/>
    <mergeCell ref="J71:K71"/>
    <mergeCell ref="N71:O71"/>
    <mergeCell ref="R71:S71"/>
    <mergeCell ref="D67:G67"/>
    <mergeCell ref="H67:K67"/>
    <mergeCell ref="L67:O67"/>
    <mergeCell ref="P67:S67"/>
    <mergeCell ref="B68:B69"/>
    <mergeCell ref="C68:C69"/>
    <mergeCell ref="D68:E68"/>
    <mergeCell ref="F68:G68"/>
    <mergeCell ref="H68:I68"/>
    <mergeCell ref="J68:K68"/>
    <mergeCell ref="L68:M68"/>
    <mergeCell ref="N68:O68"/>
    <mergeCell ref="P68:Q68"/>
    <mergeCell ref="R68:S68"/>
    <mergeCell ref="D69:E69"/>
    <mergeCell ref="F69:G69"/>
    <mergeCell ref="H69:I69"/>
    <mergeCell ref="J69:K69"/>
    <mergeCell ref="L69:M69"/>
    <mergeCell ref="N69:O69"/>
    <mergeCell ref="P69:Q69"/>
    <mergeCell ref="R69:S69"/>
    <mergeCell ref="F57:G57"/>
    <mergeCell ref="J57:K57"/>
    <mergeCell ref="N57:O57"/>
    <mergeCell ref="R57:S57"/>
    <mergeCell ref="C58:C63"/>
    <mergeCell ref="B64:B65"/>
    <mergeCell ref="C64:C65"/>
    <mergeCell ref="N54:N55"/>
    <mergeCell ref="O54:O55"/>
    <mergeCell ref="R54:R55"/>
    <mergeCell ref="S54:S55"/>
    <mergeCell ref="B56:B63"/>
    <mergeCell ref="C56:C57"/>
    <mergeCell ref="F56:G56"/>
    <mergeCell ref="J56:K56"/>
    <mergeCell ref="N56:O56"/>
    <mergeCell ref="R56:S56"/>
    <mergeCell ref="B53:B55"/>
    <mergeCell ref="C53:C55"/>
    <mergeCell ref="D53:E53"/>
    <mergeCell ref="H53:I53"/>
    <mergeCell ref="L53:M53"/>
    <mergeCell ref="P53:Q53"/>
    <mergeCell ref="F54:F55"/>
    <mergeCell ref="L46:L47"/>
    <mergeCell ref="M46:M47"/>
    <mergeCell ref="P46:P47"/>
    <mergeCell ref="Q46:Q47"/>
    <mergeCell ref="G54:G55"/>
    <mergeCell ref="J54:J55"/>
    <mergeCell ref="K54:K55"/>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50">
    <cfRule type="iconSet" priority="1">
      <iconSet iconSet="4ArrowsGray">
        <cfvo type="percent" val="0"/>
        <cfvo type="percent" val="25"/>
        <cfvo type="percent" val="50"/>
        <cfvo type="percent" val="75"/>
      </iconSet>
    </cfRule>
  </conditionalFormatting>
  <dataValidations count="91">
    <dataValidation type="list" allowBlank="1" showInputMessage="1" showErrorMessage="1" prompt="Select type of policy" sqref="G141 K141 O141" xr:uid="{00000000-0002-0000-0A00-000000000000}">
      <formula1>$H$178:$H$199</formula1>
    </dataValidation>
    <dataValidation type="list" allowBlank="1" showInputMessage="1" showErrorMessage="1" prompt="Select type of assets" sqref="E127 Q127 M127 I127" xr:uid="{00000000-0002-0000-0A00-000001000000}">
      <formula1>$L$154:$L$160</formula1>
    </dataValidation>
    <dataValidation type="whole" allowBlank="1" showInputMessage="1" showErrorMessage="1" error="Please enter a number here" prompt="Enter No. of development strategies" sqref="D143 H143 L143 P143" xr:uid="{00000000-0002-0000-0A00-000002000000}">
      <formula1>0</formula1>
      <formula2>999999999</formula2>
    </dataValidation>
    <dataValidation type="whole" allowBlank="1" showInputMessage="1" showErrorMessage="1" error="Please enter a number" prompt="Enter No. of policy introduced or adjusted" sqref="D141 H141 L141 P141" xr:uid="{00000000-0002-0000-0A00-000003000000}">
      <formula1>0</formula1>
      <formula2>999999999999</formula2>
    </dataValidation>
    <dataValidation type="decimal" allowBlank="1" showInputMessage="1" showErrorMessage="1" error="Please enter a number" prompt="Enter income level of households" sqref="O135 G135 K135 G129 G131 G133 K129 K131 K133 O129 O131 O133" xr:uid="{00000000-0002-0000-0A00-000004000000}">
      <formula1>0</formula1>
      <formula2>9999999999999</formula2>
    </dataValidation>
    <dataValidation type="whole" allowBlank="1" showInputMessage="1" showErrorMessage="1" prompt="Enter number of households" sqref="L135 D135 H135 D129 D131 D133 H129 H131 H133 L129 L131 L133 P129 P131 P133 P135" xr:uid="{00000000-0002-0000-0A00-000005000000}">
      <formula1>0</formula1>
      <formula2>999999999999</formula2>
    </dataValidation>
    <dataValidation type="whole" allowBlank="1" showInputMessage="1" showErrorMessage="1" prompt="Enter number of assets" sqref="D127 P127 L127 H127" xr:uid="{00000000-0002-0000-0A00-000006000000}">
      <formula1>0</formula1>
      <formula2>9999999999999</formula2>
    </dataValidation>
    <dataValidation type="whole" allowBlank="1" showInputMessage="1" showErrorMessage="1" error="Please enter a number here" prompt="Please enter the No. of targeted households" sqref="D117 L125 H117 D125 H125 L117 P117 D119 D121 D123 H119 H121 H123 L119 L121 L123 P119 P121 P123 P125"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103:E104 E106:E107 E109:E110 E112:E113 I103:I104 M106:M107 I112:I113 I106:I107 Q112:Q113 M112:M113 M109:M110 M103:M104 Q103:Q104 Q106:Q107 Q109:Q110 I109:I110" xr:uid="{00000000-0002-0000-0A00-000008000000}">
      <formula1>0</formula1>
    </dataValidation>
    <dataValidation type="whole" allowBlank="1" showInputMessage="1" showErrorMessage="1" error="Please enter a number here" prompt="Please enter a number" sqref="D92:D97 H92:H97 L92:L97 P92:P97" xr:uid="{00000000-0002-0000-0A00-000009000000}">
      <formula1>0</formula1>
      <formula2>9999999999999990</formula2>
    </dataValidation>
    <dataValidation type="decimal" allowBlank="1" showInputMessage="1" showErrorMessage="1" errorTitle="Invalid data" error="Please enter a number" prompt="Please enter a number here" sqref="E54 I54 D71 H71 L71 P71 H73 L73 P73 D73 L75 P75 D75 H75 D77 H77 L77 P77 D79 H79 L79 P79"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$D$165:$D$167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9:F129 R135 R133 R131 M135 M133 M131 I135 I133 I131 R129 M129 I129 E131:F131 E133:F133 E135:F135" xr:uid="{00000000-0002-0000-0A00-000010000000}">
      <formula1>$K$153:$K$167</formula1>
    </dataValidation>
    <dataValidation type="list" allowBlank="1" showInputMessage="1" showErrorMessage="1" prompt="Please select the alternate source" sqref="G125 S125 S123 S121 S119 O123 O121 O119 K123 K121 K119 G123 G121 K125 G119 O125" xr:uid="{00000000-0002-0000-0A00-000011000000}">
      <formula1>$K$153:$K$167</formula1>
    </dataValidation>
    <dataValidation type="list" allowBlank="1" showInputMessage="1" showErrorMessage="1" prompt="Select % increase in income level" sqref="F125 R125 R123 R121 R119 N123 N121 N119 J123 J121 J119 F123 F121 J125 F119 N125" xr:uid="{00000000-0002-0000-0A00-000012000000}">
      <formula1>$E$182:$E$190</formula1>
    </dataValidation>
    <dataValidation type="list" allowBlank="1" showInputMessage="1" showErrorMessage="1" prompt="Select type of natural assets protected or rehabilitated" sqref="D103:D104 H109:H110 D109:D110 D112:D113 H103:H104 H112:H113 H106:H107 D106:D107 L106:L107 L109:L110 L112:L113 P106:P107 P109:P110 P112:P113 L103:L104 P103:P104" xr:uid="{00000000-0002-0000-0A00-000013000000}">
      <formula1>$C$180:$C$187</formula1>
    </dataValidation>
    <dataValidation type="list" allowBlank="1" showInputMessage="1" showErrorMessage="1" prompt="Enter the unit and type of the natural asset of ecosystem restored" sqref="F103:F104 J106:J107 J109:J110 J112:J113 N106:N107 N109:N110 N112:N113 F112:F113 F109:F110 F106:F107 N103:N104 J103:J104" xr:uid="{00000000-0002-0000-0A00-000014000000}">
      <formula1>$C$174:$C$177</formula1>
    </dataValidation>
    <dataValidation type="list" allowBlank="1" showInputMessage="1" showErrorMessage="1" prompt="Select targeted asset" sqref="E85:E90 I85:I90 M85:M90 Q85:Q90" xr:uid="{00000000-0002-0000-0A00-000015000000}">
      <formula1>$J$179:$J$180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$D$177:$D$180</formula1>
    </dataValidation>
    <dataValidation type="list" allowBlank="1" showInputMessage="1" showErrorMessage="1" prompt="Select status" sqref="O38 S38 S36 S34 S32 S30 O36 O34 O32 O30 K36 K34 K32 K30 G38 G34 G32 G30 G36 K38" xr:uid="{00000000-0002-0000-0A00-000017000000}">
      <formula1>$E$177:$E$179</formula1>
    </dataValidation>
    <dataValidation type="list" allowBlank="1" showInputMessage="1" showErrorMessage="1" sqref="E156:E157" xr:uid="{00000000-0002-0000-0A00-000018000000}">
      <formula1>$D$16:$D$18</formula1>
    </dataValidation>
    <dataValidation type="list" allowBlank="1" showInputMessage="1" showErrorMessage="1" prompt="Select effectiveness" sqref="G143 S143 O143 K143" xr:uid="{00000000-0002-0000-0A00-000019000000}">
      <formula1>$K$169:$K$173</formula1>
    </dataValidation>
    <dataValidation type="list" allowBlank="1" showInputMessage="1" showErrorMessage="1" prompt="Select a sector" sqref="F69:G69 R69:S69 N69:O69 J69:K69" xr:uid="{00000000-0002-0000-0A00-00001A000000}">
      <formula1>$J$160:$J$168</formula1>
    </dataValidation>
    <dataValidation type="decimal" allowBlank="1" showInputMessage="1" showErrorMessage="1" errorTitle="Invalid data" error="Please enter a number between 0 and 9999999" prompt="Enter a number here" sqref="E21:G21 I21:K21 Q21:S21 Q27 E27 M27 I27 M21:O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71 I22:I23 M22:M23 Q22:Q23 E55 E117 I55 M55 M57 I57 E57 Q57 I71 M71 Q71 Q117 M125 I125 M117 I117 E125 Q55 D69:E69 E119 E121 E123 I119 I121 I123 M119 M121 M123 Q119 Q121 Q123 Q125 H69:I69 L69:M69 P69:Q69 M28 I28 E28 Q28" xr:uid="{00000000-0002-0000-0A00-00001D000000}">
      <formula1>0</formula1>
      <formula2>100</formula2>
    </dataValidation>
    <dataValidation type="list" allowBlank="1" showInputMessage="1" showErrorMessage="1" prompt="Select type of policy" sqref="S141" xr:uid="{00000000-0002-0000-0A00-00001E000000}">
      <formula1>policy</formula1>
    </dataValidation>
    <dataValidation type="list" allowBlank="1" showInputMessage="1" showErrorMessage="1" prompt="Select income source" sqref="Q129 Q133 Q135 Q131" xr:uid="{00000000-0002-0000-0A00-00001F000000}">
      <formula1>incomesource</formula1>
    </dataValidation>
    <dataValidation type="list" allowBlank="1" showInputMessage="1" showErrorMessage="1" prompt="Select the effectiveness of protection/rehabilitation" sqref="S112 S106 S109 S103" xr:uid="{00000000-0002-0000-0A00-000020000000}">
      <formula1>effectiveness</formula1>
    </dataValidation>
    <dataValidation type="list" allowBlank="1" showInputMessage="1" showErrorMessage="1" prompt="Select programme/sector" sqref="F101 R101 N101 J101" xr:uid="{00000000-0002-0000-0A00-000021000000}">
      <formula1>$J$160:$J$168</formula1>
    </dataValidation>
    <dataValidation type="list" allowBlank="1" showInputMessage="1" showErrorMessage="1" prompt="Select level of improvements" sqref="I101 M101 Q101" xr:uid="{00000000-0002-0000-0A00-000022000000}">
      <formula1>effectiveness</formula1>
    </dataValidation>
    <dataValidation type="list" allowBlank="1" showInputMessage="1" showErrorMessage="1" prompt="Select changes in asset" sqref="F85:G90 J85:K90 N85:O90 R85:S90" xr:uid="{00000000-0002-0000-0A00-000023000000}">
      <formula1>$I$169:$I$173</formula1>
    </dataValidation>
    <dataValidation type="list" allowBlank="1" showInputMessage="1" showErrorMessage="1" prompt="Select response level" sqref="F83 R83 N83 J83" xr:uid="{00000000-0002-0000-0A00-000024000000}">
      <formula1>$H$169:$H$173</formula1>
    </dataValidation>
    <dataValidation type="list" allowBlank="1" showInputMessage="1" showErrorMessage="1" prompt="Select geographical scale" sqref="E83 Q83 M83 I83" xr:uid="{00000000-0002-0000-0A00-000025000000}">
      <formula1>$D$165:$D$167</formula1>
    </dataValidation>
    <dataValidation type="list" allowBlank="1" showInputMessage="1" showErrorMessage="1" prompt="Select project/programme sector" sqref="D83 Q30 Q32 Q34 Q36 Q38 M38 M36 M34 M32 M30 I30 I32 I34 I36 I38 E38 E36 E34 E32 E30 P83 L83 H83" xr:uid="{00000000-0002-0000-0A00-000026000000}">
      <formula1>$J$160:$J$168</formula1>
    </dataValidation>
    <dataValidation type="list" allowBlank="1" showInputMessage="1" showErrorMessage="1" prompt="Select level of awarness" sqref="F71:G71 R71:S71 N71:O71 J71:K71" xr:uid="{00000000-0002-0000-0A00-000027000000}">
      <formula1>$G$169:$G$173</formula1>
    </dataValidation>
    <dataValidation type="list" allowBlank="1" showInputMessage="1" showErrorMessage="1" prompt="Select scale" sqref="S59 G63 S63 K63 O63 G61 O59 G59 K59 S61 K61 O61" xr:uid="{00000000-0002-0000-0A00-000028000000}">
      <formula1>$F$169:$F$172</formula1>
    </dataValidation>
    <dataValidation type="list" allowBlank="1" showInputMessage="1" showErrorMessage="1" prompt="Select scale" sqref="F141 Q63 M63 I63 E63 Q61 I59 E59 J141 R38 R36 R34 R32 R30 N30 N32 N34 N36 N38 J38 J36 J34 J32 J30 F38 F36 F34 F32 F30 R141 N141 Q59 M59 M61 I61 E61" xr:uid="{00000000-0002-0000-0A00-000029000000}">
      <formula1>$D$165:$D$167</formula1>
    </dataValidation>
    <dataValidation type="list" allowBlank="1" showInputMessage="1" showErrorMessage="1" prompt="Select capacity level" sqref="G54 S54 K54 O54" xr:uid="{00000000-0002-0000-0A00-00002A000000}">
      <formula1>$F$169:$F$172</formula1>
    </dataValidation>
    <dataValidation type="list" allowBlank="1" showInputMessage="1" showErrorMessage="1" prompt="Select sector" sqref="F54 R63 J63 N63 F63 R61 R54 R127 N127 J127 F127 J59 E141 S92:S97 P85:P90 O92:O97 L85:L90 K92:K97 Q141 G92:G97 D85:D90 N59 F59 I141 J54 N54 M141 R59 H85:H90 J61 N61 F61" xr:uid="{00000000-0002-0000-0A00-00002B000000}">
      <formula1>$J$160:$J$168</formula1>
    </dataValidation>
    <dataValidation type="list" allowBlank="1" showInputMessage="1" showErrorMessage="1" sqref="I140 O126 K91 I91 G91 K140 M140 Q91 S91 E140 O140 F126 G140 S126 O91 M91 K126 S140 Q140 I340 K340 M340 E340 O340 G340 S340 Q340" xr:uid="{00000000-0002-0000-0A00-00002C000000}">
      <formula1>group</formula1>
    </dataValidation>
    <dataValidation type="list" allowBlank="1" showInputMessage="1" showErrorMessage="1" sqref="B72"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$D$149:$D$156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$D$149:$D$156</formula1>
    </dataValidation>
    <dataValidation type="list" allowBlank="1" showInputMessage="1" showErrorMessage="1" prompt="Select type" sqref="F57:G57 P63 L63 H63 D63 P61 H59 D59 J57:K57 R57:S57 N57:O57 P59 L59 L61 H61 D61" xr:uid="{00000000-0002-0000-0A00-000031000000}">
      <formula1>$D$161:$D$163</formula1>
    </dataValidation>
    <dataValidation type="list" allowBlank="1" showInputMessage="1" showErrorMessage="1" sqref="E92:F97 I92:J97 M92:N97 Q92:R97" xr:uid="{00000000-0002-0000-0A00-000032000000}">
      <formula1>type1</formula1>
    </dataValidation>
    <dataValidation type="list" allowBlank="1" showInputMessage="1" showErrorMessage="1" prompt="Select level of improvements" sqref="D101:E101 P101 L101 H101" xr:uid="{00000000-0002-0000-0A00-000033000000}">
      <formula1>$K$169:$K$173</formula1>
    </dataValidation>
    <dataValidation type="list" allowBlank="1" showInputMessage="1" showErrorMessage="1" prompt="Select type" sqref="G101 O101 S101 K101" xr:uid="{00000000-0002-0000-0A00-000034000000}">
      <formula1>$F$150:$F$154</formula1>
    </dataValidation>
    <dataValidation type="list" allowBlank="1" showInputMessage="1" showErrorMessage="1" error="Please select a level of effectiveness from the drop-down list" prompt="Select the level of effectiveness of protection/rehabilitation" sqref="G103:G104 R103:R104 R106:R107 R109:R110 R112:R113 O112:O113 O109:O110 O106:O107 O103:O104 K103:K104 K106:K107 K109:K110 K112:K113 G112:G113 G109:G110 G106:G107" xr:uid="{00000000-0002-0000-0A00-000035000000}">
      <formula1>$K$169:$K$173</formula1>
    </dataValidation>
    <dataValidation type="list" allowBlank="1" showInputMessage="1" showErrorMessage="1" error="Please select improvement level from the drop-down list" prompt="Select improvement level" sqref="F117:G117 R117:S117 N117:O117 J117:K117" xr:uid="{00000000-0002-0000-0A00-000036000000}">
      <formula1>$H$164:$H$168</formula1>
    </dataValidation>
    <dataValidation type="list" allowBlank="1" showInputMessage="1" showErrorMessage="1" prompt="Select adaptation strategy" sqref="G127 S127 O127 K127" xr:uid="{00000000-0002-0000-0A00-000037000000}">
      <formula1>$I$175:$I$191</formula1>
    </dataValidation>
    <dataValidation type="list" allowBlank="1" showInputMessage="1" showErrorMessage="1" prompt="Select integration level" sqref="D139:S139" xr:uid="{00000000-0002-0000-0A00-000038000000}">
      <formula1>$H$157:$H$161</formula1>
    </dataValidation>
    <dataValidation type="list" allowBlank="1" showInputMessage="1" showErrorMessage="1" prompt="Select state of enforcement" sqref="E143:F143 Q143:R143 M143:N143 I143:J143" xr:uid="{00000000-0002-0000-0A00-000039000000}">
      <formula1>$I$150:$I$154</formula1>
    </dataValidation>
    <dataValidation type="list" allowBlank="1" showInputMessage="1" showErrorMessage="1" error="Please select the from the drop-down list_x000a_" prompt="Please select from the drop-down list" sqref="C17" xr:uid="{00000000-0002-0000-0A00-00003A000000}">
      <formula1>$J$161:$J$168</formula1>
    </dataValidation>
    <dataValidation type="list" allowBlank="1" showInputMessage="1" showErrorMessage="1" error="Please select from the drop-down list" prompt="Please select from the drop-down list" sqref="C14" xr:uid="{00000000-0002-0000-0A00-00003B000000}">
      <formula1>$C$170:$C$172</formula1>
    </dataValidation>
    <dataValidation type="list" allowBlank="1" showInputMessage="1" showErrorMessage="1" error="Select from the drop-down list" prompt="Select from the drop-down list" sqref="C16" xr:uid="{00000000-0002-0000-0A00-00003C000000}">
      <formula1>$B$170:$B$173</formula1>
    </dataValidation>
    <dataValidation allowBlank="1" showInputMessage="1" showErrorMessage="1" prompt="Please enter your project ID" sqref="C12"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K27:K28 O27:O28 S27:S28" xr:uid="{00000000-0002-0000-0A00-00003F000000}">
      <formula1>$K$169:$K$173</formula1>
    </dataValidation>
    <dataValidation allowBlank="1" showInputMessage="1" showErrorMessage="1" prompt="Please include number of institutions" sqref="P65 D65 H65 L65" xr:uid="{00000000-0002-0000-0A00-000040000000}"/>
    <dataValidation type="list" allowBlank="1" showInputMessage="1" showErrorMessage="1" prompt="Select scale" sqref="G65 K65 O65 S65" xr:uid="{00000000-0002-0000-0A00-000041000000}">
      <formula1>"4: High capacity, 3: Medium capacity, 2: Low capacity, 1: No capacity"</formula1>
    </dataValidation>
    <dataValidation type="list" allowBlank="1" showInputMessage="1" showErrorMessage="1" prompt="Select scale" sqref="E65 I65 M65 Q65" xr:uid="{00000000-0002-0000-0A00-000042000000}">
      <formula1>"National, Local"</formula1>
    </dataValidation>
    <dataValidation type="list" allowBlank="1" showInputMessage="1" showErrorMessage="1" prompt="Select sector" sqref="R65" xr:uid="{00000000-0002-0000-0A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5" xr:uid="{00000000-0002-0000-0A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5" xr:uid="{00000000-0002-0000-0A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5" xr:uid="{00000000-0002-0000-0A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5 E77 E79" xr:uid="{00000000-0002-0000-0A00-000047000000}">
      <formula1>"Training manuals, handbooks, technical guidelines"</formula1>
    </dataValidation>
    <dataValidation type="list" allowBlank="1" showInputMessage="1" showErrorMessage="1" prompt="Select level of awarness" sqref="F73:G73 J73:K73 N73:O73 R73:S73" xr:uid="{00000000-0002-0000-0A00-000048000000}">
      <formula1>"5: Fully aware, 4: Mostly aware, 3: Partially aware, 2: Partially not aware, 1: Aware of neither"</formula1>
    </dataValidation>
    <dataValidation type="list" allowBlank="1" showInputMessage="1" showErrorMessage="1" prompt="Select level of awarness" sqref="F75:G75 F77:G77 F79:G79" xr:uid="{00000000-0002-0000-0A00-000049000000}">
      <formula1>"Regional, National, Sub-national, Local"</formula1>
    </dataValidation>
    <dataValidation type="list" allowBlank="1" showInputMessage="1" showErrorMessage="1" errorTitle="Invalid data" error="Please enter a number between 0 and 100" sqref="M75 Q75 I75 I77 M77 Q77 I79 M79 Q79" xr:uid="{00000000-0002-0000-0A00-00004A000000}">
      <formula1>"Training manuals, Handbooks, Technical guidelines"</formula1>
    </dataValidation>
    <dataValidation type="list" allowBlank="1" showInputMessage="1" showErrorMessage="1" sqref="R75:S75 N75:O75 J75:K75 J77:K77 R77:S77 N77:O77 J79:K79 R79:S79 N79:O79" xr:uid="{00000000-0002-0000-0A00-00004B000000}">
      <formula1>"Regional, National, Sub-national, Local"</formula1>
    </dataValidation>
    <dataValidation type="list" allowBlank="1" showInputMessage="1" showErrorMessage="1" prompt="Select type" sqref="E343:F343 I343:J343 M343:N343 Q343:R343" xr:uid="{00000000-0002-0000-0A00-00004C000000}">
      <formula1>"Innovative practice, Innovative product, Innovative technology "</formula1>
    </dataValidation>
    <dataValidation type="list" allowBlank="1" showInputMessage="1" showErrorMessage="1" prompt="Select status" sqref="J341 N341 F341 R341" xr:uid="{00000000-0002-0000-0A00-00004D000000}">
      <formula1>"No innovative practices, Undertaking innovative practices, Completed innovation practices"</formula1>
    </dataValidation>
    <dataValidation type="list" allowBlank="1" showInputMessage="1" showErrorMessage="1" prompt="Select integration level" sqref="R339:S339 N339:O339" xr:uid="{00000000-0002-0000-0A00-00004E000000}">
      <formula1>"Innovation rolled out, Innovation accelerated, Innovation scaled-up, Innovation replicated"</formula1>
    </dataValidation>
    <dataValidation type="list" allowBlank="1" showInputMessage="1" showErrorMessage="1" prompt="Select integration level" sqref="P339 H339 L339"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9" xr:uid="{00000000-0002-0000-0A00-000050000000}">
      <formula1>"Regional, National, Subnational, Community"</formula1>
    </dataValidation>
    <dataValidation type="list" allowBlank="1" showInputMessage="1" showErrorMessage="1" prompt="Select sector" sqref="Q341 E341 I341 M341"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43 G343 O341 G341 K341 S341 K343 O343" xr:uid="{00000000-0002-0000-0A00-000052000000}">
      <formula1>"5: Very effective, 4: Effective, 3: Moderately effective, 2: Partially effective, 1: Ineffective"</formula1>
    </dataValidation>
    <dataValidation type="list" allowBlank="1" showInputMessage="1" showErrorMessage="1" prompt="Select integration level" sqref="I339 M339 Q339" xr:uid="{00000000-0002-0000-0A00-000053000000}">
      <formula1>"Regional, National, Sub-national, Community"</formula1>
    </dataValidation>
    <dataValidation type="list" allowBlank="1" showInputMessage="1" showErrorMessage="1" sqref="J339:K339" xr:uid="{00000000-0002-0000-0A00-000054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41 L341 P341" xr:uid="{00000000-0002-0000-0A00-000055000000}">
      <formula1>0</formula1>
      <formula2>999999999999</formula2>
    </dataValidation>
    <dataValidation type="list" allowBlank="1" showInputMessage="1" showErrorMessage="1" sqref="D339" xr:uid="{00000000-0002-0000-0A00-000056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41" xr:uid="{00000000-0002-0000-0A00-000057000000}">
      <formula1>0</formula1>
      <formula2>999999999999</formula2>
    </dataValidation>
    <dataValidation type="whole" allowBlank="1" showInputMessage="1" showErrorMessage="1" error="Please enter a number here" prompt="Enter number of key findings" sqref="D343 H343 L343 P343" xr:uid="{00000000-0002-0000-0A00-000058000000}">
      <formula1>0</formula1>
      <formula2>999999999</formula2>
    </dataValidation>
    <dataValidation type="list" allowBlank="1" showInputMessage="1" showErrorMessage="1" errorTitle="Invalid data" error="Please enter a number between 0 and 100" prompt="Enter a percentage using the drop down menu" sqref="Q73 E73 I73 M73" xr:uid="{00000000-0002-0000-0A00-000059000000}">
      <formula1>"20% to 39%, 40% to 60%, 61% to 80%"</formula1>
    </dataValidation>
    <dataValidation type="list" allowBlank="1" showInputMessage="1" showErrorMessage="1" prompt="Select integration level" sqref="F339:G339" xr:uid="{00000000-0002-0000-0A00-00005A000000}">
      <formula1>"Innovation rolled out,Innovation accelerated, Innovation scaled-up, Innovation replicated"</formula1>
    </dataValidation>
  </dataValidations>
  <hyperlinks>
    <hyperlink ref="B8" r:id="rId4" xr:uid="{00000000-0004-0000-0A00-000000000000}"/>
  </hyperlinks>
  <pageMargins left="0.7" right="0.7" top="0.75" bottom="0.75" header="0.3" footer="0.3"/>
  <pageSetup paperSize="8" scale="36" fitToHeight="0" orientation="landscape" cellComments="asDisplayed"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4"/>
  <sheetViews>
    <sheetView topLeftCell="A19" zoomScaleNormal="100" workbookViewId="0">
      <selection activeCell="E25" sqref="E25:F25"/>
    </sheetView>
  </sheetViews>
  <sheetFormatPr defaultColWidth="8.7109375" defaultRowHeight="15" x14ac:dyDescent="0.25"/>
  <cols>
    <col min="1" max="2" width="1.7109375" customWidth="1"/>
    <col min="3" max="3" width="22.7109375" customWidth="1"/>
    <col min="4" max="4" width="31.28515625" customWidth="1"/>
    <col min="5" max="5" width="22.7109375" customWidth="1"/>
    <col min="6" max="6" width="42.140625" customWidth="1"/>
    <col min="7" max="7" width="2" customWidth="1"/>
    <col min="8" max="8" width="1.42578125" customWidth="1"/>
  </cols>
  <sheetData>
    <row r="1" spans="2:8" ht="15.75" thickBot="1" x14ac:dyDescent="0.3">
      <c r="B1" s="533"/>
      <c r="C1" s="533"/>
      <c r="D1" s="533"/>
      <c r="E1" s="533"/>
      <c r="F1" s="533"/>
      <c r="G1" s="533"/>
      <c r="H1" s="533"/>
    </row>
    <row r="2" spans="2:8" ht="15.75" thickBot="1" x14ac:dyDescent="0.3">
      <c r="B2" s="39"/>
      <c r="C2" s="40"/>
      <c r="D2" s="40"/>
      <c r="E2" s="40"/>
      <c r="F2" s="40"/>
      <c r="G2" s="41"/>
      <c r="H2" s="533"/>
    </row>
    <row r="3" spans="2:8" ht="21" thickBot="1" x14ac:dyDescent="0.35">
      <c r="B3" s="42"/>
      <c r="C3" s="653" t="s">
        <v>266</v>
      </c>
      <c r="D3" s="654"/>
      <c r="E3" s="654"/>
      <c r="F3" s="655"/>
      <c r="G3" s="534"/>
      <c r="H3" s="533"/>
    </row>
    <row r="4" spans="2:8" x14ac:dyDescent="0.25">
      <c r="B4" s="656"/>
      <c r="C4" s="657"/>
      <c r="D4" s="657"/>
      <c r="E4" s="657"/>
      <c r="F4" s="657"/>
      <c r="G4" s="534"/>
      <c r="H4" s="533"/>
    </row>
    <row r="5" spans="2:8" x14ac:dyDescent="0.25">
      <c r="B5" s="535"/>
      <c r="C5" s="658"/>
      <c r="D5" s="658"/>
      <c r="E5" s="658"/>
      <c r="F5" s="658"/>
      <c r="G5" s="534"/>
      <c r="H5" s="533"/>
    </row>
    <row r="6" spans="2:8" x14ac:dyDescent="0.25">
      <c r="B6" s="535"/>
      <c r="C6" s="315"/>
      <c r="D6" s="532"/>
      <c r="E6" s="315"/>
      <c r="F6" s="532"/>
      <c r="G6" s="534"/>
      <c r="H6" s="533"/>
    </row>
    <row r="7" spans="2:8" x14ac:dyDescent="0.25">
      <c r="B7" s="535"/>
      <c r="C7" s="659" t="s">
        <v>267</v>
      </c>
      <c r="D7" s="659"/>
      <c r="E7" s="306"/>
      <c r="F7" s="532"/>
      <c r="G7" s="534"/>
      <c r="H7" s="533"/>
    </row>
    <row r="8" spans="2:8" ht="15.75" thickBot="1" x14ac:dyDescent="0.3">
      <c r="B8" s="535"/>
      <c r="C8" s="660" t="s">
        <v>268</v>
      </c>
      <c r="D8" s="660"/>
      <c r="E8" s="660"/>
      <c r="F8" s="660"/>
      <c r="G8" s="534"/>
      <c r="H8" s="533"/>
    </row>
    <row r="9" spans="2:8" ht="15.75" thickBot="1" x14ac:dyDescent="0.3">
      <c r="B9" s="535"/>
      <c r="C9" s="316" t="s">
        <v>269</v>
      </c>
      <c r="D9" s="359" t="s">
        <v>80</v>
      </c>
      <c r="E9" s="643" t="s">
        <v>270</v>
      </c>
      <c r="F9" s="644"/>
      <c r="G9" s="534"/>
      <c r="H9" s="533"/>
    </row>
    <row r="10" spans="2:8" ht="306.75" customHeight="1" x14ac:dyDescent="0.25">
      <c r="B10" s="535"/>
      <c r="C10" s="318" t="s">
        <v>271</v>
      </c>
      <c r="D10" s="507" t="s">
        <v>272</v>
      </c>
      <c r="E10" s="651" t="s">
        <v>273</v>
      </c>
      <c r="F10" s="652"/>
      <c r="G10" s="319"/>
      <c r="H10" s="258"/>
    </row>
    <row r="11" spans="2:8" ht="231.75" customHeight="1" x14ac:dyDescent="0.25">
      <c r="B11" s="535"/>
      <c r="C11" s="320" t="s">
        <v>274</v>
      </c>
      <c r="D11" s="508" t="s">
        <v>272</v>
      </c>
      <c r="E11" s="626" t="s">
        <v>275</v>
      </c>
      <c r="F11" s="627"/>
      <c r="G11" s="319"/>
      <c r="H11" s="258"/>
    </row>
    <row r="12" spans="2:8" ht="332.25" customHeight="1" x14ac:dyDescent="0.25">
      <c r="B12" s="535"/>
      <c r="C12" s="320" t="s">
        <v>276</v>
      </c>
      <c r="D12" s="508" t="s">
        <v>277</v>
      </c>
      <c r="E12" s="650" t="s">
        <v>278</v>
      </c>
      <c r="F12" s="627"/>
      <c r="G12" s="319"/>
      <c r="H12" s="258"/>
    </row>
    <row r="13" spans="2:8" ht="300" customHeight="1" x14ac:dyDescent="0.25">
      <c r="B13" s="535"/>
      <c r="C13" s="320" t="s">
        <v>279</v>
      </c>
      <c r="D13" s="508" t="s">
        <v>272</v>
      </c>
      <c r="E13" s="626" t="s">
        <v>280</v>
      </c>
      <c r="F13" s="627"/>
      <c r="G13" s="319"/>
      <c r="H13" s="258"/>
    </row>
    <row r="14" spans="2:8" ht="274.5" customHeight="1" x14ac:dyDescent="0.25">
      <c r="B14" s="535"/>
      <c r="C14" s="320" t="s">
        <v>281</v>
      </c>
      <c r="D14" s="509" t="s">
        <v>277</v>
      </c>
      <c r="E14" s="626" t="s">
        <v>282</v>
      </c>
      <c r="F14" s="627"/>
      <c r="G14" s="319"/>
      <c r="H14" s="258"/>
    </row>
    <row r="15" spans="2:8" ht="219.75" customHeight="1" x14ac:dyDescent="0.25">
      <c r="B15" s="535"/>
      <c r="C15" s="320" t="s">
        <v>283</v>
      </c>
      <c r="D15" s="508" t="s">
        <v>272</v>
      </c>
      <c r="E15" s="626" t="s">
        <v>284</v>
      </c>
      <c r="F15" s="627"/>
      <c r="G15" s="319"/>
      <c r="H15" s="258"/>
    </row>
    <row r="16" spans="2:8" ht="84.75" customHeight="1" x14ac:dyDescent="0.25">
      <c r="B16" s="535"/>
      <c r="C16" s="320" t="s">
        <v>285</v>
      </c>
      <c r="D16" s="509" t="s">
        <v>277</v>
      </c>
      <c r="E16" s="647" t="s">
        <v>286</v>
      </c>
      <c r="F16" s="648"/>
      <c r="G16" s="319"/>
      <c r="H16" s="258"/>
    </row>
    <row r="17" spans="2:8" ht="179.25" customHeight="1" x14ac:dyDescent="0.25">
      <c r="B17" s="535"/>
      <c r="C17" s="320" t="s">
        <v>287</v>
      </c>
      <c r="D17" s="509" t="s">
        <v>277</v>
      </c>
      <c r="E17" s="649" t="s">
        <v>288</v>
      </c>
      <c r="F17" s="648"/>
      <c r="G17" s="319"/>
      <c r="H17" s="258"/>
    </row>
    <row r="18" spans="2:8" ht="124.5" customHeight="1" x14ac:dyDescent="0.25">
      <c r="B18" s="535"/>
      <c r="C18" s="320" t="s">
        <v>289</v>
      </c>
      <c r="D18" s="509" t="s">
        <v>290</v>
      </c>
      <c r="E18" s="650" t="s">
        <v>291</v>
      </c>
      <c r="F18" s="627"/>
      <c r="G18" s="319"/>
      <c r="H18" s="258"/>
    </row>
    <row r="19" spans="2:8" ht="219.75" customHeight="1" x14ac:dyDescent="0.25">
      <c r="B19" s="535"/>
      <c r="C19" s="320" t="s">
        <v>292</v>
      </c>
      <c r="D19" s="509" t="s">
        <v>277</v>
      </c>
      <c r="E19" s="626" t="s">
        <v>293</v>
      </c>
      <c r="F19" s="627"/>
      <c r="G19" s="319"/>
      <c r="H19" s="258"/>
    </row>
    <row r="20" spans="2:8" ht="177.75" customHeight="1" x14ac:dyDescent="0.25">
      <c r="B20" s="535"/>
      <c r="C20" s="320" t="s">
        <v>294</v>
      </c>
      <c r="D20" s="509" t="s">
        <v>277</v>
      </c>
      <c r="E20" s="626" t="s">
        <v>295</v>
      </c>
      <c r="F20" s="627"/>
      <c r="G20" s="319"/>
      <c r="H20" s="258"/>
    </row>
    <row r="21" spans="2:8" x14ac:dyDescent="0.25">
      <c r="B21" s="535"/>
      <c r="C21" s="532"/>
      <c r="D21" s="532"/>
      <c r="E21" s="532"/>
      <c r="F21" s="532"/>
      <c r="G21" s="534"/>
      <c r="H21" s="533"/>
    </row>
    <row r="22" spans="2:8" x14ac:dyDescent="0.25">
      <c r="B22" s="535"/>
      <c r="C22" s="645" t="s">
        <v>296</v>
      </c>
      <c r="D22" s="645"/>
      <c r="E22" s="645"/>
      <c r="F22" s="645"/>
      <c r="G22" s="534"/>
      <c r="H22" s="533"/>
    </row>
    <row r="23" spans="2:8" ht="15.75" thickBot="1" x14ac:dyDescent="0.3">
      <c r="B23" s="535"/>
      <c r="C23" s="646" t="s">
        <v>297</v>
      </c>
      <c r="D23" s="646"/>
      <c r="E23" s="646"/>
      <c r="F23" s="646"/>
      <c r="G23" s="534"/>
      <c r="H23" s="533"/>
    </row>
    <row r="24" spans="2:8" ht="15.75" thickBot="1" x14ac:dyDescent="0.3">
      <c r="B24" s="535"/>
      <c r="C24" s="316" t="s">
        <v>269</v>
      </c>
      <c r="D24" s="317" t="s">
        <v>80</v>
      </c>
      <c r="E24" s="643" t="s">
        <v>270</v>
      </c>
      <c r="F24" s="644"/>
      <c r="G24" s="534"/>
      <c r="H24" s="533"/>
    </row>
    <row r="25" spans="2:8" ht="252" customHeight="1" x14ac:dyDescent="0.25">
      <c r="B25" s="535"/>
      <c r="C25" s="328" t="s">
        <v>298</v>
      </c>
      <c r="D25" s="375" t="s">
        <v>272</v>
      </c>
      <c r="E25" s="626" t="s">
        <v>299</v>
      </c>
      <c r="F25" s="627"/>
      <c r="G25" s="534"/>
      <c r="H25" s="533"/>
    </row>
    <row r="26" spans="2:8" ht="117.75" customHeight="1" x14ac:dyDescent="0.25">
      <c r="B26" s="535"/>
      <c r="C26" s="328" t="s">
        <v>300</v>
      </c>
      <c r="D26" s="520"/>
      <c r="E26" s="626" t="s">
        <v>301</v>
      </c>
      <c r="F26" s="627"/>
      <c r="G26" s="534"/>
      <c r="H26" s="533"/>
    </row>
    <row r="27" spans="2:8" x14ac:dyDescent="0.25">
      <c r="B27" s="535"/>
      <c r="C27" s="532"/>
      <c r="D27" s="532"/>
      <c r="E27" s="532"/>
      <c r="F27" s="532"/>
      <c r="G27" s="534"/>
      <c r="H27" s="533"/>
    </row>
    <row r="28" spans="2:8" x14ac:dyDescent="0.25">
      <c r="B28" s="535"/>
      <c r="C28" s="532"/>
      <c r="D28" s="532"/>
      <c r="E28" s="532"/>
      <c r="F28" s="532"/>
      <c r="G28" s="534"/>
      <c r="H28" s="533"/>
    </row>
    <row r="29" spans="2:8" ht="31.5" customHeight="1" x14ac:dyDescent="0.25">
      <c r="B29" s="535"/>
      <c r="C29" s="634" t="s">
        <v>302</v>
      </c>
      <c r="D29" s="634"/>
      <c r="E29" s="634"/>
      <c r="F29" s="634"/>
      <c r="G29" s="534"/>
      <c r="H29" s="533"/>
    </row>
    <row r="30" spans="2:8" ht="15.75" customHeight="1" thickBot="1" x14ac:dyDescent="0.3">
      <c r="B30" s="535"/>
      <c r="C30" s="635" t="s">
        <v>303</v>
      </c>
      <c r="D30" s="635"/>
      <c r="E30" s="635"/>
      <c r="F30" s="635"/>
      <c r="G30" s="534"/>
      <c r="H30" s="533"/>
    </row>
    <row r="31" spans="2:8" ht="100.15" customHeight="1" thickBot="1" x14ac:dyDescent="0.3">
      <c r="B31" s="535"/>
      <c r="C31" s="638" t="s">
        <v>304</v>
      </c>
      <c r="D31" s="639"/>
      <c r="E31" s="639"/>
      <c r="F31" s="640"/>
      <c r="G31" s="534"/>
      <c r="H31" s="533"/>
    </row>
    <row r="32" spans="2:8" ht="15.75" thickBot="1" x14ac:dyDescent="0.3">
      <c r="B32" s="321"/>
      <c r="C32" s="641"/>
      <c r="D32" s="642"/>
      <c r="E32" s="641"/>
      <c r="F32" s="642"/>
      <c r="G32" s="322"/>
      <c r="H32" s="247"/>
    </row>
    <row r="33" spans="2:7" ht="15" customHeight="1" x14ac:dyDescent="0.25">
      <c r="B33" s="323"/>
      <c r="C33" s="636"/>
      <c r="D33" s="636"/>
      <c r="E33" s="636"/>
      <c r="F33" s="636"/>
      <c r="G33" s="323"/>
    </row>
    <row r="34" spans="2:7" x14ac:dyDescent="0.25">
      <c r="B34" s="582"/>
      <c r="C34" s="636"/>
      <c r="D34" s="636"/>
      <c r="E34" s="636"/>
      <c r="F34" s="636"/>
      <c r="G34" s="582"/>
    </row>
    <row r="35" spans="2:7" x14ac:dyDescent="0.25">
      <c r="B35" s="582"/>
      <c r="C35" s="637"/>
      <c r="D35" s="637"/>
      <c r="E35" s="637"/>
      <c r="F35" s="637"/>
      <c r="G35" s="582"/>
    </row>
    <row r="36" spans="2:7" x14ac:dyDescent="0.25">
      <c r="B36" s="582"/>
      <c r="C36" s="582"/>
      <c r="D36" s="582"/>
      <c r="E36" s="582"/>
      <c r="F36" s="582"/>
      <c r="G36" s="582"/>
    </row>
    <row r="37" spans="2:7" x14ac:dyDescent="0.25">
      <c r="B37" s="582"/>
      <c r="C37" s="582"/>
      <c r="D37" s="582"/>
      <c r="E37" s="582"/>
      <c r="F37" s="582"/>
      <c r="G37" s="582"/>
    </row>
    <row r="38" spans="2:7" x14ac:dyDescent="0.25">
      <c r="B38" s="582"/>
      <c r="C38" s="628"/>
      <c r="D38" s="628"/>
      <c r="E38" s="581"/>
      <c r="F38" s="582"/>
      <c r="G38" s="582"/>
    </row>
    <row r="39" spans="2:7" x14ac:dyDescent="0.25">
      <c r="B39" s="582"/>
      <c r="C39" s="628"/>
      <c r="D39" s="628"/>
      <c r="E39" s="581"/>
      <c r="F39" s="582"/>
      <c r="G39" s="582"/>
    </row>
    <row r="40" spans="2:7" x14ac:dyDescent="0.25">
      <c r="B40" s="582"/>
      <c r="C40" s="633"/>
      <c r="D40" s="633"/>
      <c r="E40" s="633"/>
      <c r="F40" s="633"/>
      <c r="G40" s="582"/>
    </row>
    <row r="41" spans="2:7" x14ac:dyDescent="0.25">
      <c r="B41" s="582"/>
      <c r="C41" s="630"/>
      <c r="D41" s="630"/>
      <c r="E41" s="631"/>
      <c r="F41" s="631"/>
      <c r="G41" s="582"/>
    </row>
    <row r="42" spans="2:7" x14ac:dyDescent="0.25">
      <c r="B42" s="582"/>
      <c r="C42" s="630"/>
      <c r="D42" s="630"/>
      <c r="E42" s="629"/>
      <c r="F42" s="629"/>
      <c r="G42" s="582"/>
    </row>
    <row r="43" spans="2:7" x14ac:dyDescent="0.25">
      <c r="B43" s="582"/>
      <c r="C43" s="582"/>
      <c r="D43" s="582"/>
      <c r="E43" s="582"/>
      <c r="F43" s="582"/>
      <c r="G43" s="582"/>
    </row>
    <row r="44" spans="2:7" x14ac:dyDescent="0.25">
      <c r="B44" s="582"/>
      <c r="C44" s="628"/>
      <c r="D44" s="628"/>
      <c r="E44" s="581"/>
      <c r="F44" s="582"/>
      <c r="G44" s="582"/>
    </row>
    <row r="45" spans="2:7" x14ac:dyDescent="0.25">
      <c r="B45" s="582"/>
      <c r="C45" s="628"/>
      <c r="D45" s="628"/>
      <c r="E45" s="632"/>
      <c r="F45" s="632"/>
      <c r="G45" s="582"/>
    </row>
    <row r="46" spans="2:7" x14ac:dyDescent="0.25">
      <c r="B46" s="582"/>
      <c r="C46" s="581"/>
      <c r="D46" s="581"/>
      <c r="E46" s="581"/>
      <c r="F46" s="581"/>
      <c r="G46" s="582"/>
    </row>
    <row r="47" spans="2:7" x14ac:dyDescent="0.25">
      <c r="B47" s="582"/>
      <c r="C47" s="630"/>
      <c r="D47" s="630"/>
      <c r="E47" s="631"/>
      <c r="F47" s="631"/>
      <c r="G47" s="582"/>
    </row>
    <row r="48" spans="2:7" x14ac:dyDescent="0.25">
      <c r="B48" s="582"/>
      <c r="C48" s="630"/>
      <c r="D48" s="630"/>
      <c r="E48" s="629"/>
      <c r="F48" s="629"/>
      <c r="G48" s="582"/>
    </row>
    <row r="49" spans="2:7" x14ac:dyDescent="0.25">
      <c r="B49" s="582"/>
      <c r="C49" s="582"/>
      <c r="D49" s="582"/>
      <c r="E49" s="582"/>
      <c r="F49" s="582"/>
      <c r="G49" s="582"/>
    </row>
    <row r="50" spans="2:7" x14ac:dyDescent="0.25">
      <c r="B50" s="582"/>
      <c r="C50" s="628"/>
      <c r="D50" s="628"/>
      <c r="E50" s="582"/>
      <c r="F50" s="582"/>
      <c r="G50" s="582"/>
    </row>
    <row r="51" spans="2:7" x14ac:dyDescent="0.25">
      <c r="B51" s="582"/>
      <c r="C51" s="628"/>
      <c r="D51" s="628"/>
      <c r="E51" s="629"/>
      <c r="F51" s="629"/>
      <c r="G51" s="582"/>
    </row>
    <row r="52" spans="2:7" x14ac:dyDescent="0.25">
      <c r="B52" s="582"/>
      <c r="C52" s="630"/>
      <c r="D52" s="630"/>
      <c r="E52" s="629"/>
      <c r="F52" s="629"/>
      <c r="G52" s="582"/>
    </row>
    <row r="53" spans="2:7" x14ac:dyDescent="0.25">
      <c r="B53" s="582"/>
      <c r="C53" s="324"/>
      <c r="D53" s="582"/>
      <c r="E53" s="324"/>
      <c r="F53" s="582"/>
      <c r="G53" s="582"/>
    </row>
    <row r="54" spans="2:7" x14ac:dyDescent="0.25">
      <c r="B54" s="582"/>
      <c r="C54" s="324"/>
      <c r="D54" s="324"/>
      <c r="E54" s="324"/>
      <c r="F54" s="324"/>
      <c r="G54" s="324"/>
    </row>
  </sheetData>
  <customSheetViews>
    <customSheetView guid="{EF9825A4-66A9-440C-B5D2-85645B844729}" scale="80">
      <selection activeCell="E12" sqref="E12:F12"/>
      <pageMargins left="0" right="0" top="0" bottom="0" header="0" footer="0"/>
      <pageSetup orientation="portrait" r:id="rId1"/>
    </customSheetView>
    <customSheetView guid="{31DF18CB-BA8D-4AEA-B5E1-15D6CA9F0817}" scale="80">
      <selection activeCell="E12" sqref="E12:F12"/>
      <pageMargins left="0" right="0" top="0" bottom="0" header="0" footer="0"/>
      <pageSetup orientation="portrait" r:id="rId2"/>
    </customSheetView>
    <customSheetView guid="{75853280-C85D-4EAD-BA4B-39FAD7BDDECC}" scale="80">
      <selection activeCell="E12" sqref="E12:F12"/>
      <pageMargins left="0" right="0" top="0" bottom="0" header="0" footer="0"/>
      <pageSetup orientation="portrait" r:id="rId3"/>
    </customSheetView>
  </customSheetViews>
  <mergeCells count="52">
    <mergeCell ref="E10:F10"/>
    <mergeCell ref="E11:F11"/>
    <mergeCell ref="E12:F12"/>
    <mergeCell ref="C3:F3"/>
    <mergeCell ref="B4:F4"/>
    <mergeCell ref="C5:F5"/>
    <mergeCell ref="C7:D7"/>
    <mergeCell ref="C8:F8"/>
    <mergeCell ref="E9:F9"/>
    <mergeCell ref="E16:F16"/>
    <mergeCell ref="E17:F17"/>
    <mergeCell ref="E18:F18"/>
    <mergeCell ref="E13:F13"/>
    <mergeCell ref="E14:F14"/>
    <mergeCell ref="E15:F15"/>
    <mergeCell ref="E24:F24"/>
    <mergeCell ref="E25:F25"/>
    <mergeCell ref="E19:F19"/>
    <mergeCell ref="E20:F20"/>
    <mergeCell ref="C22:F22"/>
    <mergeCell ref="C23:F23"/>
    <mergeCell ref="C39:D39"/>
    <mergeCell ref="C40:F40"/>
    <mergeCell ref="C41:D41"/>
    <mergeCell ref="E41:F41"/>
    <mergeCell ref="C29:F29"/>
    <mergeCell ref="C30:F30"/>
    <mergeCell ref="C34:D34"/>
    <mergeCell ref="E34:F34"/>
    <mergeCell ref="C35:D35"/>
    <mergeCell ref="E35:F35"/>
    <mergeCell ref="C31:F31"/>
    <mergeCell ref="C32:D32"/>
    <mergeCell ref="E32:F32"/>
    <mergeCell ref="C33:D33"/>
    <mergeCell ref="E33:F33"/>
    <mergeCell ref="E26:F26"/>
    <mergeCell ref="C50:D50"/>
    <mergeCell ref="C51:D51"/>
    <mergeCell ref="E51:F51"/>
    <mergeCell ref="C52:D52"/>
    <mergeCell ref="E52:F52"/>
    <mergeCell ref="C47:D47"/>
    <mergeCell ref="E47:F47"/>
    <mergeCell ref="C48:D48"/>
    <mergeCell ref="E48:F48"/>
    <mergeCell ref="C42:D42"/>
    <mergeCell ref="E42:F42"/>
    <mergeCell ref="C44:D44"/>
    <mergeCell ref="C45:D45"/>
    <mergeCell ref="E45:F45"/>
    <mergeCell ref="C38:D38"/>
  </mergeCells>
  <dataValidations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$J$58:$J$59</formula1>
    </dataValidation>
  </dataValidations>
  <pageMargins left="0.25" right="0.25" top="0.17" bottom="0.17" header="0.17" footer="0.17"/>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344E-4052-4A6C-B888-45E8018261BB}">
  <sheetPr>
    <tabColor theme="6" tint="0.59999389629810485"/>
  </sheetPr>
  <dimension ref="B1:AN72"/>
  <sheetViews>
    <sheetView topLeftCell="F7" zoomScale="80" zoomScaleNormal="80" workbookViewId="0">
      <selection activeCell="K9" sqref="K9:L9"/>
    </sheetView>
  </sheetViews>
  <sheetFormatPr defaultColWidth="8.7109375" defaultRowHeight="15" x14ac:dyDescent="0.25"/>
  <cols>
    <col min="1" max="1" width="1.42578125" style="8" customWidth="1"/>
    <col min="2" max="2" width="1.42578125" style="7" customWidth="1"/>
    <col min="3" max="3" width="10.28515625" style="7" customWidth="1"/>
    <col min="4" max="4" width="21" style="7" customWidth="1"/>
    <col min="5" max="5" width="27.42578125" style="8" customWidth="1"/>
    <col min="6" max="6" width="22.7109375" style="8" customWidth="1"/>
    <col min="7" max="7" width="13.42578125" style="8" customWidth="1"/>
    <col min="8" max="8" width="1.85546875" style="8" customWidth="1"/>
    <col min="9" max="9" width="4.7109375" style="8" customWidth="1"/>
    <col min="10" max="10" width="6.140625" style="8" customWidth="1"/>
    <col min="11" max="12" width="18.140625" style="8" customWidth="1"/>
    <col min="13" max="13" width="27.7109375" style="8" customWidth="1"/>
    <col min="14" max="14" width="18.5703125" style="8" customWidth="1"/>
    <col min="15" max="15" width="14.28515625" style="8" customWidth="1"/>
    <col min="16" max="16" width="1.7109375" style="8" customWidth="1"/>
    <col min="17" max="17" width="13.85546875" style="8" bestFit="1" customWidth="1"/>
    <col min="18" max="19" width="8.7109375" style="8"/>
    <col min="20" max="20" width="23" style="8" customWidth="1"/>
    <col min="21" max="21" width="28.28515625" style="8" customWidth="1"/>
    <col min="22" max="22" width="23.7109375" style="8" customWidth="1"/>
    <col min="23" max="23" width="12.28515625" style="8" customWidth="1"/>
    <col min="24" max="24" width="2.28515625" style="8" customWidth="1"/>
    <col min="25" max="25" width="10.7109375" style="8" customWidth="1"/>
    <col min="26" max="26" width="5.85546875" style="8" customWidth="1"/>
    <col min="27" max="27" width="4.7109375" style="8" customWidth="1"/>
    <col min="28" max="28" width="24.7109375" style="8" customWidth="1"/>
    <col min="29" max="29" width="22.5703125" style="8" customWidth="1"/>
    <col min="30" max="30" width="30.42578125" style="8" customWidth="1"/>
    <col min="31" max="31" width="13.42578125" style="8" customWidth="1"/>
    <col min="32" max="32" width="2.7109375" style="8" customWidth="1"/>
    <col min="33" max="33" width="10.7109375" style="8" customWidth="1"/>
    <col min="34" max="34" width="4.7109375" style="8" customWidth="1"/>
    <col min="35" max="35" width="5" style="8" customWidth="1"/>
    <col min="36" max="36" width="23.28515625" style="8" customWidth="1"/>
    <col min="37" max="37" width="21" style="8" customWidth="1"/>
    <col min="38" max="38" width="32.140625" style="8" customWidth="1"/>
    <col min="39" max="39" width="14.140625" style="8" customWidth="1"/>
    <col min="40" max="40" width="2.85546875" style="8" customWidth="1"/>
    <col min="41" max="16384" width="8.7109375" style="8"/>
  </cols>
  <sheetData>
    <row r="1" spans="2:40" ht="15.75" thickBot="1" x14ac:dyDescent="0.3">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row>
    <row r="2" spans="2:40" ht="15.75" thickBot="1" x14ac:dyDescent="0.3">
      <c r="B2" s="31"/>
      <c r="C2" s="32"/>
      <c r="D2" s="32"/>
      <c r="E2" s="33"/>
      <c r="F2" s="33"/>
      <c r="G2" s="33"/>
      <c r="H2" s="34"/>
      <c r="I2" s="537"/>
      <c r="J2" s="31"/>
      <c r="K2" s="32"/>
      <c r="L2" s="32"/>
      <c r="M2" s="33"/>
      <c r="N2" s="33"/>
      <c r="O2" s="33"/>
      <c r="P2" s="34"/>
      <c r="Q2" s="537"/>
      <c r="R2" s="31"/>
      <c r="S2" s="32"/>
      <c r="T2" s="32"/>
      <c r="U2" s="33"/>
      <c r="V2" s="33"/>
      <c r="W2" s="33"/>
      <c r="X2" s="34"/>
      <c r="Y2" s="537"/>
      <c r="Z2" s="31"/>
      <c r="AA2" s="32"/>
      <c r="AB2" s="32"/>
      <c r="AC2" s="33"/>
      <c r="AD2" s="33"/>
      <c r="AE2" s="33"/>
      <c r="AF2" s="34"/>
      <c r="AG2" s="537"/>
      <c r="AH2" s="31"/>
      <c r="AI2" s="32"/>
      <c r="AJ2" s="32"/>
      <c r="AK2" s="33"/>
      <c r="AL2" s="33"/>
      <c r="AM2" s="33"/>
      <c r="AN2" s="34"/>
    </row>
    <row r="3" spans="2:40" ht="20.65" customHeight="1" thickBot="1" x14ac:dyDescent="0.35">
      <c r="B3" s="35"/>
      <c r="C3" s="653" t="s">
        <v>305</v>
      </c>
      <c r="D3" s="654"/>
      <c r="E3" s="654"/>
      <c r="F3" s="654"/>
      <c r="G3" s="655"/>
      <c r="H3" s="464"/>
      <c r="I3" s="537"/>
      <c r="J3" s="35"/>
      <c r="K3" s="653" t="s">
        <v>306</v>
      </c>
      <c r="L3" s="654"/>
      <c r="M3" s="654"/>
      <c r="N3" s="654"/>
      <c r="O3" s="655"/>
      <c r="P3" s="464"/>
      <c r="Q3" s="537"/>
      <c r="R3" s="35"/>
      <c r="S3" s="653" t="s">
        <v>307</v>
      </c>
      <c r="T3" s="654"/>
      <c r="U3" s="654"/>
      <c r="V3" s="654"/>
      <c r="W3" s="655"/>
      <c r="X3" s="464"/>
      <c r="Y3" s="537"/>
      <c r="Z3" s="35"/>
      <c r="AA3" s="653" t="s">
        <v>308</v>
      </c>
      <c r="AB3" s="654"/>
      <c r="AC3" s="654"/>
      <c r="AD3" s="654"/>
      <c r="AE3" s="655"/>
      <c r="AF3" s="464"/>
      <c r="AG3" s="537"/>
      <c r="AH3" s="35"/>
      <c r="AI3" s="653" t="s">
        <v>309</v>
      </c>
      <c r="AJ3" s="654"/>
      <c r="AK3" s="654"/>
      <c r="AL3" s="654"/>
      <c r="AM3" s="655"/>
      <c r="AN3" s="464"/>
    </row>
    <row r="4" spans="2:40" ht="14.65" customHeight="1" x14ac:dyDescent="0.25">
      <c r="B4" s="656"/>
      <c r="C4" s="661"/>
      <c r="D4" s="661"/>
      <c r="E4" s="661"/>
      <c r="F4" s="661"/>
      <c r="G4" s="465"/>
      <c r="H4" s="464"/>
      <c r="I4" s="537"/>
      <c r="J4" s="662"/>
      <c r="K4" s="661"/>
      <c r="L4" s="661"/>
      <c r="M4" s="661"/>
      <c r="N4" s="661"/>
      <c r="O4" s="465"/>
      <c r="P4" s="464"/>
      <c r="Q4" s="537"/>
      <c r="R4" s="662"/>
      <c r="S4" s="661"/>
      <c r="T4" s="661"/>
      <c r="U4" s="661"/>
      <c r="V4" s="661"/>
      <c r="W4" s="465"/>
      <c r="X4" s="464"/>
      <c r="Y4" s="537"/>
      <c r="Z4" s="662"/>
      <c r="AA4" s="661"/>
      <c r="AB4" s="661"/>
      <c r="AC4" s="661"/>
      <c r="AD4" s="661"/>
      <c r="AE4" s="465"/>
      <c r="AF4" s="464"/>
      <c r="AG4" s="537"/>
      <c r="AH4" s="662"/>
      <c r="AI4" s="661"/>
      <c r="AJ4" s="661"/>
      <c r="AK4" s="661"/>
      <c r="AL4" s="661"/>
      <c r="AM4" s="465"/>
      <c r="AN4" s="464"/>
    </row>
    <row r="5" spans="2:40" x14ac:dyDescent="0.25">
      <c r="B5" s="466"/>
      <c r="C5" s="663"/>
      <c r="D5" s="663"/>
      <c r="E5" s="663"/>
      <c r="F5" s="663"/>
      <c r="G5" s="465"/>
      <c r="H5" s="464"/>
      <c r="I5" s="537"/>
      <c r="J5" s="466"/>
      <c r="K5" s="663"/>
      <c r="L5" s="663"/>
      <c r="M5" s="663"/>
      <c r="N5" s="663"/>
      <c r="O5" s="465"/>
      <c r="P5" s="464"/>
      <c r="Q5" s="537"/>
      <c r="R5" s="466"/>
      <c r="S5" s="663"/>
      <c r="T5" s="663"/>
      <c r="U5" s="663"/>
      <c r="V5" s="663"/>
      <c r="W5" s="465"/>
      <c r="X5" s="464"/>
      <c r="Y5" s="537"/>
      <c r="Z5" s="466"/>
      <c r="AA5" s="663"/>
      <c r="AB5" s="663"/>
      <c r="AC5" s="663"/>
      <c r="AD5" s="663"/>
      <c r="AE5" s="465"/>
      <c r="AF5" s="464"/>
      <c r="AG5" s="537"/>
      <c r="AH5" s="466"/>
      <c r="AI5" s="663"/>
      <c r="AJ5" s="663"/>
      <c r="AK5" s="663"/>
      <c r="AL5" s="663"/>
      <c r="AM5" s="465"/>
      <c r="AN5" s="464"/>
    </row>
    <row r="6" spans="2:40" x14ac:dyDescent="0.25">
      <c r="B6" s="466"/>
      <c r="C6" s="467"/>
      <c r="D6" s="468"/>
      <c r="E6" s="277"/>
      <c r="F6" s="465"/>
      <c r="G6" s="465"/>
      <c r="H6" s="464"/>
      <c r="I6" s="537"/>
      <c r="J6" s="466"/>
      <c r="K6" s="467"/>
      <c r="L6" s="468"/>
      <c r="M6" s="277"/>
      <c r="N6" s="465"/>
      <c r="O6" s="465"/>
      <c r="P6" s="464"/>
      <c r="Q6" s="537"/>
      <c r="R6" s="466"/>
      <c r="S6" s="467"/>
      <c r="T6" s="468"/>
      <c r="U6" s="277"/>
      <c r="V6" s="465"/>
      <c r="W6" s="465"/>
      <c r="X6" s="464"/>
      <c r="Y6" s="537"/>
      <c r="Z6" s="466"/>
      <c r="AA6" s="467"/>
      <c r="AB6" s="468"/>
      <c r="AC6" s="277"/>
      <c r="AD6" s="465"/>
      <c r="AE6" s="465"/>
      <c r="AF6" s="464"/>
      <c r="AG6" s="537"/>
      <c r="AH6" s="466"/>
      <c r="AI6" s="467"/>
      <c r="AJ6" s="468"/>
      <c r="AK6" s="277"/>
      <c r="AL6" s="465"/>
      <c r="AM6" s="465"/>
      <c r="AN6" s="464"/>
    </row>
    <row r="7" spans="2:40" ht="13.9" customHeight="1" thickBot="1" x14ac:dyDescent="0.3">
      <c r="B7" s="466"/>
      <c r="C7" s="664" t="s">
        <v>310</v>
      </c>
      <c r="D7" s="664"/>
      <c r="E7" s="469"/>
      <c r="F7" s="465"/>
      <c r="G7" s="465"/>
      <c r="H7" s="464"/>
      <c r="I7" s="537"/>
      <c r="J7" s="466"/>
      <c r="K7" s="664" t="s">
        <v>310</v>
      </c>
      <c r="L7" s="664"/>
      <c r="M7" s="469"/>
      <c r="N7" s="465"/>
      <c r="O7" s="465"/>
      <c r="P7" s="464"/>
      <c r="Q7" s="537"/>
      <c r="R7" s="466"/>
      <c r="S7" s="664" t="s">
        <v>310</v>
      </c>
      <c r="T7" s="664"/>
      <c r="U7" s="469"/>
      <c r="V7" s="465"/>
      <c r="W7" s="465"/>
      <c r="X7" s="464"/>
      <c r="Y7" s="537"/>
      <c r="Z7" s="466"/>
      <c r="AA7" s="664" t="s">
        <v>310</v>
      </c>
      <c r="AB7" s="664"/>
      <c r="AC7" s="469"/>
      <c r="AD7" s="465"/>
      <c r="AE7" s="465"/>
      <c r="AF7" s="464"/>
      <c r="AG7" s="537"/>
      <c r="AH7" s="466"/>
      <c r="AI7" s="664" t="s">
        <v>310</v>
      </c>
      <c r="AJ7" s="664"/>
      <c r="AK7" s="469"/>
      <c r="AL7" s="465"/>
      <c r="AM7" s="465"/>
      <c r="AN7" s="464"/>
    </row>
    <row r="8" spans="2:40" ht="27.75" customHeight="1" thickBot="1" x14ac:dyDescent="0.3">
      <c r="B8" s="466"/>
      <c r="C8" s="665" t="s">
        <v>311</v>
      </c>
      <c r="D8" s="665"/>
      <c r="E8" s="665"/>
      <c r="F8" s="665"/>
      <c r="G8" s="465"/>
      <c r="H8" s="464"/>
      <c r="I8" s="244"/>
      <c r="J8" s="466"/>
      <c r="K8" s="665" t="s">
        <v>311</v>
      </c>
      <c r="L8" s="665"/>
      <c r="M8" s="665"/>
      <c r="N8" s="665"/>
      <c r="O8" s="465"/>
      <c r="P8" s="464"/>
      <c r="Q8" s="242"/>
      <c r="R8" s="466"/>
      <c r="S8" s="665" t="s">
        <v>311</v>
      </c>
      <c r="T8" s="665"/>
      <c r="U8" s="665"/>
      <c r="V8" s="665"/>
      <c r="W8" s="465"/>
      <c r="X8" s="464"/>
      <c r="Y8" s="242"/>
      <c r="Z8" s="466"/>
      <c r="AA8" s="665" t="s">
        <v>311</v>
      </c>
      <c r="AB8" s="665"/>
      <c r="AC8" s="665"/>
      <c r="AD8" s="665"/>
      <c r="AE8" s="465"/>
      <c r="AF8" s="464"/>
      <c r="AG8" s="246"/>
      <c r="AH8" s="466"/>
      <c r="AI8" s="665" t="s">
        <v>311</v>
      </c>
      <c r="AJ8" s="665"/>
      <c r="AK8" s="665"/>
      <c r="AL8" s="665"/>
      <c r="AM8" s="465"/>
      <c r="AN8" s="464"/>
    </row>
    <row r="9" spans="2:40" ht="49.9" customHeight="1" thickBot="1" x14ac:dyDescent="0.3">
      <c r="B9" s="466"/>
      <c r="C9" s="666" t="s">
        <v>312</v>
      </c>
      <c r="D9" s="666"/>
      <c r="E9" s="667">
        <f>F30</f>
        <v>2008455.7199999997</v>
      </c>
      <c r="F9" s="668"/>
      <c r="G9" s="465"/>
      <c r="H9" s="464"/>
      <c r="I9" s="537"/>
      <c r="J9" s="466"/>
      <c r="K9" s="666" t="s">
        <v>313</v>
      </c>
      <c r="L9" s="666"/>
      <c r="M9" s="669">
        <v>6655098</v>
      </c>
      <c r="N9" s="670"/>
      <c r="O9" s="465"/>
      <c r="P9" s="464"/>
      <c r="Q9" s="537"/>
      <c r="R9" s="466"/>
      <c r="S9" s="666" t="s">
        <v>314</v>
      </c>
      <c r="T9" s="666"/>
      <c r="U9" s="671"/>
      <c r="V9" s="672"/>
      <c r="W9" s="465"/>
      <c r="X9" s="464"/>
      <c r="Y9" s="537"/>
      <c r="Z9" s="466"/>
      <c r="AA9" s="666" t="s">
        <v>314</v>
      </c>
      <c r="AB9" s="666"/>
      <c r="AC9" s="671"/>
      <c r="AD9" s="672"/>
      <c r="AE9" s="465"/>
      <c r="AF9" s="464"/>
      <c r="AG9" s="537"/>
      <c r="AH9" s="466"/>
      <c r="AI9" s="666" t="s">
        <v>314</v>
      </c>
      <c r="AJ9" s="666"/>
      <c r="AK9" s="671"/>
      <c r="AL9" s="672"/>
      <c r="AM9" s="465"/>
      <c r="AN9" s="464"/>
    </row>
    <row r="10" spans="2:40" ht="152.25" customHeight="1" thickBot="1" x14ac:dyDescent="0.3">
      <c r="B10" s="466"/>
      <c r="C10" s="664" t="s">
        <v>315</v>
      </c>
      <c r="D10" s="664"/>
      <c r="E10" s="673" t="s">
        <v>316</v>
      </c>
      <c r="F10" s="674"/>
      <c r="G10" s="465"/>
      <c r="H10" s="464"/>
      <c r="I10" s="537"/>
      <c r="J10" s="466"/>
      <c r="K10" s="664" t="s">
        <v>315</v>
      </c>
      <c r="L10" s="664"/>
      <c r="M10" s="673" t="s">
        <v>317</v>
      </c>
      <c r="N10" s="674"/>
      <c r="O10" s="465"/>
      <c r="P10" s="464"/>
      <c r="Q10" s="537"/>
      <c r="R10" s="466"/>
      <c r="S10" s="664" t="s">
        <v>315</v>
      </c>
      <c r="T10" s="664"/>
      <c r="U10" s="673"/>
      <c r="V10" s="674"/>
      <c r="W10" s="465"/>
      <c r="X10" s="464"/>
      <c r="Y10" s="537"/>
      <c r="Z10" s="466"/>
      <c r="AA10" s="664" t="s">
        <v>315</v>
      </c>
      <c r="AB10" s="664"/>
      <c r="AC10" s="673"/>
      <c r="AD10" s="674"/>
      <c r="AE10" s="465"/>
      <c r="AF10" s="464"/>
      <c r="AG10" s="537"/>
      <c r="AH10" s="466"/>
      <c r="AI10" s="664" t="s">
        <v>315</v>
      </c>
      <c r="AJ10" s="664"/>
      <c r="AK10" s="673"/>
      <c r="AL10" s="674"/>
      <c r="AM10" s="465"/>
      <c r="AN10" s="464"/>
    </row>
    <row r="11" spans="2:40" ht="15.75" thickBot="1" x14ac:dyDescent="0.3">
      <c r="B11" s="466"/>
      <c r="C11" s="468"/>
      <c r="D11" s="468"/>
      <c r="E11" s="465"/>
      <c r="F11" s="465"/>
      <c r="G11" s="465"/>
      <c r="H11" s="464"/>
      <c r="I11" s="537"/>
      <c r="J11" s="466"/>
      <c r="K11" s="468"/>
      <c r="L11" s="468"/>
      <c r="M11" s="465"/>
      <c r="N11" s="465"/>
      <c r="O11" s="465"/>
      <c r="P11" s="464"/>
      <c r="Q11" s="537"/>
      <c r="R11" s="466"/>
      <c r="S11" s="468"/>
      <c r="T11" s="468"/>
      <c r="U11" s="465"/>
      <c r="V11" s="465"/>
      <c r="W11" s="465"/>
      <c r="X11" s="464"/>
      <c r="Y11" s="537"/>
      <c r="Z11" s="466"/>
      <c r="AA11" s="468"/>
      <c r="AB11" s="468"/>
      <c r="AC11" s="465"/>
      <c r="AD11" s="465"/>
      <c r="AE11" s="465"/>
      <c r="AF11" s="464"/>
      <c r="AG11" s="537"/>
      <c r="AH11" s="466"/>
      <c r="AI11" s="468"/>
      <c r="AJ11" s="468"/>
      <c r="AK11" s="465"/>
      <c r="AL11" s="465"/>
      <c r="AM11" s="465"/>
      <c r="AN11" s="464"/>
    </row>
    <row r="12" spans="2:40" ht="18.75" customHeight="1" thickBot="1" x14ac:dyDescent="0.3">
      <c r="B12" s="466"/>
      <c r="C12" s="664" t="s">
        <v>318</v>
      </c>
      <c r="D12" s="664"/>
      <c r="E12" s="671" t="s">
        <v>319</v>
      </c>
      <c r="F12" s="672"/>
      <c r="G12" s="465"/>
      <c r="H12" s="464"/>
      <c r="I12" s="537"/>
      <c r="J12" s="466"/>
      <c r="K12" s="664" t="s">
        <v>318</v>
      </c>
      <c r="L12" s="664"/>
      <c r="M12" s="671" t="s">
        <v>319</v>
      </c>
      <c r="N12" s="672"/>
      <c r="O12" s="465"/>
      <c r="P12" s="464"/>
      <c r="Q12" s="537"/>
      <c r="R12" s="466"/>
      <c r="S12" s="664" t="s">
        <v>318</v>
      </c>
      <c r="T12" s="664"/>
      <c r="U12" s="671"/>
      <c r="V12" s="672"/>
      <c r="W12" s="465"/>
      <c r="X12" s="464"/>
      <c r="Y12" s="537"/>
      <c r="Z12" s="466"/>
      <c r="AA12" s="664" t="s">
        <v>318</v>
      </c>
      <c r="AB12" s="664"/>
      <c r="AC12" s="671"/>
      <c r="AD12" s="672"/>
      <c r="AE12" s="465"/>
      <c r="AF12" s="464"/>
      <c r="AG12" s="537"/>
      <c r="AH12" s="466"/>
      <c r="AI12" s="664" t="s">
        <v>318</v>
      </c>
      <c r="AJ12" s="664"/>
      <c r="AK12" s="671"/>
      <c r="AL12" s="672"/>
      <c r="AM12" s="465"/>
      <c r="AN12" s="464"/>
    </row>
    <row r="13" spans="2:40" ht="15" customHeight="1" x14ac:dyDescent="0.25">
      <c r="B13" s="466"/>
      <c r="C13" s="675" t="s">
        <v>320</v>
      </c>
      <c r="D13" s="675"/>
      <c r="E13" s="675"/>
      <c r="F13" s="675"/>
      <c r="G13" s="465"/>
      <c r="H13" s="464"/>
      <c r="I13" s="537"/>
      <c r="J13" s="466"/>
      <c r="K13" s="675" t="s">
        <v>320</v>
      </c>
      <c r="L13" s="675"/>
      <c r="M13" s="675"/>
      <c r="N13" s="675"/>
      <c r="O13" s="465"/>
      <c r="P13" s="464"/>
      <c r="Q13" s="537"/>
      <c r="R13" s="466"/>
      <c r="S13" s="675" t="s">
        <v>320</v>
      </c>
      <c r="T13" s="675"/>
      <c r="U13" s="675"/>
      <c r="V13" s="675"/>
      <c r="W13" s="465"/>
      <c r="X13" s="464"/>
      <c r="Y13" s="537"/>
      <c r="Z13" s="466"/>
      <c r="AA13" s="675" t="s">
        <v>320</v>
      </c>
      <c r="AB13" s="675"/>
      <c r="AC13" s="675"/>
      <c r="AD13" s="675"/>
      <c r="AE13" s="465"/>
      <c r="AF13" s="464"/>
      <c r="AG13" s="537"/>
      <c r="AH13" s="466"/>
      <c r="AI13" s="675" t="s">
        <v>320</v>
      </c>
      <c r="AJ13" s="675"/>
      <c r="AK13" s="675"/>
      <c r="AL13" s="675"/>
      <c r="AM13" s="465"/>
      <c r="AN13" s="464"/>
    </row>
    <row r="14" spans="2:40" ht="15" customHeight="1" x14ac:dyDescent="0.25">
      <c r="B14" s="466"/>
      <c r="C14" s="470"/>
      <c r="D14" s="470"/>
      <c r="E14" s="470"/>
      <c r="F14" s="470"/>
      <c r="G14" s="465"/>
      <c r="H14" s="464"/>
      <c r="I14" s="537"/>
      <c r="J14" s="466"/>
      <c r="K14" s="470"/>
      <c r="L14" s="470"/>
      <c r="M14" s="470"/>
      <c r="N14" s="470"/>
      <c r="O14" s="465"/>
      <c r="P14" s="464"/>
      <c r="Q14" s="537"/>
      <c r="R14" s="466"/>
      <c r="S14" s="470"/>
      <c r="T14" s="470"/>
      <c r="U14" s="470"/>
      <c r="V14" s="470"/>
      <c r="W14" s="465"/>
      <c r="X14" s="464"/>
      <c r="Y14" s="537"/>
      <c r="Z14" s="466"/>
      <c r="AA14" s="470"/>
      <c r="AB14" s="470"/>
      <c r="AC14" s="470"/>
      <c r="AD14" s="470"/>
      <c r="AE14" s="465"/>
      <c r="AF14" s="464"/>
      <c r="AG14" s="537"/>
      <c r="AH14" s="466"/>
      <c r="AI14" s="470"/>
      <c r="AJ14" s="470"/>
      <c r="AK14" s="470"/>
      <c r="AL14" s="470"/>
      <c r="AM14" s="465"/>
      <c r="AN14" s="464"/>
    </row>
    <row r="15" spans="2:40" ht="14.65" customHeight="1" thickBot="1" x14ac:dyDescent="0.3">
      <c r="B15" s="466"/>
      <c r="C15" s="664" t="s">
        <v>321</v>
      </c>
      <c r="D15" s="664"/>
      <c r="E15" s="465"/>
      <c r="F15" s="465"/>
      <c r="G15" s="465"/>
      <c r="H15" s="464"/>
      <c r="I15" s="537"/>
      <c r="J15" s="466"/>
      <c r="K15" s="664" t="s">
        <v>321</v>
      </c>
      <c r="L15" s="664"/>
      <c r="M15" s="465"/>
      <c r="N15" s="465"/>
      <c r="O15" s="465"/>
      <c r="P15" s="464"/>
      <c r="Q15" s="537"/>
      <c r="R15" s="466"/>
      <c r="S15" s="664" t="s">
        <v>321</v>
      </c>
      <c r="T15" s="664"/>
      <c r="U15" s="465"/>
      <c r="V15" s="465"/>
      <c r="W15" s="465"/>
      <c r="X15" s="464"/>
      <c r="Y15" s="537"/>
      <c r="Z15" s="466"/>
      <c r="AA15" s="664" t="s">
        <v>321</v>
      </c>
      <c r="AB15" s="664"/>
      <c r="AC15" s="465"/>
      <c r="AD15" s="465"/>
      <c r="AE15" s="465"/>
      <c r="AF15" s="464"/>
      <c r="AG15" s="537"/>
      <c r="AH15" s="466"/>
      <c r="AI15" s="664" t="s">
        <v>321</v>
      </c>
      <c r="AJ15" s="664"/>
      <c r="AK15" s="465"/>
      <c r="AL15" s="465"/>
      <c r="AM15" s="465"/>
      <c r="AN15" s="464"/>
    </row>
    <row r="16" spans="2:40" ht="49.9" customHeight="1" thickBot="1" x14ac:dyDescent="0.3">
      <c r="B16" s="466"/>
      <c r="C16" s="664" t="s">
        <v>322</v>
      </c>
      <c r="D16" s="664"/>
      <c r="E16" s="512" t="s">
        <v>323</v>
      </c>
      <c r="F16" s="513" t="s">
        <v>324</v>
      </c>
      <c r="G16" s="465"/>
      <c r="H16" s="464"/>
      <c r="I16" s="537"/>
      <c r="J16" s="466"/>
      <c r="K16" s="664" t="s">
        <v>322</v>
      </c>
      <c r="L16" s="664"/>
      <c r="M16" s="471" t="s">
        <v>323</v>
      </c>
      <c r="N16" s="513" t="s">
        <v>324</v>
      </c>
      <c r="O16" s="465"/>
      <c r="P16" s="464"/>
      <c r="Q16" s="537"/>
      <c r="R16" s="466"/>
      <c r="S16" s="664" t="s">
        <v>322</v>
      </c>
      <c r="T16" s="664"/>
      <c r="U16" s="471" t="s">
        <v>323</v>
      </c>
      <c r="V16" s="472" t="s">
        <v>324</v>
      </c>
      <c r="W16" s="465"/>
      <c r="X16" s="464"/>
      <c r="Y16" s="537"/>
      <c r="Z16" s="466"/>
      <c r="AA16" s="664" t="s">
        <v>322</v>
      </c>
      <c r="AB16" s="664"/>
      <c r="AC16" s="471" t="s">
        <v>323</v>
      </c>
      <c r="AD16" s="472" t="s">
        <v>324</v>
      </c>
      <c r="AE16" s="465"/>
      <c r="AF16" s="464"/>
      <c r="AG16" s="537"/>
      <c r="AH16" s="466"/>
      <c r="AI16" s="664" t="s">
        <v>322</v>
      </c>
      <c r="AJ16" s="664"/>
      <c r="AK16" s="471" t="s">
        <v>323</v>
      </c>
      <c r="AL16" s="472" t="s">
        <v>324</v>
      </c>
      <c r="AM16" s="465"/>
      <c r="AN16" s="464"/>
    </row>
    <row r="17" spans="2:40" ht="77.25" customHeight="1" x14ac:dyDescent="0.25">
      <c r="B17" s="466"/>
      <c r="C17" s="468"/>
      <c r="D17" s="468"/>
      <c r="E17" s="476" t="s">
        <v>325</v>
      </c>
      <c r="F17" s="475">
        <f>135548.75+62451.25</f>
        <v>198000</v>
      </c>
      <c r="G17" s="465"/>
      <c r="H17" s="464"/>
      <c r="I17" s="537"/>
      <c r="J17" s="466"/>
      <c r="K17" s="468"/>
      <c r="L17" s="468"/>
      <c r="M17" s="476" t="s">
        <v>325</v>
      </c>
      <c r="N17" s="548">
        <f>175929.67+220070.33</f>
        <v>396000</v>
      </c>
      <c r="O17" s="465"/>
      <c r="P17" s="464"/>
      <c r="Q17" s="537"/>
      <c r="R17" s="466"/>
      <c r="S17" s="468"/>
      <c r="T17" s="468"/>
      <c r="U17" s="473"/>
      <c r="V17" s="474"/>
      <c r="W17" s="465"/>
      <c r="X17" s="464"/>
      <c r="Y17" s="537"/>
      <c r="Z17" s="466"/>
      <c r="AA17" s="468"/>
      <c r="AB17" s="468"/>
      <c r="AC17" s="473"/>
      <c r="AD17" s="474"/>
      <c r="AE17" s="465"/>
      <c r="AF17" s="464"/>
      <c r="AG17" s="537"/>
      <c r="AH17" s="466"/>
      <c r="AI17" s="468"/>
      <c r="AJ17" s="468"/>
      <c r="AK17" s="473"/>
      <c r="AL17" s="474"/>
      <c r="AM17" s="465"/>
      <c r="AN17" s="464"/>
    </row>
    <row r="18" spans="2:40" ht="75" customHeight="1" x14ac:dyDescent="0.25">
      <c r="B18" s="466"/>
      <c r="C18" s="468"/>
      <c r="D18" s="468"/>
      <c r="E18" s="476" t="s">
        <v>326</v>
      </c>
      <c r="F18" s="475">
        <f>160366.98+589633.02-73392.16-16833.66</f>
        <v>659774.17999999993</v>
      </c>
      <c r="G18" s="465"/>
      <c r="H18" s="464"/>
      <c r="I18" s="537"/>
      <c r="J18" s="466"/>
      <c r="K18" s="468"/>
      <c r="L18" s="468"/>
      <c r="M18" s="476" t="s">
        <v>326</v>
      </c>
      <c r="N18" s="475">
        <f>(792903.65+2907096.35)-547880-33716.21</f>
        <v>3118403.79</v>
      </c>
      <c r="O18" s="465"/>
      <c r="P18" s="464"/>
      <c r="Q18" s="538"/>
      <c r="R18" s="466"/>
      <c r="S18" s="468"/>
      <c r="T18" s="468"/>
      <c r="U18" s="476"/>
      <c r="V18" s="477"/>
      <c r="W18" s="465"/>
      <c r="X18" s="464"/>
      <c r="Y18" s="537"/>
      <c r="Z18" s="466"/>
      <c r="AA18" s="468"/>
      <c r="AB18" s="468"/>
      <c r="AC18" s="476"/>
      <c r="AD18" s="477"/>
      <c r="AE18" s="465"/>
      <c r="AF18" s="464"/>
      <c r="AG18" s="537"/>
      <c r="AH18" s="466"/>
      <c r="AI18" s="468"/>
      <c r="AJ18" s="468"/>
      <c r="AK18" s="476"/>
      <c r="AL18" s="477"/>
      <c r="AM18" s="465"/>
      <c r="AN18" s="464"/>
    </row>
    <row r="19" spans="2:40" ht="117" customHeight="1" x14ac:dyDescent="0.25">
      <c r="B19" s="466"/>
      <c r="C19" s="468"/>
      <c r="D19" s="468"/>
      <c r="E19" s="476" t="s">
        <v>327</v>
      </c>
      <c r="F19" s="475">
        <v>366592.16000000003</v>
      </c>
      <c r="G19" s="465"/>
      <c r="H19" s="464"/>
      <c r="I19" s="537"/>
      <c r="J19" s="466"/>
      <c r="K19" s="468"/>
      <c r="L19" s="468"/>
      <c r="M19" s="476" t="s">
        <v>327</v>
      </c>
      <c r="N19" s="475">
        <f>953887.87+218912.13</f>
        <v>1172800</v>
      </c>
      <c r="O19" s="465"/>
      <c r="P19" s="464"/>
      <c r="Q19" s="537"/>
      <c r="R19" s="466"/>
      <c r="S19" s="468"/>
      <c r="T19" s="468"/>
      <c r="U19" s="476"/>
      <c r="V19" s="477"/>
      <c r="W19" s="465"/>
      <c r="X19" s="464"/>
      <c r="Y19" s="537"/>
      <c r="Z19" s="466"/>
      <c r="AA19" s="468"/>
      <c r="AB19" s="468"/>
      <c r="AC19" s="476"/>
      <c r="AD19" s="477"/>
      <c r="AE19" s="465"/>
      <c r="AF19" s="464"/>
      <c r="AG19" s="537"/>
      <c r="AH19" s="466"/>
      <c r="AI19" s="468"/>
      <c r="AJ19" s="468"/>
      <c r="AK19" s="476"/>
      <c r="AL19" s="477"/>
      <c r="AM19" s="465"/>
      <c r="AN19" s="464"/>
    </row>
    <row r="20" spans="2:40" ht="68.25" customHeight="1" x14ac:dyDescent="0.25">
      <c r="B20" s="466"/>
      <c r="C20" s="468"/>
      <c r="D20" s="468"/>
      <c r="E20" s="476" t="s">
        <v>328</v>
      </c>
      <c r="F20" s="475">
        <v>114883.07</v>
      </c>
      <c r="G20" s="465"/>
      <c r="H20" s="464"/>
      <c r="I20" s="537"/>
      <c r="J20" s="466"/>
      <c r="K20" s="468"/>
      <c r="L20" s="468"/>
      <c r="M20" s="476" t="s">
        <v>328</v>
      </c>
      <c r="N20" s="475">
        <v>120000</v>
      </c>
      <c r="O20" s="546"/>
      <c r="P20" s="464"/>
      <c r="Q20" s="538"/>
      <c r="R20" s="466"/>
      <c r="S20" s="468"/>
      <c r="T20" s="468"/>
      <c r="U20" s="476"/>
      <c r="V20" s="477"/>
      <c r="W20" s="465"/>
      <c r="X20" s="464"/>
      <c r="Y20" s="537"/>
      <c r="Z20" s="466"/>
      <c r="AA20" s="468"/>
      <c r="AB20" s="468"/>
      <c r="AC20" s="476"/>
      <c r="AD20" s="477"/>
      <c r="AE20" s="465"/>
      <c r="AF20" s="464"/>
      <c r="AG20" s="537"/>
      <c r="AH20" s="466"/>
      <c r="AI20" s="468"/>
      <c r="AJ20" s="468"/>
      <c r="AK20" s="476"/>
      <c r="AL20" s="477"/>
      <c r="AM20" s="465"/>
      <c r="AN20" s="464"/>
    </row>
    <row r="21" spans="2:40" ht="75" x14ac:dyDescent="0.25">
      <c r="B21" s="466"/>
      <c r="C21" s="468"/>
      <c r="D21" s="468"/>
      <c r="E21" s="476" t="s">
        <v>329</v>
      </c>
      <c r="F21" s="475">
        <v>35757.660000000003</v>
      </c>
      <c r="G21" s="465"/>
      <c r="H21" s="464"/>
      <c r="I21" s="537"/>
      <c r="J21" s="466"/>
      <c r="K21" s="468"/>
      <c r="L21" s="468"/>
      <c r="M21" s="476" t="s">
        <v>330</v>
      </c>
      <c r="N21" s="475">
        <v>243347.51</v>
      </c>
      <c r="O21" s="547"/>
      <c r="P21" s="464"/>
      <c r="Q21" s="538"/>
      <c r="R21" s="466"/>
      <c r="S21" s="468"/>
      <c r="T21" s="468"/>
      <c r="U21" s="476"/>
      <c r="V21" s="477"/>
      <c r="W21" s="465"/>
      <c r="X21" s="464"/>
      <c r="Y21" s="537"/>
      <c r="Z21" s="466"/>
      <c r="AA21" s="468"/>
      <c r="AB21" s="468"/>
      <c r="AC21" s="476"/>
      <c r="AD21" s="477"/>
      <c r="AE21" s="465"/>
      <c r="AF21" s="464"/>
      <c r="AG21" s="537"/>
      <c r="AH21" s="466"/>
      <c r="AI21" s="468"/>
      <c r="AJ21" s="468"/>
      <c r="AK21" s="476"/>
      <c r="AL21" s="477"/>
      <c r="AM21" s="465"/>
      <c r="AN21" s="464"/>
    </row>
    <row r="22" spans="2:40" ht="105" x14ac:dyDescent="0.25">
      <c r="B22" s="466"/>
      <c r="C22" s="468"/>
      <c r="D22" s="468"/>
      <c r="E22" s="514" t="s">
        <v>331</v>
      </c>
      <c r="F22" s="475">
        <v>216316.19</v>
      </c>
      <c r="G22" s="465"/>
      <c r="H22" s="464"/>
      <c r="I22" s="537"/>
      <c r="J22" s="466"/>
      <c r="K22" s="468"/>
      <c r="L22" s="468"/>
      <c r="M22" s="476" t="s">
        <v>332</v>
      </c>
      <c r="N22" s="475">
        <f>14799.64+35200.36</f>
        <v>50000</v>
      </c>
      <c r="O22" s="465"/>
      <c r="P22" s="464"/>
      <c r="Q22" s="537"/>
      <c r="R22" s="466"/>
      <c r="S22" s="468"/>
      <c r="T22" s="468"/>
      <c r="U22" s="478"/>
      <c r="V22" s="479"/>
      <c r="W22" s="465"/>
      <c r="X22" s="464"/>
      <c r="Y22" s="537"/>
      <c r="Z22" s="466"/>
      <c r="AA22" s="468"/>
      <c r="AB22" s="468"/>
      <c r="AC22" s="478"/>
      <c r="AD22" s="479"/>
      <c r="AE22" s="465"/>
      <c r="AF22" s="464"/>
      <c r="AG22" s="537"/>
      <c r="AH22" s="466"/>
      <c r="AI22" s="468"/>
      <c r="AJ22" s="468"/>
      <c r="AK22" s="478"/>
      <c r="AL22" s="479"/>
      <c r="AM22" s="465"/>
      <c r="AN22" s="464"/>
    </row>
    <row r="23" spans="2:40" ht="60" x14ac:dyDescent="0.25">
      <c r="B23" s="466"/>
      <c r="C23" s="468"/>
      <c r="D23" s="468"/>
      <c r="E23" s="514" t="s">
        <v>333</v>
      </c>
      <c r="F23" s="475">
        <v>209031.53</v>
      </c>
      <c r="G23" s="465"/>
      <c r="H23" s="464"/>
      <c r="I23" s="537"/>
      <c r="J23" s="466"/>
      <c r="K23" s="468"/>
      <c r="L23" s="468"/>
      <c r="M23" s="476" t="s">
        <v>334</v>
      </c>
      <c r="N23" s="475">
        <f>6668.51+33331.49</f>
        <v>40000</v>
      </c>
      <c r="O23" s="465"/>
      <c r="P23" s="464"/>
      <c r="Q23" s="537"/>
      <c r="R23" s="466"/>
      <c r="S23" s="468"/>
      <c r="T23" s="468"/>
      <c r="U23" s="478"/>
      <c r="V23" s="479"/>
      <c r="W23" s="465"/>
      <c r="X23" s="464"/>
      <c r="Y23" s="537"/>
      <c r="Z23" s="466"/>
      <c r="AA23" s="468"/>
      <c r="AB23" s="468"/>
      <c r="AC23" s="478"/>
      <c r="AD23" s="479"/>
      <c r="AE23" s="465"/>
      <c r="AF23" s="464"/>
      <c r="AG23" s="537"/>
      <c r="AH23" s="466"/>
      <c r="AI23" s="468"/>
      <c r="AJ23" s="468"/>
      <c r="AK23" s="478"/>
      <c r="AL23" s="479"/>
      <c r="AM23" s="465"/>
      <c r="AN23" s="464"/>
    </row>
    <row r="24" spans="2:40" ht="75" x14ac:dyDescent="0.25">
      <c r="B24" s="466"/>
      <c r="C24" s="468"/>
      <c r="D24" s="468"/>
      <c r="E24" s="514" t="s">
        <v>335</v>
      </c>
      <c r="F24" s="475">
        <v>6184.64</v>
      </c>
      <c r="G24" s="465"/>
      <c r="H24" s="464"/>
      <c r="I24" s="537"/>
      <c r="J24" s="466"/>
      <c r="K24" s="468"/>
      <c r="L24" s="468"/>
      <c r="M24" s="476" t="s">
        <v>329</v>
      </c>
      <c r="N24" s="475">
        <f>153716.21</f>
        <v>153716.21</v>
      </c>
      <c r="O24" s="465"/>
      <c r="P24" s="464"/>
      <c r="Q24" s="537"/>
      <c r="R24" s="466"/>
      <c r="S24" s="468"/>
      <c r="T24" s="468"/>
      <c r="U24" s="478"/>
      <c r="V24" s="479"/>
      <c r="W24" s="465"/>
      <c r="X24" s="464"/>
      <c r="Y24" s="537"/>
      <c r="Z24" s="466"/>
      <c r="AA24" s="468"/>
      <c r="AB24" s="468"/>
      <c r="AC24" s="478"/>
      <c r="AD24" s="479"/>
      <c r="AE24" s="465"/>
      <c r="AF24" s="464"/>
      <c r="AG24" s="537"/>
      <c r="AH24" s="466"/>
      <c r="AI24" s="468"/>
      <c r="AJ24" s="468"/>
      <c r="AK24" s="478"/>
      <c r="AL24" s="479"/>
      <c r="AM24" s="465"/>
      <c r="AN24" s="464"/>
    </row>
    <row r="25" spans="2:40" ht="30" x14ac:dyDescent="0.25">
      <c r="B25" s="466"/>
      <c r="C25" s="468"/>
      <c r="D25" s="468"/>
      <c r="E25" s="514" t="s">
        <v>336</v>
      </c>
      <c r="F25" s="475">
        <v>13958.57</v>
      </c>
      <c r="G25" s="465"/>
      <c r="H25" s="464"/>
      <c r="I25" s="537"/>
      <c r="J25" s="466"/>
      <c r="K25" s="468"/>
      <c r="L25" s="468"/>
      <c r="M25" s="514" t="s">
        <v>331</v>
      </c>
      <c r="N25" s="475">
        <v>364279.11</v>
      </c>
      <c r="O25" s="465"/>
      <c r="P25" s="464"/>
      <c r="Q25" s="538"/>
      <c r="R25" s="466"/>
      <c r="S25" s="468"/>
      <c r="T25" s="468"/>
      <c r="U25" s="478"/>
      <c r="V25" s="479"/>
      <c r="W25" s="465"/>
      <c r="X25" s="464"/>
      <c r="Y25" s="537"/>
      <c r="Z25" s="466"/>
      <c r="AA25" s="468"/>
      <c r="AB25" s="468"/>
      <c r="AC25" s="478"/>
      <c r="AD25" s="479"/>
      <c r="AE25" s="465"/>
      <c r="AF25" s="464"/>
      <c r="AG25" s="537"/>
      <c r="AH25" s="466"/>
      <c r="AI25" s="468"/>
      <c r="AJ25" s="468"/>
      <c r="AK25" s="478"/>
      <c r="AL25" s="479"/>
      <c r="AM25" s="465"/>
      <c r="AN25" s="464"/>
    </row>
    <row r="26" spans="2:40" ht="45" x14ac:dyDescent="0.25">
      <c r="B26" s="466"/>
      <c r="C26" s="468"/>
      <c r="D26" s="468"/>
      <c r="E26" s="514" t="s">
        <v>337</v>
      </c>
      <c r="F26" s="475">
        <v>7575</v>
      </c>
      <c r="G26" s="465"/>
      <c r="H26" s="464"/>
      <c r="I26" s="537"/>
      <c r="J26" s="466"/>
      <c r="K26" s="468"/>
      <c r="L26" s="468"/>
      <c r="M26" s="514" t="s">
        <v>333</v>
      </c>
      <c r="N26" s="475">
        <v>453925</v>
      </c>
      <c r="O26" s="465"/>
      <c r="P26" s="464"/>
      <c r="Q26" s="537"/>
      <c r="R26" s="466"/>
      <c r="S26" s="468"/>
      <c r="T26" s="468"/>
      <c r="U26" s="478"/>
      <c r="V26" s="479"/>
      <c r="W26" s="465"/>
      <c r="X26" s="464"/>
      <c r="Y26" s="537"/>
      <c r="Z26" s="466"/>
      <c r="AA26" s="468"/>
      <c r="AB26" s="468"/>
      <c r="AC26" s="478"/>
      <c r="AD26" s="479"/>
      <c r="AE26" s="465"/>
      <c r="AF26" s="464"/>
      <c r="AG26" s="537"/>
      <c r="AH26" s="466"/>
      <c r="AI26" s="468"/>
      <c r="AJ26" s="468"/>
      <c r="AK26" s="478"/>
      <c r="AL26" s="479"/>
      <c r="AM26" s="465"/>
      <c r="AN26" s="464"/>
    </row>
    <row r="27" spans="2:40" ht="45" x14ac:dyDescent="0.25">
      <c r="B27" s="466"/>
      <c r="C27" s="468"/>
      <c r="D27" s="468"/>
      <c r="E27" s="514" t="s">
        <v>338</v>
      </c>
      <c r="F27" s="475">
        <v>48381.29</v>
      </c>
      <c r="G27" s="465"/>
      <c r="H27" s="464"/>
      <c r="I27" s="537"/>
      <c r="J27" s="466"/>
      <c r="K27" s="468"/>
      <c r="L27" s="468"/>
      <c r="M27" s="514" t="s">
        <v>335</v>
      </c>
      <c r="N27" s="475">
        <v>15991.64</v>
      </c>
      <c r="O27" s="465"/>
      <c r="P27" s="464"/>
      <c r="Q27" s="537"/>
      <c r="R27" s="466"/>
      <c r="S27" s="468"/>
      <c r="T27" s="468"/>
      <c r="U27" s="478"/>
      <c r="V27" s="479"/>
      <c r="W27" s="465"/>
      <c r="X27" s="464"/>
      <c r="Y27" s="537"/>
      <c r="Z27" s="466"/>
      <c r="AA27" s="468"/>
      <c r="AB27" s="468"/>
      <c r="AC27" s="478"/>
      <c r="AD27" s="479"/>
      <c r="AE27" s="465"/>
      <c r="AF27" s="464"/>
      <c r="AG27" s="537"/>
      <c r="AH27" s="466"/>
      <c r="AI27" s="468"/>
      <c r="AJ27" s="468"/>
      <c r="AK27" s="478"/>
      <c r="AL27" s="479"/>
      <c r="AM27" s="465"/>
      <c r="AN27" s="464"/>
    </row>
    <row r="28" spans="2:40" ht="30" x14ac:dyDescent="0.25">
      <c r="B28" s="466"/>
      <c r="C28" s="468"/>
      <c r="D28" s="468"/>
      <c r="E28" s="476" t="s">
        <v>339</v>
      </c>
      <c r="F28" s="475">
        <v>4523.7700000000004</v>
      </c>
      <c r="G28" s="465"/>
      <c r="H28" s="464"/>
      <c r="I28" s="537"/>
      <c r="J28" s="466"/>
      <c r="K28" s="468"/>
      <c r="L28" s="468"/>
      <c r="M28" s="514" t="s">
        <v>336</v>
      </c>
      <c r="N28" s="475">
        <v>16887.48</v>
      </c>
      <c r="O28" s="465"/>
      <c r="P28" s="464"/>
      <c r="Q28" s="537"/>
      <c r="R28" s="466"/>
      <c r="S28" s="468"/>
      <c r="T28" s="468"/>
      <c r="U28" s="478"/>
      <c r="V28" s="479"/>
      <c r="W28" s="465"/>
      <c r="X28" s="464"/>
      <c r="Y28" s="537"/>
      <c r="Z28" s="466"/>
      <c r="AA28" s="468"/>
      <c r="AB28" s="468"/>
      <c r="AC28" s="478"/>
      <c r="AD28" s="479"/>
      <c r="AE28" s="465"/>
      <c r="AF28" s="464"/>
      <c r="AG28" s="537"/>
      <c r="AH28" s="466"/>
      <c r="AI28" s="468"/>
      <c r="AJ28" s="468"/>
      <c r="AK28" s="478"/>
      <c r="AL28" s="479"/>
      <c r="AM28" s="465"/>
      <c r="AN28" s="464"/>
    </row>
    <row r="29" spans="2:40" ht="45.75" thickBot="1" x14ac:dyDescent="0.3">
      <c r="B29" s="466"/>
      <c r="C29" s="468"/>
      <c r="D29" s="468"/>
      <c r="E29" s="476" t="s">
        <v>340</v>
      </c>
      <c r="F29" s="475">
        <v>127477.66</v>
      </c>
      <c r="G29" s="465"/>
      <c r="H29" s="464"/>
      <c r="I29" s="537"/>
      <c r="J29" s="466"/>
      <c r="K29" s="468"/>
      <c r="L29" s="468"/>
      <c r="M29" s="514" t="s">
        <v>337</v>
      </c>
      <c r="N29" s="475">
        <v>14575</v>
      </c>
      <c r="O29" s="465"/>
      <c r="P29" s="464"/>
      <c r="Q29" s="537"/>
      <c r="R29" s="466"/>
      <c r="S29" s="468"/>
      <c r="T29" s="468"/>
      <c r="U29" s="478"/>
      <c r="V29" s="479"/>
      <c r="W29" s="465"/>
      <c r="X29" s="464"/>
      <c r="Y29" s="537"/>
      <c r="Z29" s="466"/>
      <c r="AA29" s="468"/>
      <c r="AB29" s="468"/>
      <c r="AC29" s="478"/>
      <c r="AD29" s="479"/>
      <c r="AE29" s="465"/>
      <c r="AF29" s="464"/>
      <c r="AG29" s="537"/>
      <c r="AH29" s="466"/>
      <c r="AI29" s="468"/>
      <c r="AJ29" s="468"/>
      <c r="AK29" s="478"/>
      <c r="AL29" s="479"/>
      <c r="AM29" s="465"/>
      <c r="AN29" s="464"/>
    </row>
    <row r="30" spans="2:40" ht="45.75" thickBot="1" x14ac:dyDescent="0.3">
      <c r="B30" s="466"/>
      <c r="C30" s="468"/>
      <c r="D30" s="468"/>
      <c r="E30" s="515" t="s">
        <v>341</v>
      </c>
      <c r="F30" s="516">
        <f>SUM(F17:F29)</f>
        <v>2008455.7199999997</v>
      </c>
      <c r="G30" s="465"/>
      <c r="H30" s="464"/>
      <c r="I30" s="537"/>
      <c r="J30" s="466"/>
      <c r="K30" s="468"/>
      <c r="L30" s="468"/>
      <c r="M30" s="514" t="s">
        <v>338</v>
      </c>
      <c r="N30" s="475">
        <v>55341.7</v>
      </c>
      <c r="O30" s="465"/>
      <c r="P30" s="464"/>
      <c r="Q30" s="537"/>
      <c r="R30" s="466"/>
      <c r="S30" s="468"/>
      <c r="T30" s="468"/>
      <c r="U30" s="481" t="s">
        <v>341</v>
      </c>
      <c r="V30" s="482">
        <f>SUM(V17:V21)</f>
        <v>0</v>
      </c>
      <c r="W30" s="465"/>
      <c r="X30" s="464"/>
      <c r="Y30" s="537"/>
      <c r="Z30" s="466"/>
      <c r="AA30" s="468"/>
      <c r="AB30" s="468"/>
      <c r="AC30" s="481" t="s">
        <v>341</v>
      </c>
      <c r="AD30" s="482">
        <f>SUM(AD17:AD21)</f>
        <v>0</v>
      </c>
      <c r="AE30" s="465"/>
      <c r="AF30" s="464"/>
      <c r="AG30" s="537"/>
      <c r="AH30" s="466"/>
      <c r="AI30" s="468"/>
      <c r="AJ30" s="468"/>
      <c r="AK30" s="481" t="s">
        <v>341</v>
      </c>
      <c r="AL30" s="482">
        <f>SUM(AL17:AL21)</f>
        <v>0</v>
      </c>
      <c r="AM30" s="465"/>
      <c r="AN30" s="464"/>
    </row>
    <row r="31" spans="2:40" ht="30" x14ac:dyDescent="0.25">
      <c r="B31" s="466"/>
      <c r="C31" s="468"/>
      <c r="D31" s="468"/>
      <c r="E31" s="465"/>
      <c r="F31" s="465"/>
      <c r="G31" s="465"/>
      <c r="H31" s="464"/>
      <c r="I31" s="537"/>
      <c r="J31" s="466"/>
      <c r="K31" s="468"/>
      <c r="L31" s="468"/>
      <c r="M31" s="476" t="s">
        <v>339</v>
      </c>
      <c r="N31" s="475">
        <v>9655.9699999999993</v>
      </c>
      <c r="O31" s="465"/>
      <c r="P31" s="464"/>
      <c r="Q31" s="537"/>
      <c r="R31" s="466"/>
      <c r="S31" s="468"/>
      <c r="T31" s="468"/>
      <c r="U31" s="465"/>
      <c r="V31" s="465"/>
      <c r="W31" s="465"/>
      <c r="X31" s="464"/>
      <c r="Y31" s="537"/>
      <c r="Z31" s="466"/>
      <c r="AA31" s="468"/>
      <c r="AB31" s="468"/>
      <c r="AC31" s="465"/>
      <c r="AD31" s="465"/>
      <c r="AE31" s="465"/>
      <c r="AF31" s="464"/>
      <c r="AG31" s="537"/>
      <c r="AH31" s="466"/>
      <c r="AI31" s="468"/>
      <c r="AJ31" s="468"/>
      <c r="AK31" s="465"/>
      <c r="AL31" s="465"/>
      <c r="AM31" s="465"/>
      <c r="AN31" s="464"/>
    </row>
    <row r="32" spans="2:40" ht="34.5" customHeight="1" thickBot="1" x14ac:dyDescent="0.3">
      <c r="B32" s="466"/>
      <c r="C32" s="572"/>
      <c r="D32" s="572"/>
      <c r="E32" s="465"/>
      <c r="F32" s="465"/>
      <c r="G32" s="465"/>
      <c r="H32" s="464"/>
      <c r="I32" s="537"/>
      <c r="J32" s="466"/>
      <c r="K32" s="572"/>
      <c r="L32" s="572"/>
      <c r="M32" s="476" t="s">
        <v>340</v>
      </c>
      <c r="N32" s="475">
        <f>0.07*(SUM(N17:N28))</f>
        <v>430174.55180000007</v>
      </c>
      <c r="O32" s="465"/>
      <c r="P32" s="464"/>
      <c r="Q32" s="537"/>
      <c r="R32" s="466"/>
      <c r="S32" s="664" t="s">
        <v>342</v>
      </c>
      <c r="T32" s="664"/>
      <c r="U32" s="465"/>
      <c r="V32" s="465"/>
      <c r="W32" s="465"/>
      <c r="X32" s="464"/>
      <c r="Y32" s="537"/>
      <c r="Z32" s="466"/>
      <c r="AA32" s="664" t="s">
        <v>342</v>
      </c>
      <c r="AB32" s="664"/>
      <c r="AC32" s="465"/>
      <c r="AD32" s="465"/>
      <c r="AE32" s="465"/>
      <c r="AF32" s="464"/>
      <c r="AG32" s="537"/>
      <c r="AH32" s="466"/>
      <c r="AI32" s="664" t="s">
        <v>342</v>
      </c>
      <c r="AJ32" s="664"/>
      <c r="AK32" s="465"/>
      <c r="AL32" s="465"/>
      <c r="AM32" s="465"/>
      <c r="AN32" s="464"/>
    </row>
    <row r="33" spans="2:40" ht="34.5" customHeight="1" thickBot="1" x14ac:dyDescent="0.3">
      <c r="B33" s="466"/>
      <c r="C33" s="572"/>
      <c r="D33" s="572"/>
      <c r="E33" s="465"/>
      <c r="F33" s="465"/>
      <c r="G33" s="465"/>
      <c r="H33" s="464"/>
      <c r="I33" s="537"/>
      <c r="J33" s="466"/>
      <c r="K33" s="572"/>
      <c r="L33" s="572"/>
      <c r="M33" s="515" t="s">
        <v>341</v>
      </c>
      <c r="N33" s="545">
        <f>SUM(N17:N32)</f>
        <v>6655097.9618000006</v>
      </c>
      <c r="O33" s="547"/>
      <c r="P33" s="464"/>
      <c r="Q33" s="537"/>
      <c r="R33" s="466"/>
      <c r="S33" s="572"/>
      <c r="T33" s="572"/>
      <c r="U33" s="465"/>
      <c r="V33" s="465"/>
      <c r="W33" s="465"/>
      <c r="X33" s="464"/>
      <c r="Y33" s="537"/>
      <c r="Z33" s="466"/>
      <c r="AA33" s="572"/>
      <c r="AB33" s="572"/>
      <c r="AC33" s="465"/>
      <c r="AD33" s="465"/>
      <c r="AE33" s="465"/>
      <c r="AF33" s="464"/>
      <c r="AG33" s="537"/>
      <c r="AH33" s="466"/>
      <c r="AI33" s="572"/>
      <c r="AJ33" s="572"/>
      <c r="AK33" s="465"/>
      <c r="AL33" s="465"/>
      <c r="AM33" s="465"/>
      <c r="AN33" s="464"/>
    </row>
    <row r="34" spans="2:40" ht="34.15" customHeight="1" x14ac:dyDescent="0.25">
      <c r="B34" s="466"/>
      <c r="C34" s="664" t="s">
        <v>342</v>
      </c>
      <c r="D34" s="664"/>
      <c r="E34" s="465"/>
      <c r="F34" s="465"/>
      <c r="G34" s="465"/>
      <c r="H34" s="464"/>
      <c r="I34" s="537"/>
      <c r="J34" s="466"/>
      <c r="K34" s="664" t="s">
        <v>342</v>
      </c>
      <c r="L34" s="664"/>
      <c r="M34" s="465"/>
      <c r="N34" s="465"/>
      <c r="O34" s="465"/>
      <c r="P34" s="464"/>
      <c r="Q34" s="537"/>
      <c r="R34" s="466"/>
      <c r="S34" s="572"/>
      <c r="T34" s="572"/>
      <c r="U34" s="465"/>
      <c r="V34" s="465"/>
      <c r="W34" s="465"/>
      <c r="X34" s="464"/>
      <c r="Y34" s="537"/>
      <c r="Z34" s="466"/>
      <c r="AA34" s="572"/>
      <c r="AB34" s="572"/>
      <c r="AC34" s="465"/>
      <c r="AD34" s="465"/>
      <c r="AE34" s="465"/>
      <c r="AF34" s="464"/>
      <c r="AG34" s="537"/>
      <c r="AH34" s="466"/>
      <c r="AI34" s="572"/>
      <c r="AJ34" s="572"/>
      <c r="AK34" s="465"/>
      <c r="AL34" s="465"/>
      <c r="AM34" s="465"/>
      <c r="AN34" s="464"/>
    </row>
    <row r="35" spans="2:40" ht="34.15" customHeight="1" thickBot="1" x14ac:dyDescent="0.3">
      <c r="B35" s="466"/>
      <c r="C35" s="572"/>
      <c r="D35" s="572"/>
      <c r="E35" s="465"/>
      <c r="F35" s="465"/>
      <c r="G35" s="465"/>
      <c r="H35" s="464"/>
      <c r="I35" s="537"/>
      <c r="J35" s="466"/>
      <c r="K35" s="572"/>
      <c r="L35" s="572"/>
      <c r="M35" s="465"/>
      <c r="N35" s="465"/>
      <c r="O35" s="465"/>
      <c r="P35" s="464"/>
      <c r="Q35" s="537"/>
      <c r="R35" s="466"/>
      <c r="S35" s="572"/>
      <c r="T35" s="572"/>
      <c r="U35" s="465"/>
      <c r="V35" s="465"/>
      <c r="W35" s="465"/>
      <c r="X35" s="464"/>
      <c r="Y35" s="537"/>
      <c r="Z35" s="466"/>
      <c r="AA35" s="572"/>
      <c r="AB35" s="572"/>
      <c r="AC35" s="465"/>
      <c r="AD35" s="465"/>
      <c r="AE35" s="465"/>
      <c r="AF35" s="464"/>
      <c r="AG35" s="537"/>
      <c r="AH35" s="466"/>
      <c r="AI35" s="572"/>
      <c r="AJ35" s="572"/>
      <c r="AK35" s="465"/>
      <c r="AL35" s="465"/>
      <c r="AM35" s="465"/>
      <c r="AN35" s="464"/>
    </row>
    <row r="36" spans="2:40" ht="49.9" customHeight="1" thickBot="1" x14ac:dyDescent="0.3">
      <c r="B36" s="466"/>
      <c r="C36" s="664" t="s">
        <v>343</v>
      </c>
      <c r="D36" s="664"/>
      <c r="E36" s="483" t="s">
        <v>323</v>
      </c>
      <c r="F36" s="484" t="s">
        <v>344</v>
      </c>
      <c r="G36" s="485" t="s">
        <v>345</v>
      </c>
      <c r="H36" s="464"/>
      <c r="I36" s="537"/>
      <c r="J36" s="466"/>
      <c r="K36" s="664" t="s">
        <v>343</v>
      </c>
      <c r="L36" s="664"/>
      <c r="M36" s="483" t="s">
        <v>323</v>
      </c>
      <c r="N36" s="484" t="s">
        <v>344</v>
      </c>
      <c r="O36" s="485" t="s">
        <v>345</v>
      </c>
      <c r="P36" s="464"/>
      <c r="Q36" s="537"/>
      <c r="R36" s="466"/>
      <c r="S36" s="664" t="s">
        <v>343</v>
      </c>
      <c r="T36" s="664"/>
      <c r="U36" s="483" t="s">
        <v>323</v>
      </c>
      <c r="V36" s="484" t="s">
        <v>344</v>
      </c>
      <c r="W36" s="485" t="s">
        <v>345</v>
      </c>
      <c r="X36" s="464"/>
      <c r="Y36" s="537"/>
      <c r="Z36" s="466"/>
      <c r="AA36" s="664" t="s">
        <v>343</v>
      </c>
      <c r="AB36" s="664"/>
      <c r="AC36" s="483" t="s">
        <v>323</v>
      </c>
      <c r="AD36" s="484" t="s">
        <v>344</v>
      </c>
      <c r="AE36" s="485" t="s">
        <v>345</v>
      </c>
      <c r="AF36" s="464"/>
      <c r="AG36" s="537"/>
      <c r="AH36" s="466"/>
      <c r="AI36" s="664" t="s">
        <v>343</v>
      </c>
      <c r="AJ36" s="664"/>
      <c r="AK36" s="483" t="s">
        <v>323</v>
      </c>
      <c r="AL36" s="484" t="s">
        <v>344</v>
      </c>
      <c r="AM36" s="485" t="s">
        <v>345</v>
      </c>
      <c r="AN36" s="464"/>
    </row>
    <row r="37" spans="2:40" ht="75" x14ac:dyDescent="0.25">
      <c r="B37" s="466"/>
      <c r="C37" s="468"/>
      <c r="D37" s="468"/>
      <c r="E37" s="480" t="s">
        <v>325</v>
      </c>
      <c r="F37" s="486">
        <f>260451.25-62451.25</f>
        <v>198000</v>
      </c>
      <c r="G37" s="487" t="s">
        <v>346</v>
      </c>
      <c r="H37" s="464"/>
      <c r="I37" s="544"/>
      <c r="J37" s="466"/>
      <c r="K37" s="468"/>
      <c r="L37" s="468"/>
      <c r="M37" s="480" t="s">
        <v>325</v>
      </c>
      <c r="N37" s="486">
        <v>0</v>
      </c>
      <c r="O37" s="477" t="s">
        <v>347</v>
      </c>
      <c r="P37" s="464"/>
      <c r="Q37" s="537"/>
      <c r="R37" s="466"/>
      <c r="S37" s="468"/>
      <c r="T37" s="468"/>
      <c r="U37" s="480"/>
      <c r="V37" s="488"/>
      <c r="W37" s="489"/>
      <c r="X37" s="464"/>
      <c r="Y37" s="537"/>
      <c r="Z37" s="466"/>
      <c r="AA37" s="468"/>
      <c r="AB37" s="468"/>
      <c r="AC37" s="480"/>
      <c r="AD37" s="488"/>
      <c r="AE37" s="489"/>
      <c r="AF37" s="464"/>
      <c r="AG37" s="537"/>
      <c r="AH37" s="466"/>
      <c r="AI37" s="468"/>
      <c r="AJ37" s="468"/>
      <c r="AK37" s="480"/>
      <c r="AL37" s="488"/>
      <c r="AM37" s="489"/>
      <c r="AN37" s="464"/>
    </row>
    <row r="38" spans="2:40" ht="90" x14ac:dyDescent="0.25">
      <c r="B38" s="466"/>
      <c r="C38" s="468"/>
      <c r="D38" s="468"/>
      <c r="E38" s="476" t="s">
        <v>326</v>
      </c>
      <c r="F38" s="490">
        <f>3539633.02-499407.2</f>
        <v>3040225.82</v>
      </c>
      <c r="G38" s="487" t="s">
        <v>346</v>
      </c>
      <c r="H38" s="464"/>
      <c r="I38" s="544"/>
      <c r="J38" s="466"/>
      <c r="K38" s="468"/>
      <c r="L38" s="468"/>
      <c r="M38" s="476" t="s">
        <v>326</v>
      </c>
      <c r="N38" s="490">
        <v>2781596.21</v>
      </c>
      <c r="O38" s="477" t="s">
        <v>347</v>
      </c>
      <c r="P38" s="464"/>
      <c r="Q38" s="537"/>
      <c r="R38" s="466"/>
      <c r="S38" s="468"/>
      <c r="T38" s="468"/>
      <c r="U38" s="476"/>
      <c r="V38" s="491"/>
      <c r="W38" s="492"/>
      <c r="X38" s="464"/>
      <c r="Y38" s="537"/>
      <c r="Z38" s="466"/>
      <c r="AA38" s="468"/>
      <c r="AB38" s="468"/>
      <c r="AC38" s="476"/>
      <c r="AD38" s="491"/>
      <c r="AE38" s="492"/>
      <c r="AF38" s="464"/>
      <c r="AG38" s="537"/>
      <c r="AH38" s="466"/>
      <c r="AI38" s="468"/>
      <c r="AJ38" s="468"/>
      <c r="AK38" s="476"/>
      <c r="AL38" s="491"/>
      <c r="AM38" s="492"/>
      <c r="AN38" s="464"/>
    </row>
    <row r="39" spans="2:40" ht="120" x14ac:dyDescent="0.25">
      <c r="B39" s="466"/>
      <c r="C39" s="468"/>
      <c r="D39" s="468"/>
      <c r="E39" s="476" t="s">
        <v>327</v>
      </c>
      <c r="F39" s="490">
        <v>806207.84</v>
      </c>
      <c r="G39" s="477" t="s">
        <v>346</v>
      </c>
      <c r="H39" s="464"/>
      <c r="I39" s="544"/>
      <c r="J39" s="466"/>
      <c r="K39" s="468"/>
      <c r="L39" s="468"/>
      <c r="M39" s="476" t="s">
        <v>327</v>
      </c>
      <c r="N39" s="490">
        <v>586400</v>
      </c>
      <c r="O39" s="477" t="s">
        <v>347</v>
      </c>
      <c r="P39" s="464"/>
      <c r="Q39" s="537"/>
      <c r="R39" s="466"/>
      <c r="S39" s="468"/>
      <c r="T39" s="468"/>
      <c r="U39" s="476"/>
      <c r="V39" s="491"/>
      <c r="W39" s="492"/>
      <c r="X39" s="464"/>
      <c r="Y39" s="537"/>
      <c r="Z39" s="466"/>
      <c r="AA39" s="468"/>
      <c r="AB39" s="468"/>
      <c r="AC39" s="476"/>
      <c r="AD39" s="491"/>
      <c r="AE39" s="492"/>
      <c r="AF39" s="464"/>
      <c r="AG39" s="537"/>
      <c r="AH39" s="466"/>
      <c r="AI39" s="468"/>
      <c r="AJ39" s="468"/>
      <c r="AK39" s="476"/>
      <c r="AL39" s="491"/>
      <c r="AM39" s="492"/>
      <c r="AN39" s="464"/>
    </row>
    <row r="40" spans="2:40" s="537" customFormat="1" ht="60" x14ac:dyDescent="0.25">
      <c r="B40" s="466"/>
      <c r="C40" s="468"/>
      <c r="D40" s="468"/>
      <c r="E40" s="476"/>
      <c r="F40" s="490"/>
      <c r="G40" s="477"/>
      <c r="H40" s="464"/>
      <c r="I40" s="544"/>
      <c r="J40" s="466"/>
      <c r="K40" s="468"/>
      <c r="L40" s="468"/>
      <c r="M40" s="476" t="s">
        <v>328</v>
      </c>
      <c r="N40" s="490">
        <v>80000</v>
      </c>
      <c r="O40" s="477" t="s">
        <v>347</v>
      </c>
      <c r="P40" s="464"/>
      <c r="R40" s="466"/>
      <c r="S40" s="468"/>
      <c r="T40" s="468"/>
      <c r="U40" s="476"/>
      <c r="V40" s="491"/>
      <c r="W40" s="492"/>
      <c r="X40" s="464"/>
      <c r="Z40" s="466"/>
      <c r="AA40" s="468"/>
      <c r="AB40" s="468"/>
      <c r="AC40" s="476"/>
      <c r="AD40" s="491"/>
      <c r="AE40" s="492"/>
      <c r="AF40" s="464"/>
      <c r="AH40" s="466"/>
      <c r="AI40" s="468"/>
      <c r="AJ40" s="468"/>
      <c r="AK40" s="476"/>
      <c r="AL40" s="491"/>
      <c r="AM40" s="492"/>
      <c r="AN40" s="464"/>
    </row>
    <row r="41" spans="2:40" s="537" customFormat="1" ht="60" x14ac:dyDescent="0.25">
      <c r="B41" s="466"/>
      <c r="C41" s="468"/>
      <c r="D41" s="468"/>
      <c r="E41" s="476"/>
      <c r="F41" s="490"/>
      <c r="G41" s="477"/>
      <c r="H41" s="464"/>
      <c r="I41" s="544"/>
      <c r="J41" s="466"/>
      <c r="K41" s="468"/>
      <c r="L41" s="468"/>
      <c r="M41" s="476" t="s">
        <v>330</v>
      </c>
      <c r="N41" s="490">
        <v>160000</v>
      </c>
      <c r="O41" s="477" t="s">
        <v>347</v>
      </c>
      <c r="P41" s="464"/>
      <c r="R41" s="466"/>
      <c r="S41" s="468"/>
      <c r="T41" s="468"/>
      <c r="U41" s="476"/>
      <c r="V41" s="491"/>
      <c r="W41" s="492"/>
      <c r="X41" s="464"/>
      <c r="Z41" s="466"/>
      <c r="AA41" s="468"/>
      <c r="AB41" s="468"/>
      <c r="AC41" s="476"/>
      <c r="AD41" s="491"/>
      <c r="AE41" s="492"/>
      <c r="AF41" s="464"/>
      <c r="AH41" s="466"/>
      <c r="AI41" s="468"/>
      <c r="AJ41" s="468"/>
      <c r="AK41" s="476"/>
      <c r="AL41" s="491"/>
      <c r="AM41" s="492"/>
      <c r="AN41" s="464"/>
    </row>
    <row r="42" spans="2:40" ht="105" x14ac:dyDescent="0.25">
      <c r="B42" s="466"/>
      <c r="C42" s="468"/>
      <c r="D42" s="468"/>
      <c r="E42" s="476" t="s">
        <v>332</v>
      </c>
      <c r="F42" s="490">
        <v>50000</v>
      </c>
      <c r="G42" s="477" t="s">
        <v>346</v>
      </c>
      <c r="H42" s="464"/>
      <c r="I42" s="544"/>
      <c r="J42" s="466"/>
      <c r="K42" s="468"/>
      <c r="L42" s="468"/>
      <c r="M42" s="476" t="s">
        <v>332</v>
      </c>
      <c r="N42" s="490">
        <v>62770</v>
      </c>
      <c r="O42" s="477" t="s">
        <v>347</v>
      </c>
      <c r="P42" s="464"/>
      <c r="Q42" s="537"/>
      <c r="R42" s="466"/>
      <c r="S42" s="468"/>
      <c r="T42" s="468"/>
      <c r="U42" s="476"/>
      <c r="V42" s="491"/>
      <c r="W42" s="492"/>
      <c r="X42" s="464"/>
      <c r="Y42" s="537"/>
      <c r="Z42" s="466"/>
      <c r="AA42" s="468"/>
      <c r="AB42" s="468"/>
      <c r="AC42" s="476"/>
      <c r="AD42" s="491"/>
      <c r="AE42" s="492"/>
      <c r="AF42" s="464"/>
      <c r="AG42" s="537"/>
      <c r="AH42" s="466"/>
      <c r="AI42" s="468"/>
      <c r="AJ42" s="468"/>
      <c r="AK42" s="476"/>
      <c r="AL42" s="491"/>
      <c r="AM42" s="492"/>
      <c r="AN42" s="464"/>
    </row>
    <row r="43" spans="2:40" ht="60" x14ac:dyDescent="0.25">
      <c r="B43" s="466"/>
      <c r="C43" s="468"/>
      <c r="D43" s="468"/>
      <c r="E43" s="476" t="s">
        <v>334</v>
      </c>
      <c r="F43" s="490">
        <v>60000</v>
      </c>
      <c r="G43" s="477" t="s">
        <v>346</v>
      </c>
      <c r="H43" s="464"/>
      <c r="I43" s="544"/>
      <c r="J43" s="466"/>
      <c r="K43" s="468"/>
      <c r="L43" s="468"/>
      <c r="M43" s="476" t="s">
        <v>334</v>
      </c>
      <c r="N43" s="490">
        <v>51776</v>
      </c>
      <c r="O43" s="477" t="s">
        <v>347</v>
      </c>
      <c r="P43" s="464"/>
      <c r="Q43" s="537"/>
      <c r="R43" s="466"/>
      <c r="S43" s="468"/>
      <c r="T43" s="468"/>
      <c r="U43" s="476"/>
      <c r="V43" s="491"/>
      <c r="W43" s="492"/>
      <c r="X43" s="464"/>
      <c r="Y43" s="537"/>
      <c r="Z43" s="466"/>
      <c r="AA43" s="468"/>
      <c r="AB43" s="468"/>
      <c r="AC43" s="476"/>
      <c r="AD43" s="491"/>
      <c r="AE43" s="492"/>
      <c r="AF43" s="464"/>
      <c r="AG43" s="537"/>
      <c r="AH43" s="466"/>
      <c r="AI43" s="468"/>
      <c r="AJ43" s="468"/>
      <c r="AK43" s="476"/>
      <c r="AL43" s="491"/>
      <c r="AM43" s="492"/>
      <c r="AN43" s="464"/>
    </row>
    <row r="44" spans="2:40" ht="75.75" thickBot="1" x14ac:dyDescent="0.3">
      <c r="B44" s="466"/>
      <c r="C44" s="468"/>
      <c r="D44" s="468"/>
      <c r="E44" s="476" t="s">
        <v>329</v>
      </c>
      <c r="F44" s="490">
        <v>64242.34</v>
      </c>
      <c r="G44" s="477" t="s">
        <v>346</v>
      </c>
      <c r="H44" s="464"/>
      <c r="I44" s="544"/>
      <c r="J44" s="466"/>
      <c r="K44" s="468"/>
      <c r="L44" s="468"/>
      <c r="M44" s="476" t="s">
        <v>329</v>
      </c>
      <c r="N44" s="490">
        <v>63180</v>
      </c>
      <c r="O44" s="477" t="s">
        <v>347</v>
      </c>
      <c r="P44" s="464"/>
      <c r="Q44" s="537"/>
      <c r="R44" s="466"/>
      <c r="S44" s="468"/>
      <c r="T44" s="468"/>
      <c r="U44" s="476"/>
      <c r="V44" s="491"/>
      <c r="W44" s="492"/>
      <c r="X44" s="464"/>
      <c r="Y44" s="537"/>
      <c r="Z44" s="466"/>
      <c r="AA44" s="468"/>
      <c r="AB44" s="468"/>
      <c r="AC44" s="476"/>
      <c r="AD44" s="491"/>
      <c r="AE44" s="492"/>
      <c r="AF44" s="464"/>
      <c r="AG44" s="537"/>
      <c r="AH44" s="466"/>
      <c r="AI44" s="468"/>
      <c r="AJ44" s="468"/>
      <c r="AK44" s="476"/>
      <c r="AL44" s="491"/>
      <c r="AM44" s="492"/>
      <c r="AN44" s="464"/>
    </row>
    <row r="45" spans="2:40" ht="45.75" thickBot="1" x14ac:dyDescent="0.3">
      <c r="B45" s="466"/>
      <c r="C45" s="468"/>
      <c r="D45" s="468"/>
      <c r="E45" s="476" t="s">
        <v>348</v>
      </c>
      <c r="F45" s="490">
        <v>100000</v>
      </c>
      <c r="G45" s="474" t="s">
        <v>349</v>
      </c>
      <c r="H45" s="464"/>
      <c r="I45" s="544"/>
      <c r="J45" s="466"/>
      <c r="K45" s="468"/>
      <c r="L45" s="468"/>
      <c r="M45" s="476" t="s">
        <v>348</v>
      </c>
      <c r="N45" s="490">
        <v>100000</v>
      </c>
      <c r="O45" s="474" t="s">
        <v>350</v>
      </c>
      <c r="P45" s="464"/>
      <c r="Q45" s="537"/>
      <c r="R45" s="466"/>
      <c r="S45" s="468"/>
      <c r="T45" s="468"/>
      <c r="U45" s="478"/>
      <c r="V45" s="493"/>
      <c r="W45" s="494"/>
      <c r="X45" s="464"/>
      <c r="Y45" s="537"/>
      <c r="Z45" s="466"/>
      <c r="AA45" s="468"/>
      <c r="AB45" s="468"/>
      <c r="AC45" s="478"/>
      <c r="AD45" s="493"/>
      <c r="AE45" s="494"/>
      <c r="AF45" s="464"/>
      <c r="AG45" s="537"/>
      <c r="AH45" s="466"/>
      <c r="AI45" s="468"/>
      <c r="AJ45" s="468"/>
      <c r="AK45" s="478"/>
      <c r="AL45" s="493"/>
      <c r="AM45" s="494"/>
      <c r="AN45" s="464"/>
    </row>
    <row r="46" spans="2:40" ht="45" x14ac:dyDescent="0.25">
      <c r="B46" s="466"/>
      <c r="C46" s="468"/>
      <c r="D46" s="468"/>
      <c r="E46" s="476" t="s">
        <v>333</v>
      </c>
      <c r="F46" s="490">
        <v>155000</v>
      </c>
      <c r="G46" s="474" t="s">
        <v>349</v>
      </c>
      <c r="H46" s="464"/>
      <c r="I46" s="544"/>
      <c r="J46" s="466"/>
      <c r="K46" s="468"/>
      <c r="L46" s="468"/>
      <c r="M46" s="476" t="s">
        <v>333</v>
      </c>
      <c r="N46" s="490">
        <v>155000</v>
      </c>
      <c r="O46" s="474" t="s">
        <v>350</v>
      </c>
      <c r="P46" s="464"/>
      <c r="Q46" s="537"/>
      <c r="R46" s="466"/>
      <c r="S46" s="468"/>
      <c r="T46" s="468"/>
      <c r="U46" s="478"/>
      <c r="V46" s="493"/>
      <c r="W46" s="494"/>
      <c r="X46" s="464"/>
      <c r="Y46" s="537"/>
      <c r="Z46" s="466"/>
      <c r="AA46" s="468"/>
      <c r="AB46" s="468"/>
      <c r="AC46" s="478"/>
      <c r="AD46" s="493"/>
      <c r="AE46" s="494"/>
      <c r="AF46" s="464"/>
      <c r="AG46" s="537"/>
      <c r="AH46" s="466"/>
      <c r="AI46" s="468"/>
      <c r="AJ46" s="468"/>
      <c r="AK46" s="478"/>
      <c r="AL46" s="493"/>
      <c r="AM46" s="494"/>
      <c r="AN46" s="464"/>
    </row>
    <row r="47" spans="2:40" ht="45" x14ac:dyDescent="0.25">
      <c r="B47" s="466"/>
      <c r="C47" s="468"/>
      <c r="D47" s="468"/>
      <c r="E47" s="480" t="s">
        <v>335</v>
      </c>
      <c r="F47" s="495">
        <v>10000</v>
      </c>
      <c r="G47" s="477" t="s">
        <v>351</v>
      </c>
      <c r="H47" s="464"/>
      <c r="I47" s="544"/>
      <c r="J47" s="466"/>
      <c r="K47" s="468"/>
      <c r="L47" s="468"/>
      <c r="M47" s="480" t="s">
        <v>335</v>
      </c>
      <c r="N47" s="495">
        <v>10000</v>
      </c>
      <c r="O47" s="477" t="s">
        <v>352</v>
      </c>
      <c r="P47" s="464"/>
      <c r="Q47" s="537"/>
      <c r="R47" s="466"/>
      <c r="S47" s="468"/>
      <c r="T47" s="468"/>
      <c r="U47" s="478"/>
      <c r="V47" s="493"/>
      <c r="W47" s="494"/>
      <c r="X47" s="464"/>
      <c r="Y47" s="537"/>
      <c r="Z47" s="466"/>
      <c r="AA47" s="468"/>
      <c r="AB47" s="468"/>
      <c r="AC47" s="478"/>
      <c r="AD47" s="493"/>
      <c r="AE47" s="494"/>
      <c r="AF47" s="464"/>
      <c r="AG47" s="537"/>
      <c r="AH47" s="466"/>
      <c r="AI47" s="468"/>
      <c r="AJ47" s="468"/>
      <c r="AK47" s="478"/>
      <c r="AL47" s="493"/>
      <c r="AM47" s="494"/>
      <c r="AN47" s="464"/>
    </row>
    <row r="48" spans="2:40" ht="30" x14ac:dyDescent="0.25">
      <c r="B48" s="466"/>
      <c r="C48" s="468"/>
      <c r="D48" s="468"/>
      <c r="E48" s="480" t="s">
        <v>353</v>
      </c>
      <c r="F48" s="495">
        <v>15000</v>
      </c>
      <c r="G48" s="477" t="s">
        <v>346</v>
      </c>
      <c r="H48" s="464"/>
      <c r="I48" s="544"/>
      <c r="J48" s="466"/>
      <c r="K48" s="468"/>
      <c r="L48" s="468"/>
      <c r="M48" s="480" t="s">
        <v>353</v>
      </c>
      <c r="N48" s="495">
        <v>0</v>
      </c>
      <c r="O48" s="477"/>
      <c r="P48" s="464"/>
      <c r="Q48" s="537"/>
      <c r="R48" s="466"/>
      <c r="S48" s="468"/>
      <c r="T48" s="468"/>
      <c r="U48" s="478"/>
      <c r="V48" s="493"/>
      <c r="W48" s="494"/>
      <c r="X48" s="464"/>
      <c r="Y48" s="537"/>
      <c r="Z48" s="466"/>
      <c r="AA48" s="468"/>
      <c r="AB48" s="468"/>
      <c r="AC48" s="478"/>
      <c r="AD48" s="493"/>
      <c r="AE48" s="494"/>
      <c r="AF48" s="464"/>
      <c r="AG48" s="537"/>
      <c r="AH48" s="466"/>
      <c r="AI48" s="468"/>
      <c r="AJ48" s="468"/>
      <c r="AK48" s="478"/>
      <c r="AL48" s="493"/>
      <c r="AM48" s="494"/>
      <c r="AN48" s="464"/>
    </row>
    <row r="49" spans="2:40" ht="45.75" thickBot="1" x14ac:dyDescent="0.3">
      <c r="B49" s="466"/>
      <c r="C49" s="468"/>
      <c r="D49" s="468"/>
      <c r="E49" s="480" t="s">
        <v>354</v>
      </c>
      <c r="F49" s="495">
        <v>7313</v>
      </c>
      <c r="G49" s="477" t="s">
        <v>355</v>
      </c>
      <c r="H49" s="464"/>
      <c r="I49" s="544"/>
      <c r="J49" s="466"/>
      <c r="K49" s="468"/>
      <c r="L49" s="468"/>
      <c r="M49" s="480" t="s">
        <v>354</v>
      </c>
      <c r="N49" s="495">
        <v>7313</v>
      </c>
      <c r="O49" s="477" t="s">
        <v>356</v>
      </c>
      <c r="P49" s="464"/>
      <c r="Q49" s="537"/>
      <c r="R49" s="466"/>
      <c r="S49" s="468"/>
      <c r="T49" s="468"/>
      <c r="U49" s="478"/>
      <c r="V49" s="493"/>
      <c r="W49" s="494"/>
      <c r="X49" s="464"/>
      <c r="Y49" s="537"/>
      <c r="Z49" s="466"/>
      <c r="AA49" s="468"/>
      <c r="AB49" s="468"/>
      <c r="AC49" s="478"/>
      <c r="AD49" s="493"/>
      <c r="AE49" s="494"/>
      <c r="AF49" s="464"/>
      <c r="AG49" s="537"/>
      <c r="AH49" s="466"/>
      <c r="AI49" s="468"/>
      <c r="AJ49" s="468"/>
      <c r="AK49" s="478"/>
      <c r="AL49" s="493"/>
      <c r="AM49" s="494"/>
      <c r="AN49" s="464"/>
    </row>
    <row r="50" spans="2:40" ht="45.75" thickBot="1" x14ac:dyDescent="0.3">
      <c r="B50" s="466"/>
      <c r="C50" s="468"/>
      <c r="D50" s="468"/>
      <c r="E50" s="480" t="s">
        <v>357</v>
      </c>
      <c r="F50" s="495">
        <v>10000</v>
      </c>
      <c r="G50" s="474" t="s">
        <v>349</v>
      </c>
      <c r="H50" s="464"/>
      <c r="I50" s="544"/>
      <c r="J50" s="466"/>
      <c r="K50" s="468"/>
      <c r="L50" s="468"/>
      <c r="M50" s="480" t="s">
        <v>357</v>
      </c>
      <c r="N50" s="495">
        <v>10000</v>
      </c>
      <c r="O50" s="474" t="s">
        <v>350</v>
      </c>
      <c r="P50" s="464"/>
      <c r="Q50" s="537"/>
      <c r="R50" s="466"/>
      <c r="S50" s="468"/>
      <c r="T50" s="468"/>
      <c r="U50" s="478"/>
      <c r="V50" s="493"/>
      <c r="W50" s="494"/>
      <c r="X50" s="464"/>
      <c r="Y50" s="537"/>
      <c r="Z50" s="466"/>
      <c r="AA50" s="468"/>
      <c r="AB50" s="468"/>
      <c r="AC50" s="478"/>
      <c r="AD50" s="493"/>
      <c r="AE50" s="494"/>
      <c r="AF50" s="464"/>
      <c r="AG50" s="537"/>
      <c r="AH50" s="466"/>
      <c r="AI50" s="468"/>
      <c r="AJ50" s="468"/>
      <c r="AK50" s="478"/>
      <c r="AL50" s="493"/>
      <c r="AM50" s="494"/>
      <c r="AN50" s="464"/>
    </row>
    <row r="51" spans="2:40" ht="45" x14ac:dyDescent="0.25">
      <c r="B51" s="466"/>
      <c r="C51" s="468"/>
      <c r="D51" s="468"/>
      <c r="E51" s="476" t="s">
        <v>358</v>
      </c>
      <c r="F51" s="496">
        <v>33000</v>
      </c>
      <c r="G51" s="474" t="s">
        <v>349</v>
      </c>
      <c r="H51" s="464"/>
      <c r="I51" s="544"/>
      <c r="J51" s="466"/>
      <c r="K51" s="468"/>
      <c r="L51" s="468"/>
      <c r="M51" s="476" t="s">
        <v>358</v>
      </c>
      <c r="N51" s="496">
        <v>33000</v>
      </c>
      <c r="O51" s="474" t="s">
        <v>350</v>
      </c>
      <c r="P51" s="464"/>
      <c r="Q51" s="537"/>
      <c r="R51" s="466"/>
      <c r="S51" s="468"/>
      <c r="T51" s="468"/>
      <c r="U51" s="478"/>
      <c r="V51" s="493"/>
      <c r="W51" s="494"/>
      <c r="X51" s="464"/>
      <c r="Y51" s="537"/>
      <c r="Z51" s="466"/>
      <c r="AA51" s="468"/>
      <c r="AB51" s="468"/>
      <c r="AC51" s="478"/>
      <c r="AD51" s="493"/>
      <c r="AE51" s="494"/>
      <c r="AF51" s="464"/>
      <c r="AG51" s="537"/>
      <c r="AH51" s="466"/>
      <c r="AI51" s="468"/>
      <c r="AJ51" s="468"/>
      <c r="AK51" s="478"/>
      <c r="AL51" s="493"/>
      <c r="AM51" s="494"/>
      <c r="AN51" s="464"/>
    </row>
    <row r="52" spans="2:40" ht="45.75" thickBot="1" x14ac:dyDescent="0.3">
      <c r="B52" s="466"/>
      <c r="C52" s="468"/>
      <c r="D52" s="468"/>
      <c r="E52" s="476" t="s">
        <v>339</v>
      </c>
      <c r="F52" s="496">
        <v>5378</v>
      </c>
      <c r="G52" s="477" t="s">
        <v>351</v>
      </c>
      <c r="H52" s="464"/>
      <c r="I52" s="544"/>
      <c r="J52" s="466"/>
      <c r="K52" s="468"/>
      <c r="L52" s="468"/>
      <c r="M52" s="476" t="s">
        <v>339</v>
      </c>
      <c r="N52" s="496">
        <v>5378</v>
      </c>
      <c r="O52" s="477" t="s">
        <v>352</v>
      </c>
      <c r="P52" s="464"/>
      <c r="Q52" s="537"/>
      <c r="R52" s="466"/>
      <c r="S52" s="468"/>
      <c r="T52" s="468"/>
      <c r="U52" s="478"/>
      <c r="V52" s="493"/>
      <c r="W52" s="494"/>
      <c r="X52" s="464"/>
      <c r="Y52" s="537"/>
      <c r="Z52" s="466"/>
      <c r="AA52" s="468"/>
      <c r="AB52" s="468"/>
      <c r="AC52" s="478"/>
      <c r="AD52" s="493"/>
      <c r="AE52" s="494"/>
      <c r="AF52" s="464"/>
      <c r="AG52" s="537"/>
      <c r="AH52" s="466"/>
      <c r="AI52" s="468"/>
      <c r="AJ52" s="468"/>
      <c r="AK52" s="478"/>
      <c r="AL52" s="493"/>
      <c r="AM52" s="494"/>
      <c r="AN52" s="464"/>
    </row>
    <row r="53" spans="2:40" ht="15.75" thickBot="1" x14ac:dyDescent="0.3">
      <c r="B53" s="466"/>
      <c r="C53" s="468"/>
      <c r="D53" s="468"/>
      <c r="E53" s="517" t="s">
        <v>341</v>
      </c>
      <c r="F53" s="518">
        <f>SUM(F37:F52)</f>
        <v>4554367</v>
      </c>
      <c r="G53" s="519"/>
      <c r="H53" s="464"/>
      <c r="I53" s="544"/>
      <c r="J53" s="466"/>
      <c r="K53" s="468"/>
      <c r="L53" s="468"/>
      <c r="M53" s="517" t="s">
        <v>341</v>
      </c>
      <c r="N53" s="518">
        <f>SUM(N37:N52)</f>
        <v>4106413.21</v>
      </c>
      <c r="O53" s="519"/>
      <c r="P53" s="464"/>
      <c r="Q53" s="537"/>
      <c r="R53" s="466"/>
      <c r="S53" s="468"/>
      <c r="T53" s="468"/>
      <c r="U53" s="481" t="s">
        <v>341</v>
      </c>
      <c r="V53" s="497">
        <f>SUM(V37:V44)</f>
        <v>0</v>
      </c>
      <c r="W53" s="498"/>
      <c r="X53" s="464"/>
      <c r="Y53" s="537"/>
      <c r="Z53" s="466"/>
      <c r="AA53" s="468"/>
      <c r="AB53" s="468"/>
      <c r="AC53" s="481" t="s">
        <v>341</v>
      </c>
      <c r="AD53" s="497">
        <f>SUM(AD37:AD44)</f>
        <v>0</v>
      </c>
      <c r="AE53" s="498"/>
      <c r="AF53" s="464"/>
      <c r="AG53" s="537"/>
      <c r="AH53" s="466"/>
      <c r="AI53" s="468"/>
      <c r="AJ53" s="468"/>
      <c r="AK53" s="481" t="s">
        <v>341</v>
      </c>
      <c r="AL53" s="497">
        <f>SUM(AL37:AL44)</f>
        <v>0</v>
      </c>
      <c r="AM53" s="498"/>
      <c r="AN53" s="464"/>
    </row>
    <row r="54" spans="2:40" x14ac:dyDescent="0.25">
      <c r="B54" s="466"/>
      <c r="C54" s="468"/>
      <c r="D54" s="468"/>
      <c r="E54" s="465"/>
      <c r="F54" s="499"/>
      <c r="G54" s="465"/>
      <c r="H54" s="464"/>
      <c r="I54" s="537"/>
      <c r="J54" s="466"/>
      <c r="K54" s="468"/>
      <c r="L54" s="468"/>
      <c r="M54" s="465"/>
      <c r="N54" s="465"/>
      <c r="O54" s="465"/>
      <c r="P54" s="464"/>
      <c r="Q54" s="537"/>
      <c r="R54" s="466"/>
      <c r="S54" s="468"/>
      <c r="T54" s="468"/>
      <c r="U54" s="465"/>
      <c r="V54" s="465"/>
      <c r="W54" s="465"/>
      <c r="X54" s="464"/>
      <c r="Y54" s="537"/>
      <c r="Z54" s="466"/>
      <c r="AA54" s="468"/>
      <c r="AB54" s="468"/>
      <c r="AC54" s="465"/>
      <c r="AD54" s="465"/>
      <c r="AE54" s="465"/>
      <c r="AF54" s="464"/>
      <c r="AG54" s="537"/>
      <c r="AH54" s="466"/>
      <c r="AI54" s="468"/>
      <c r="AJ54" s="468"/>
      <c r="AK54" s="465"/>
      <c r="AL54" s="465"/>
      <c r="AM54" s="465"/>
      <c r="AN54" s="464"/>
    </row>
    <row r="55" spans="2:40" ht="34.5" customHeight="1" thickBot="1" x14ac:dyDescent="0.3">
      <c r="B55" s="466"/>
      <c r="C55" s="664"/>
      <c r="D55" s="664"/>
      <c r="E55" s="664"/>
      <c r="F55" s="664"/>
      <c r="G55" s="500"/>
      <c r="H55" s="464"/>
      <c r="I55" s="537"/>
      <c r="J55" s="466"/>
      <c r="K55" s="664"/>
      <c r="L55" s="664"/>
      <c r="M55" s="664"/>
      <c r="N55" s="664"/>
      <c r="O55" s="500"/>
      <c r="P55" s="464"/>
      <c r="Q55" s="537"/>
      <c r="R55" s="466"/>
      <c r="S55" s="664" t="s">
        <v>359</v>
      </c>
      <c r="T55" s="664"/>
      <c r="U55" s="664"/>
      <c r="V55" s="664"/>
      <c r="W55" s="500"/>
      <c r="X55" s="464"/>
      <c r="Y55" s="537"/>
      <c r="Z55" s="466"/>
      <c r="AA55" s="664" t="s">
        <v>359</v>
      </c>
      <c r="AB55" s="664"/>
      <c r="AC55" s="664"/>
      <c r="AD55" s="664"/>
      <c r="AE55" s="500"/>
      <c r="AF55" s="464"/>
      <c r="AG55" s="537"/>
      <c r="AH55" s="466"/>
      <c r="AI55" s="664" t="s">
        <v>359</v>
      </c>
      <c r="AJ55" s="664"/>
      <c r="AK55" s="664"/>
      <c r="AL55" s="664"/>
      <c r="AM55" s="500"/>
      <c r="AN55" s="464"/>
    </row>
    <row r="56" spans="2:40" ht="63.75" customHeight="1" thickBot="1" x14ac:dyDescent="0.3">
      <c r="B56" s="466"/>
      <c r="C56" s="664"/>
      <c r="D56" s="664"/>
      <c r="E56" s="681"/>
      <c r="F56" s="682"/>
      <c r="G56" s="465"/>
      <c r="H56" s="464"/>
      <c r="I56" s="537"/>
      <c r="J56" s="466"/>
      <c r="K56" s="664"/>
      <c r="L56" s="664"/>
      <c r="M56" s="682"/>
      <c r="N56" s="682"/>
      <c r="O56" s="465"/>
      <c r="P56" s="464"/>
      <c r="Q56" s="537"/>
      <c r="R56" s="466"/>
      <c r="S56" s="664" t="s">
        <v>360</v>
      </c>
      <c r="T56" s="664"/>
      <c r="U56" s="676"/>
      <c r="V56" s="677"/>
      <c r="W56" s="465"/>
      <c r="X56" s="464"/>
      <c r="Y56" s="537"/>
      <c r="Z56" s="466"/>
      <c r="AA56" s="664" t="s">
        <v>360</v>
      </c>
      <c r="AB56" s="664"/>
      <c r="AC56" s="676"/>
      <c r="AD56" s="677"/>
      <c r="AE56" s="465"/>
      <c r="AF56" s="464"/>
      <c r="AG56" s="537"/>
      <c r="AH56" s="466"/>
      <c r="AI56" s="664" t="s">
        <v>360</v>
      </c>
      <c r="AJ56" s="664"/>
      <c r="AK56" s="676"/>
      <c r="AL56" s="677"/>
      <c r="AM56" s="465"/>
      <c r="AN56" s="464"/>
    </row>
    <row r="57" spans="2:40" ht="15.75" thickBot="1" x14ac:dyDescent="0.3">
      <c r="B57" s="466"/>
      <c r="C57" s="678"/>
      <c r="D57" s="678"/>
      <c r="E57" s="678"/>
      <c r="F57" s="678"/>
      <c r="G57" s="465"/>
      <c r="H57" s="464"/>
      <c r="I57" s="537"/>
      <c r="J57" s="466"/>
      <c r="K57" s="678"/>
      <c r="L57" s="678"/>
      <c r="M57" s="678"/>
      <c r="N57" s="678"/>
      <c r="O57" s="465"/>
      <c r="P57" s="464"/>
      <c r="Q57" s="537"/>
      <c r="R57" s="466"/>
      <c r="S57" s="678"/>
      <c r="T57" s="678"/>
      <c r="U57" s="678"/>
      <c r="V57" s="678"/>
      <c r="W57" s="465"/>
      <c r="X57" s="464"/>
      <c r="Y57" s="537"/>
      <c r="Z57" s="466"/>
      <c r="AA57" s="678"/>
      <c r="AB57" s="678"/>
      <c r="AC57" s="678"/>
      <c r="AD57" s="678"/>
      <c r="AE57" s="465"/>
      <c r="AF57" s="464"/>
      <c r="AG57" s="537"/>
      <c r="AH57" s="466"/>
      <c r="AI57" s="678"/>
      <c r="AJ57" s="678"/>
      <c r="AK57" s="678"/>
      <c r="AL57" s="678"/>
      <c r="AM57" s="465"/>
      <c r="AN57" s="464"/>
    </row>
    <row r="58" spans="2:40" ht="58.9" customHeight="1" thickBot="1" x14ac:dyDescent="0.3">
      <c r="B58" s="466"/>
      <c r="C58" s="664"/>
      <c r="D58" s="664"/>
      <c r="E58" s="685"/>
      <c r="F58" s="685"/>
      <c r="G58" s="465"/>
      <c r="H58" s="464"/>
      <c r="I58" s="537"/>
      <c r="J58" s="466"/>
      <c r="K58" s="664"/>
      <c r="L58" s="664"/>
      <c r="M58" s="685"/>
      <c r="N58" s="685"/>
      <c r="O58" s="465"/>
      <c r="P58" s="464"/>
      <c r="Q58" s="537"/>
      <c r="R58" s="466"/>
      <c r="S58" s="664" t="s">
        <v>361</v>
      </c>
      <c r="T58" s="664"/>
      <c r="U58" s="679"/>
      <c r="V58" s="680"/>
      <c r="W58" s="465"/>
      <c r="X58" s="464"/>
      <c r="Y58" s="537"/>
      <c r="Z58" s="466"/>
      <c r="AA58" s="664" t="s">
        <v>361</v>
      </c>
      <c r="AB58" s="664"/>
      <c r="AC58" s="679"/>
      <c r="AD58" s="680"/>
      <c r="AE58" s="465"/>
      <c r="AF58" s="464"/>
      <c r="AG58" s="537"/>
      <c r="AH58" s="466"/>
      <c r="AI58" s="664" t="s">
        <v>361</v>
      </c>
      <c r="AJ58" s="664"/>
      <c r="AK58" s="679"/>
      <c r="AL58" s="680"/>
      <c r="AM58" s="465"/>
      <c r="AN58" s="464"/>
    </row>
    <row r="59" spans="2:40" ht="16.149999999999999" customHeight="1" thickBot="1" x14ac:dyDescent="0.3">
      <c r="B59" s="466"/>
      <c r="C59" s="572"/>
      <c r="D59" s="572"/>
      <c r="E59" s="573"/>
      <c r="F59" s="573"/>
      <c r="G59" s="465"/>
      <c r="H59" s="464"/>
      <c r="I59" s="537"/>
      <c r="J59" s="466"/>
      <c r="K59" s="572"/>
      <c r="L59" s="572"/>
      <c r="M59" s="573"/>
      <c r="N59" s="573"/>
      <c r="O59" s="465"/>
      <c r="P59" s="464"/>
      <c r="Q59" s="537"/>
      <c r="R59" s="466"/>
      <c r="S59" s="572"/>
      <c r="T59" s="572"/>
      <c r="U59" s="683"/>
      <c r="V59" s="683"/>
      <c r="W59" s="465"/>
      <c r="X59" s="464"/>
      <c r="Y59" s="537"/>
      <c r="Z59" s="466"/>
      <c r="AA59" s="572"/>
      <c r="AB59" s="572"/>
      <c r="AC59" s="250"/>
      <c r="AD59" s="250"/>
      <c r="AE59" s="465"/>
      <c r="AF59" s="464"/>
      <c r="AG59" s="537"/>
      <c r="AH59" s="466"/>
      <c r="AI59" s="572"/>
      <c r="AJ59" s="572"/>
      <c r="AK59" s="250"/>
      <c r="AL59" s="250"/>
      <c r="AM59" s="465"/>
      <c r="AN59" s="464"/>
    </row>
    <row r="60" spans="2:40" ht="100.15" customHeight="1" thickBot="1" x14ac:dyDescent="0.3">
      <c r="B60" s="466"/>
      <c r="C60" s="664"/>
      <c r="D60" s="664"/>
      <c r="E60" s="684"/>
      <c r="F60" s="684"/>
      <c r="G60" s="465"/>
      <c r="H60" s="464"/>
      <c r="I60" s="537"/>
      <c r="J60" s="466"/>
      <c r="K60" s="664"/>
      <c r="L60" s="664"/>
      <c r="M60" s="684"/>
      <c r="N60" s="684"/>
      <c r="O60" s="465"/>
      <c r="P60" s="464"/>
      <c r="Q60" s="537"/>
      <c r="R60" s="466"/>
      <c r="S60" s="664" t="s">
        <v>362</v>
      </c>
      <c r="T60" s="664"/>
      <c r="U60" s="686"/>
      <c r="V60" s="687"/>
      <c r="W60" s="465"/>
      <c r="X60" s="464"/>
      <c r="Y60" s="537"/>
      <c r="Z60" s="466"/>
      <c r="AA60" s="664" t="s">
        <v>362</v>
      </c>
      <c r="AB60" s="664"/>
      <c r="AC60" s="686"/>
      <c r="AD60" s="687"/>
      <c r="AE60" s="465"/>
      <c r="AF60" s="464"/>
      <c r="AG60" s="537"/>
      <c r="AH60" s="466"/>
      <c r="AI60" s="664" t="s">
        <v>362</v>
      </c>
      <c r="AJ60" s="664"/>
      <c r="AK60" s="686"/>
      <c r="AL60" s="687"/>
      <c r="AM60" s="465"/>
      <c r="AN60" s="464"/>
    </row>
    <row r="61" spans="2:40" x14ac:dyDescent="0.25">
      <c r="B61" s="466"/>
      <c r="C61" s="468"/>
      <c r="D61" s="468"/>
      <c r="E61" s="465"/>
      <c r="F61" s="465"/>
      <c r="G61" s="465"/>
      <c r="H61" s="464"/>
      <c r="I61" s="537"/>
      <c r="J61" s="466"/>
      <c r="K61" s="468"/>
      <c r="L61" s="468"/>
      <c r="M61" s="465"/>
      <c r="N61" s="465"/>
      <c r="O61" s="465"/>
      <c r="P61" s="464"/>
      <c r="Q61" s="537"/>
      <c r="R61" s="466"/>
      <c r="S61" s="468"/>
      <c r="T61" s="468"/>
      <c r="U61" s="465"/>
      <c r="V61" s="465"/>
      <c r="W61" s="465"/>
      <c r="X61" s="464"/>
      <c r="Y61" s="537"/>
      <c r="Z61" s="466"/>
      <c r="AA61" s="468"/>
      <c r="AB61" s="468"/>
      <c r="AC61" s="465"/>
      <c r="AD61" s="465"/>
      <c r="AE61" s="465"/>
      <c r="AF61" s="464"/>
      <c r="AG61" s="537"/>
      <c r="AH61" s="466"/>
      <c r="AI61" s="468"/>
      <c r="AJ61" s="468"/>
      <c r="AK61" s="465"/>
      <c r="AL61" s="465"/>
      <c r="AM61" s="465"/>
      <c r="AN61" s="464"/>
    </row>
    <row r="62" spans="2:40" ht="15.75" thickBot="1" x14ac:dyDescent="0.3">
      <c r="B62" s="501"/>
      <c r="C62" s="688"/>
      <c r="D62" s="688"/>
      <c r="E62" s="502"/>
      <c r="F62" s="503"/>
      <c r="G62" s="503"/>
      <c r="H62" s="504"/>
      <c r="I62" s="537"/>
      <c r="J62" s="501"/>
      <c r="K62" s="688"/>
      <c r="L62" s="688"/>
      <c r="M62" s="502"/>
      <c r="N62" s="503"/>
      <c r="O62" s="503"/>
      <c r="P62" s="504"/>
      <c r="Q62" s="537"/>
      <c r="R62" s="501"/>
      <c r="S62" s="688"/>
      <c r="T62" s="688"/>
      <c r="U62" s="502"/>
      <c r="V62" s="503"/>
      <c r="W62" s="503"/>
      <c r="X62" s="504"/>
      <c r="Y62" s="537"/>
      <c r="Z62" s="501"/>
      <c r="AA62" s="688"/>
      <c r="AB62" s="688"/>
      <c r="AC62" s="502"/>
      <c r="AD62" s="503"/>
      <c r="AE62" s="503"/>
      <c r="AF62" s="504"/>
      <c r="AG62" s="537"/>
      <c r="AH62" s="501"/>
      <c r="AI62" s="688"/>
      <c r="AJ62" s="688"/>
      <c r="AK62" s="502"/>
      <c r="AL62" s="503"/>
      <c r="AM62" s="503"/>
      <c r="AN62" s="504"/>
    </row>
    <row r="63" spans="2:40" s="10" customFormat="1" ht="64.900000000000006" customHeight="1" x14ac:dyDescent="0.25">
      <c r="B63" s="571"/>
      <c r="C63" s="689"/>
      <c r="D63" s="689"/>
      <c r="E63" s="692"/>
      <c r="F63" s="692"/>
      <c r="G63" s="505"/>
    </row>
    <row r="64" spans="2:40" ht="59.25" customHeight="1" x14ac:dyDescent="0.25">
      <c r="B64" s="571"/>
      <c r="C64" s="693"/>
      <c r="D64" s="693"/>
      <c r="E64" s="693"/>
      <c r="F64" s="693"/>
      <c r="G64" s="693"/>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row>
    <row r="65" spans="2:7" ht="49.9" customHeight="1" x14ac:dyDescent="0.25">
      <c r="B65" s="571"/>
      <c r="C65" s="691"/>
      <c r="D65" s="691"/>
      <c r="E65" s="694"/>
      <c r="F65" s="694"/>
      <c r="G65" s="505"/>
    </row>
    <row r="66" spans="2:7" ht="100.15" customHeight="1" x14ac:dyDescent="0.25">
      <c r="B66" s="571"/>
      <c r="C66" s="691"/>
      <c r="D66" s="691"/>
      <c r="E66" s="690"/>
      <c r="F66" s="690"/>
      <c r="G66" s="505"/>
    </row>
    <row r="67" spans="2:7" x14ac:dyDescent="0.25">
      <c r="B67" s="571"/>
      <c r="C67" s="571"/>
      <c r="D67" s="571"/>
      <c r="E67" s="505"/>
      <c r="F67" s="505"/>
      <c r="G67" s="505"/>
    </row>
    <row r="68" spans="2:7" x14ac:dyDescent="0.25">
      <c r="B68" s="571"/>
      <c r="C68" s="689"/>
      <c r="D68" s="689"/>
      <c r="E68" s="505"/>
      <c r="F68" s="505"/>
      <c r="G68" s="505"/>
    </row>
    <row r="69" spans="2:7" ht="49.9" customHeight="1" x14ac:dyDescent="0.25">
      <c r="B69" s="571"/>
      <c r="C69" s="689"/>
      <c r="D69" s="689"/>
      <c r="E69" s="690"/>
      <c r="F69" s="690"/>
      <c r="G69" s="505"/>
    </row>
    <row r="70" spans="2:7" ht="100.15" customHeight="1" x14ac:dyDescent="0.25">
      <c r="B70" s="571"/>
      <c r="C70" s="691"/>
      <c r="D70" s="691"/>
      <c r="E70" s="690"/>
      <c r="F70" s="690"/>
      <c r="G70" s="505"/>
    </row>
    <row r="71" spans="2:7" x14ac:dyDescent="0.25">
      <c r="B71" s="571"/>
      <c r="C71" s="506"/>
      <c r="D71" s="571"/>
      <c r="E71" s="279"/>
      <c r="F71" s="505"/>
      <c r="G71" s="505"/>
    </row>
    <row r="72" spans="2:7" x14ac:dyDescent="0.25">
      <c r="B72" s="571"/>
      <c r="C72" s="506"/>
      <c r="D72" s="506"/>
      <c r="E72" s="279"/>
      <c r="F72" s="279"/>
      <c r="G72" s="279"/>
    </row>
  </sheetData>
  <mergeCells count="138">
    <mergeCell ref="C68:D68"/>
    <mergeCell ref="C69:D69"/>
    <mergeCell ref="E69:F69"/>
    <mergeCell ref="C70:D70"/>
    <mergeCell ref="E70:F70"/>
    <mergeCell ref="C63:D63"/>
    <mergeCell ref="E63:F63"/>
    <mergeCell ref="C64:G64"/>
    <mergeCell ref="C65:D65"/>
    <mergeCell ref="E65:F65"/>
    <mergeCell ref="C66:D66"/>
    <mergeCell ref="E66:F66"/>
    <mergeCell ref="AA60:AB60"/>
    <mergeCell ref="AC60:AD60"/>
    <mergeCell ref="AI60:AJ60"/>
    <mergeCell ref="AK60:AL60"/>
    <mergeCell ref="C62:D62"/>
    <mergeCell ref="K62:L62"/>
    <mergeCell ref="S62:T62"/>
    <mergeCell ref="AA62:AB62"/>
    <mergeCell ref="AI62:AJ62"/>
    <mergeCell ref="U59:V59"/>
    <mergeCell ref="C60:D60"/>
    <mergeCell ref="E60:F60"/>
    <mergeCell ref="K60:L60"/>
    <mergeCell ref="M60:N60"/>
    <mergeCell ref="S60:T60"/>
    <mergeCell ref="C58:D58"/>
    <mergeCell ref="E58:F58"/>
    <mergeCell ref="K58:L58"/>
    <mergeCell ref="M58:N58"/>
    <mergeCell ref="S58:T58"/>
    <mergeCell ref="U58:V58"/>
    <mergeCell ref="U60:V60"/>
    <mergeCell ref="AK56:AL56"/>
    <mergeCell ref="C57:F57"/>
    <mergeCell ref="K57:N57"/>
    <mergeCell ref="S57:V57"/>
    <mergeCell ref="AA57:AD57"/>
    <mergeCell ref="AI57:AL57"/>
    <mergeCell ref="AA58:AB58"/>
    <mergeCell ref="AC58:AD58"/>
    <mergeCell ref="AI58:AJ58"/>
    <mergeCell ref="AK58:AL58"/>
    <mergeCell ref="C56:D56"/>
    <mergeCell ref="E56:F56"/>
    <mergeCell ref="K56:L56"/>
    <mergeCell ref="M56:N56"/>
    <mergeCell ref="S56:T56"/>
    <mergeCell ref="U56:V56"/>
    <mergeCell ref="AA56:AB56"/>
    <mergeCell ref="AC56:AD56"/>
    <mergeCell ref="AI56:AJ56"/>
    <mergeCell ref="C36:D36"/>
    <mergeCell ref="K36:L36"/>
    <mergeCell ref="S36:T36"/>
    <mergeCell ref="AA36:AB36"/>
    <mergeCell ref="AI36:AJ36"/>
    <mergeCell ref="C55:F55"/>
    <mergeCell ref="K55:N55"/>
    <mergeCell ref="S55:V55"/>
    <mergeCell ref="AA55:AD55"/>
    <mergeCell ref="AI55:AL55"/>
    <mergeCell ref="C16:D16"/>
    <mergeCell ref="K16:L16"/>
    <mergeCell ref="S16:T16"/>
    <mergeCell ref="AA16:AB16"/>
    <mergeCell ref="AI16:AJ16"/>
    <mergeCell ref="C34:D34"/>
    <mergeCell ref="K34:L34"/>
    <mergeCell ref="S32:T32"/>
    <mergeCell ref="AA32:AB32"/>
    <mergeCell ref="AI32:AJ32"/>
    <mergeCell ref="C13:F13"/>
    <mergeCell ref="K13:N13"/>
    <mergeCell ref="S13:V13"/>
    <mergeCell ref="AA13:AD13"/>
    <mergeCell ref="AI13:AL13"/>
    <mergeCell ref="C15:D15"/>
    <mergeCell ref="K15:L15"/>
    <mergeCell ref="S15:T15"/>
    <mergeCell ref="AA15:AB15"/>
    <mergeCell ref="AI15:AJ15"/>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phoneticPr fontId="63" type="noConversion"/>
  <dataValidations count="2">
    <dataValidation type="whole" allowBlank="1" showInputMessage="1" showErrorMessage="1" sqref="E65 E58:E59 E9 M58:M59 M9 U58:U59 U9 AC58:AC59 AC9 AK58:AK59 AK9" xr:uid="{69FAB256-F734-4DB6-BFFC-6B7329DA60FA}">
      <formula1>-999999999</formula1>
      <formula2>999999999</formula2>
    </dataValidation>
    <dataValidation type="list" allowBlank="1" showInputMessage="1" showErrorMessage="1" sqref="E69" xr:uid="{27DFDC9D-197A-4AB8-A709-D32E66D04F3C}">
      <formula1>$J$75:$J$76</formula1>
    </dataValidation>
  </dataValidations>
  <pageMargins left="0.25" right="0.25" top="0.18" bottom="0.19"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1"/>
  <sheetViews>
    <sheetView tabSelected="1" topLeftCell="E52" zoomScale="80" zoomScaleNormal="80" workbookViewId="0">
      <selection activeCell="E68" sqref="E68:F68"/>
    </sheetView>
  </sheetViews>
  <sheetFormatPr defaultColWidth="9.28515625" defaultRowHeight="15" x14ac:dyDescent="0.25"/>
  <cols>
    <col min="1" max="2" width="1.7109375" style="133" customWidth="1"/>
    <col min="3" max="3" width="40.140625" style="133" customWidth="1"/>
    <col min="4" max="4" width="33.7109375" style="133" customWidth="1"/>
    <col min="5" max="5" width="38.42578125" style="133" customWidth="1"/>
    <col min="6" max="6" width="170.85546875" style="133" customWidth="1"/>
    <col min="7" max="7" width="221.42578125" style="133" customWidth="1"/>
    <col min="8" max="8" width="44.85546875" style="133" customWidth="1"/>
    <col min="9" max="9" width="25.5703125" style="133" customWidth="1"/>
    <col min="10" max="10" width="158" style="133" customWidth="1"/>
    <col min="11" max="11" width="53.85546875" style="133" customWidth="1"/>
    <col min="12" max="12" width="75" style="133" customWidth="1"/>
    <col min="13" max="13" width="2" style="133" customWidth="1"/>
    <col min="14" max="14" width="22.42578125" style="133" customWidth="1"/>
    <col min="15" max="15" width="63" style="133" customWidth="1"/>
    <col min="16" max="19" width="9.28515625" style="133"/>
    <col min="20" max="16384" width="9.28515625" style="132"/>
  </cols>
  <sheetData>
    <row r="1" spans="1:19" ht="15.75" thickBot="1" x14ac:dyDescent="0.3"/>
    <row r="2" spans="1:19" ht="15.75" thickBot="1" x14ac:dyDescent="0.3">
      <c r="B2" s="184"/>
      <c r="C2" s="183"/>
      <c r="D2" s="183"/>
      <c r="E2" s="183"/>
      <c r="F2" s="183"/>
      <c r="G2" s="183"/>
      <c r="H2" s="183"/>
      <c r="I2" s="183"/>
      <c r="J2" s="183"/>
      <c r="K2" s="183"/>
      <c r="L2" s="183"/>
      <c r="M2" s="182"/>
      <c r="N2" s="134"/>
    </row>
    <row r="3" spans="1:19" customFormat="1" ht="21" thickBot="1" x14ac:dyDescent="0.35">
      <c r="A3" s="1"/>
      <c r="B3" s="42"/>
      <c r="C3" s="740" t="s">
        <v>363</v>
      </c>
      <c r="D3" s="741"/>
      <c r="E3" s="741"/>
      <c r="F3" s="741"/>
      <c r="G3" s="742"/>
      <c r="H3" s="181"/>
      <c r="I3" s="181"/>
      <c r="J3" s="181"/>
      <c r="K3" s="181"/>
      <c r="L3" s="181"/>
      <c r="M3" s="180"/>
      <c r="N3" s="71"/>
      <c r="O3" s="1"/>
      <c r="P3" s="1"/>
      <c r="Q3" s="1"/>
      <c r="R3" s="1"/>
      <c r="S3" s="1"/>
    </row>
    <row r="4" spans="1:19" customFormat="1" x14ac:dyDescent="0.25">
      <c r="A4" s="1"/>
      <c r="B4" s="42"/>
      <c r="C4" s="181"/>
      <c r="D4" s="181"/>
      <c r="E4" s="181"/>
      <c r="F4" s="181"/>
      <c r="G4" s="181"/>
      <c r="H4" s="181"/>
      <c r="I4" s="181"/>
      <c r="J4" s="181"/>
      <c r="K4" s="181"/>
      <c r="L4" s="181"/>
      <c r="M4" s="180"/>
      <c r="N4" s="71"/>
      <c r="O4" s="1"/>
      <c r="P4" s="1"/>
      <c r="Q4" s="1"/>
      <c r="R4" s="1"/>
      <c r="S4" s="1"/>
    </row>
    <row r="5" spans="1:19" x14ac:dyDescent="0.25">
      <c r="B5" s="140"/>
      <c r="C5" s="177"/>
      <c r="D5" s="177"/>
      <c r="E5" s="177"/>
      <c r="F5" s="177"/>
      <c r="G5" s="177"/>
      <c r="H5" s="177"/>
      <c r="I5" s="177"/>
      <c r="J5" s="177"/>
      <c r="K5" s="177"/>
      <c r="L5" s="177"/>
      <c r="M5" s="141"/>
      <c r="N5" s="134"/>
    </row>
    <row r="6" spans="1:19" x14ac:dyDescent="0.25">
      <c r="B6" s="140"/>
      <c r="C6" s="144" t="s">
        <v>364</v>
      </c>
      <c r="D6" s="177"/>
      <c r="E6" s="177" t="s">
        <v>365</v>
      </c>
      <c r="F6" s="177"/>
      <c r="G6" s="177"/>
      <c r="H6" s="177"/>
      <c r="I6" s="177"/>
      <c r="J6" s="177"/>
      <c r="K6" s="177"/>
      <c r="L6" s="177"/>
      <c r="M6" s="141"/>
      <c r="N6" s="134"/>
    </row>
    <row r="7" spans="1:19" ht="15.75" thickBot="1" x14ac:dyDescent="0.3">
      <c r="B7" s="140"/>
      <c r="C7" s="177"/>
      <c r="D7" s="177"/>
      <c r="E7" s="177"/>
      <c r="F7" s="177"/>
      <c r="G7" s="177"/>
      <c r="H7" s="177"/>
      <c r="I7" s="177"/>
      <c r="J7" s="177"/>
      <c r="K7" s="177"/>
      <c r="L7" s="177"/>
      <c r="M7" s="141"/>
      <c r="N7" s="134"/>
    </row>
    <row r="8" spans="1:19" ht="51" customHeight="1" thickBot="1" x14ac:dyDescent="0.3">
      <c r="B8" s="140"/>
      <c r="C8" s="585" t="s">
        <v>366</v>
      </c>
      <c r="D8" s="710"/>
      <c r="E8" s="710"/>
      <c r="F8" s="710"/>
      <c r="G8" s="711"/>
      <c r="H8" s="177"/>
      <c r="I8" s="177"/>
      <c r="J8" s="177"/>
      <c r="K8" s="177"/>
      <c r="L8" s="177"/>
      <c r="M8" s="141"/>
      <c r="N8" s="134"/>
    </row>
    <row r="9" spans="1:19" ht="15.75" thickBot="1" x14ac:dyDescent="0.3">
      <c r="B9" s="140"/>
      <c r="C9" s="177"/>
      <c r="D9" s="177"/>
      <c r="E9" s="177"/>
      <c r="F9" s="177"/>
      <c r="G9" s="177"/>
      <c r="H9" s="177"/>
      <c r="I9" s="177"/>
      <c r="J9" s="177"/>
      <c r="K9" s="177"/>
      <c r="L9" s="177"/>
      <c r="M9" s="141"/>
      <c r="N9" s="134"/>
    </row>
    <row r="10" spans="1:19" ht="116.25" customHeight="1" x14ac:dyDescent="0.25">
      <c r="B10" s="140"/>
      <c r="C10" s="376" t="s">
        <v>367</v>
      </c>
      <c r="D10" s="377" t="s">
        <v>368</v>
      </c>
      <c r="E10" s="377" t="s">
        <v>369</v>
      </c>
      <c r="F10" s="377" t="s">
        <v>370</v>
      </c>
      <c r="G10" s="377" t="s">
        <v>371</v>
      </c>
      <c r="H10" s="377" t="s">
        <v>372</v>
      </c>
      <c r="I10" s="377" t="s">
        <v>373</v>
      </c>
      <c r="J10" s="377" t="s">
        <v>374</v>
      </c>
      <c r="K10" s="377" t="s">
        <v>375</v>
      </c>
      <c r="L10" s="378" t="s">
        <v>376</v>
      </c>
      <c r="M10" s="141"/>
      <c r="N10" s="147"/>
    </row>
    <row r="11" spans="1:19" ht="20.100000000000001" customHeight="1" x14ac:dyDescent="0.25">
      <c r="B11" s="140"/>
      <c r="C11" s="574" t="s">
        <v>377</v>
      </c>
      <c r="D11" s="540"/>
      <c r="E11" s="540"/>
      <c r="F11" s="539"/>
      <c r="G11" s="539"/>
      <c r="H11" s="539"/>
      <c r="I11" s="539"/>
      <c r="J11" s="539"/>
      <c r="K11" s="539"/>
      <c r="L11" s="577"/>
      <c r="M11" s="148"/>
      <c r="N11" s="147"/>
      <c r="O11" s="146"/>
    </row>
    <row r="12" spans="1:19" s="264" customFormat="1" ht="409.5" customHeight="1" x14ac:dyDescent="0.25">
      <c r="A12" s="260"/>
      <c r="B12" s="261"/>
      <c r="C12" s="379" t="s">
        <v>378</v>
      </c>
      <c r="D12" s="380"/>
      <c r="E12" s="380"/>
      <c r="F12" s="381" t="s">
        <v>379</v>
      </c>
      <c r="G12" s="381" t="s">
        <v>380</v>
      </c>
      <c r="H12" s="382" t="s">
        <v>381</v>
      </c>
      <c r="I12" s="357">
        <v>0</v>
      </c>
      <c r="J12" s="383" t="s">
        <v>382</v>
      </c>
      <c r="K12" s="383" t="s">
        <v>383</v>
      </c>
      <c r="L12" s="384" t="s">
        <v>384</v>
      </c>
      <c r="M12" s="262"/>
      <c r="N12" s="263"/>
      <c r="O12" s="260"/>
      <c r="P12" s="260"/>
      <c r="Q12" s="260"/>
      <c r="R12" s="260"/>
      <c r="S12" s="260"/>
    </row>
    <row r="13" spans="1:19" ht="409.5" customHeight="1" x14ac:dyDescent="0.25">
      <c r="B13" s="140"/>
      <c r="C13" s="574" t="s">
        <v>385</v>
      </c>
      <c r="D13" s="540"/>
      <c r="E13" s="540"/>
      <c r="F13" s="385" t="s">
        <v>386</v>
      </c>
      <c r="G13" s="539" t="s">
        <v>387</v>
      </c>
      <c r="H13" s="385" t="s">
        <v>388</v>
      </c>
      <c r="I13" s="542">
        <v>0</v>
      </c>
      <c r="J13" s="539" t="s">
        <v>389</v>
      </c>
      <c r="K13" s="383" t="s">
        <v>390</v>
      </c>
      <c r="L13" s="384" t="s">
        <v>391</v>
      </c>
      <c r="M13" s="148"/>
      <c r="N13" s="147"/>
    </row>
    <row r="14" spans="1:19" ht="30.6" customHeight="1" x14ac:dyDescent="0.25">
      <c r="B14" s="140"/>
      <c r="C14" s="574" t="s">
        <v>392</v>
      </c>
      <c r="D14" s="540"/>
      <c r="E14" s="540"/>
      <c r="F14" s="539"/>
      <c r="G14" s="539"/>
      <c r="H14" s="539"/>
      <c r="I14" s="542"/>
      <c r="J14" s="539"/>
      <c r="K14" s="539"/>
      <c r="L14" s="577"/>
      <c r="M14" s="148"/>
      <c r="N14" s="147"/>
    </row>
    <row r="15" spans="1:19" ht="387" customHeight="1" x14ac:dyDescent="0.25">
      <c r="B15" s="140"/>
      <c r="C15" s="574" t="s">
        <v>393</v>
      </c>
      <c r="D15" s="541"/>
      <c r="E15" s="540"/>
      <c r="F15" s="385" t="s">
        <v>394</v>
      </c>
      <c r="G15" s="539" t="s">
        <v>395</v>
      </c>
      <c r="H15" s="385" t="s">
        <v>388</v>
      </c>
      <c r="I15" s="542">
        <v>0</v>
      </c>
      <c r="J15" s="539" t="s">
        <v>396</v>
      </c>
      <c r="K15" s="383" t="s">
        <v>397</v>
      </c>
      <c r="L15" s="384" t="s">
        <v>398</v>
      </c>
      <c r="M15" s="148"/>
      <c r="N15" s="147"/>
    </row>
    <row r="16" spans="1:19" ht="267.75" customHeight="1" x14ac:dyDescent="0.25">
      <c r="B16" s="140"/>
      <c r="C16" s="574" t="s">
        <v>399</v>
      </c>
      <c r="D16" s="540"/>
      <c r="E16" s="540"/>
      <c r="F16" s="386" t="s">
        <v>400</v>
      </c>
      <c r="G16" s="539" t="s">
        <v>401</v>
      </c>
      <c r="H16" s="385" t="s">
        <v>402</v>
      </c>
      <c r="I16" s="542">
        <v>0</v>
      </c>
      <c r="J16" s="387" t="s">
        <v>403</v>
      </c>
      <c r="K16" s="568" t="s">
        <v>404</v>
      </c>
      <c r="L16" s="521" t="s">
        <v>405</v>
      </c>
      <c r="M16" s="148"/>
      <c r="N16" s="147"/>
    </row>
    <row r="17" spans="1:19" ht="20.100000000000001" customHeight="1" x14ac:dyDescent="0.25">
      <c r="B17" s="140"/>
      <c r="C17" s="574" t="s">
        <v>406</v>
      </c>
      <c r="D17" s="540"/>
      <c r="E17" s="540"/>
      <c r="F17" s="539"/>
      <c r="G17" s="539"/>
      <c r="H17" s="539"/>
      <c r="I17" s="542"/>
      <c r="J17" s="539"/>
      <c r="K17" s="539"/>
      <c r="L17" s="577"/>
      <c r="M17" s="148"/>
      <c r="N17" s="147"/>
    </row>
    <row r="18" spans="1:19" ht="20.100000000000001" customHeight="1" x14ac:dyDescent="0.25">
      <c r="B18" s="140"/>
      <c r="C18" s="574" t="s">
        <v>407</v>
      </c>
      <c r="D18" s="540"/>
      <c r="E18" s="540"/>
      <c r="F18" s="539"/>
      <c r="G18" s="539"/>
      <c r="H18" s="539"/>
      <c r="I18" s="542"/>
      <c r="J18" s="539"/>
      <c r="K18" s="539"/>
      <c r="L18" s="577"/>
      <c r="M18" s="148"/>
      <c r="N18" s="147"/>
    </row>
    <row r="19" spans="1:19" ht="240" x14ac:dyDescent="0.25">
      <c r="B19" s="140"/>
      <c r="C19" s="574" t="s">
        <v>408</v>
      </c>
      <c r="D19" s="540"/>
      <c r="E19" s="540"/>
      <c r="F19" s="539" t="s">
        <v>409</v>
      </c>
      <c r="G19" s="385" t="s">
        <v>410</v>
      </c>
      <c r="H19" s="385" t="s">
        <v>411</v>
      </c>
      <c r="I19" s="511">
        <v>0</v>
      </c>
      <c r="J19" s="387" t="s">
        <v>412</v>
      </c>
      <c r="K19" s="387" t="s">
        <v>413</v>
      </c>
      <c r="L19" s="388" t="s">
        <v>414</v>
      </c>
      <c r="M19" s="148"/>
      <c r="N19" s="147"/>
    </row>
    <row r="20" spans="1:19" ht="300" customHeight="1" x14ac:dyDescent="0.25">
      <c r="B20" s="140"/>
      <c r="C20" s="574" t="s">
        <v>415</v>
      </c>
      <c r="D20" s="540"/>
      <c r="E20" s="540"/>
      <c r="F20" s="539" t="s">
        <v>416</v>
      </c>
      <c r="G20" s="382" t="s">
        <v>417</v>
      </c>
      <c r="H20" s="382" t="s">
        <v>418</v>
      </c>
      <c r="I20" s="357">
        <v>0</v>
      </c>
      <c r="J20" s="387" t="s">
        <v>419</v>
      </c>
      <c r="K20" s="387" t="s">
        <v>420</v>
      </c>
      <c r="L20" s="388" t="s">
        <v>421</v>
      </c>
      <c r="M20" s="148"/>
      <c r="N20" s="147"/>
    </row>
    <row r="21" spans="1:19" ht="186" customHeight="1" x14ac:dyDescent="0.25">
      <c r="B21" s="140"/>
      <c r="C21" s="574" t="s">
        <v>422</v>
      </c>
      <c r="D21" s="540"/>
      <c r="E21" s="540"/>
      <c r="F21" s="539" t="s">
        <v>423</v>
      </c>
      <c r="G21" s="539" t="s">
        <v>424</v>
      </c>
      <c r="H21" s="539"/>
      <c r="I21" s="542"/>
      <c r="J21" s="539" t="s">
        <v>425</v>
      </c>
      <c r="K21" s="383" t="s">
        <v>426</v>
      </c>
      <c r="L21" s="384" t="s">
        <v>427</v>
      </c>
      <c r="M21" s="148"/>
      <c r="N21" s="147"/>
    </row>
    <row r="22" spans="1:19" ht="251.25" customHeight="1" x14ac:dyDescent="0.25">
      <c r="B22" s="140"/>
      <c r="C22" s="574" t="s">
        <v>428</v>
      </c>
      <c r="D22" s="540"/>
      <c r="E22" s="540"/>
      <c r="F22" s="539" t="s">
        <v>429</v>
      </c>
      <c r="G22" s="382" t="s">
        <v>430</v>
      </c>
      <c r="H22" s="382" t="s">
        <v>431</v>
      </c>
      <c r="I22" s="357">
        <v>0</v>
      </c>
      <c r="J22" s="387" t="s">
        <v>432</v>
      </c>
      <c r="K22" s="387" t="s">
        <v>433</v>
      </c>
      <c r="L22" s="387" t="s">
        <v>434</v>
      </c>
      <c r="M22" s="148"/>
      <c r="N22" s="147"/>
    </row>
    <row r="23" spans="1:19" ht="330.75" customHeight="1" x14ac:dyDescent="0.25">
      <c r="B23" s="140"/>
      <c r="C23" s="574" t="s">
        <v>435</v>
      </c>
      <c r="D23" s="540"/>
      <c r="E23" s="540"/>
      <c r="F23" s="539" t="s">
        <v>436</v>
      </c>
      <c r="G23" s="382" t="s">
        <v>437</v>
      </c>
      <c r="H23" s="382" t="s">
        <v>438</v>
      </c>
      <c r="I23" s="357" t="s">
        <v>439</v>
      </c>
      <c r="J23" s="387" t="s">
        <v>440</v>
      </c>
      <c r="K23" s="387" t="s">
        <v>441</v>
      </c>
      <c r="L23" s="387" t="s">
        <v>434</v>
      </c>
      <c r="M23" s="148"/>
      <c r="N23" s="147"/>
    </row>
    <row r="24" spans="1:19" ht="27" customHeight="1" x14ac:dyDescent="0.25">
      <c r="B24" s="140"/>
      <c r="C24" s="574" t="s">
        <v>442</v>
      </c>
      <c r="D24" s="540"/>
      <c r="E24" s="540"/>
      <c r="F24" s="539"/>
      <c r="G24" s="539"/>
      <c r="H24" s="539"/>
      <c r="I24" s="542"/>
      <c r="J24" s="539"/>
      <c r="K24" s="539"/>
      <c r="L24" s="577"/>
      <c r="M24" s="148"/>
      <c r="N24" s="147"/>
    </row>
    <row r="25" spans="1:19" ht="240" thickBot="1" x14ac:dyDescent="0.3">
      <c r="B25" s="140"/>
      <c r="C25" s="575" t="s">
        <v>443</v>
      </c>
      <c r="D25" s="543"/>
      <c r="E25" s="543"/>
      <c r="F25" s="539" t="s">
        <v>444</v>
      </c>
      <c r="G25" s="389" t="s">
        <v>445</v>
      </c>
      <c r="H25" s="389" t="s">
        <v>446</v>
      </c>
      <c r="I25" s="358">
        <v>0</v>
      </c>
      <c r="J25" s="390" t="s">
        <v>447</v>
      </c>
      <c r="K25" s="387" t="s">
        <v>448</v>
      </c>
      <c r="L25" s="388" t="s">
        <v>449</v>
      </c>
      <c r="M25" s="148"/>
      <c r="N25" s="147"/>
    </row>
    <row r="26" spans="1:19" x14ac:dyDescent="0.25">
      <c r="B26" s="140"/>
      <c r="C26" s="142"/>
      <c r="D26" s="142"/>
      <c r="E26" s="142"/>
      <c r="F26" s="142"/>
      <c r="G26" s="142"/>
      <c r="H26" s="142"/>
      <c r="I26" s="142"/>
      <c r="J26" s="142"/>
      <c r="K26" s="142"/>
      <c r="L26" s="142"/>
      <c r="M26" s="141"/>
      <c r="N26" s="134"/>
    </row>
    <row r="27" spans="1:19" x14ac:dyDescent="0.25">
      <c r="B27" s="140"/>
      <c r="C27" s="142"/>
      <c r="D27" s="142"/>
      <c r="E27" s="142"/>
      <c r="F27" s="142"/>
      <c r="G27" s="142"/>
      <c r="H27" s="142"/>
      <c r="I27" s="142"/>
      <c r="J27" s="142"/>
      <c r="K27" s="142"/>
      <c r="L27" s="142"/>
      <c r="M27" s="141"/>
      <c r="N27" s="134"/>
    </row>
    <row r="28" spans="1:19" x14ac:dyDescent="0.25">
      <c r="B28" s="140"/>
      <c r="C28" s="144" t="s">
        <v>450</v>
      </c>
      <c r="D28" s="142"/>
      <c r="E28" s="142"/>
      <c r="F28" s="142"/>
      <c r="G28" s="142"/>
      <c r="H28" s="142"/>
      <c r="I28" s="142"/>
      <c r="J28" s="142"/>
      <c r="K28" s="142"/>
      <c r="L28" s="142"/>
      <c r="M28" s="141"/>
      <c r="N28" s="134"/>
    </row>
    <row r="29" spans="1:19" ht="15.75" thickBot="1" x14ac:dyDescent="0.3">
      <c r="B29" s="140"/>
      <c r="C29" s="144"/>
      <c r="D29" s="142"/>
      <c r="E29" s="142"/>
      <c r="F29" s="142"/>
      <c r="G29" s="142"/>
      <c r="H29" s="142"/>
      <c r="I29" s="142"/>
      <c r="J29" s="142"/>
      <c r="K29" s="142"/>
      <c r="L29" s="142"/>
      <c r="M29" s="141"/>
      <c r="N29" s="134"/>
    </row>
    <row r="30" spans="1:19" s="173" customFormat="1" ht="40.15" customHeight="1" x14ac:dyDescent="0.25">
      <c r="A30" s="174"/>
      <c r="B30" s="178"/>
      <c r="C30" s="732" t="s">
        <v>451</v>
      </c>
      <c r="D30" s="733"/>
      <c r="E30" s="743" t="s">
        <v>452</v>
      </c>
      <c r="F30" s="743"/>
      <c r="G30" s="744"/>
      <c r="H30" s="177"/>
      <c r="I30" s="177"/>
      <c r="J30" s="177"/>
      <c r="K30" s="177"/>
      <c r="L30" s="177"/>
      <c r="M30" s="176"/>
      <c r="N30" s="175"/>
      <c r="O30" s="174"/>
      <c r="P30" s="174"/>
      <c r="Q30" s="174"/>
      <c r="R30" s="174"/>
      <c r="S30" s="174"/>
    </row>
    <row r="31" spans="1:19" s="173" customFormat="1" ht="40.15" customHeight="1" x14ac:dyDescent="0.25">
      <c r="A31" s="174"/>
      <c r="B31" s="178"/>
      <c r="C31" s="745" t="s">
        <v>453</v>
      </c>
      <c r="D31" s="746"/>
      <c r="E31" s="747" t="s">
        <v>454</v>
      </c>
      <c r="F31" s="747"/>
      <c r="G31" s="748"/>
      <c r="H31" s="177"/>
      <c r="I31" s="177"/>
      <c r="J31" s="177"/>
      <c r="K31" s="177"/>
      <c r="L31" s="177"/>
      <c r="M31" s="176"/>
      <c r="N31" s="175"/>
      <c r="O31" s="174"/>
      <c r="P31" s="174"/>
      <c r="Q31" s="174"/>
      <c r="R31" s="174"/>
      <c r="S31" s="174"/>
    </row>
    <row r="32" spans="1:19" s="173" customFormat="1" ht="40.15" customHeight="1" thickBot="1" x14ac:dyDescent="0.3">
      <c r="A32" s="174"/>
      <c r="B32" s="178"/>
      <c r="C32" s="727" t="s">
        <v>455</v>
      </c>
      <c r="D32" s="728"/>
      <c r="E32" s="729" t="s">
        <v>75</v>
      </c>
      <c r="F32" s="729"/>
      <c r="G32" s="730"/>
      <c r="H32" s="177"/>
      <c r="I32" s="177"/>
      <c r="J32" s="177"/>
      <c r="K32" s="177"/>
      <c r="L32" s="177"/>
      <c r="M32" s="176"/>
      <c r="N32" s="175"/>
      <c r="O32" s="174"/>
      <c r="P32" s="174"/>
      <c r="Q32" s="174"/>
      <c r="R32" s="174"/>
      <c r="S32" s="174"/>
    </row>
    <row r="33" spans="1:19" s="173" customFormat="1" x14ac:dyDescent="0.25">
      <c r="A33" s="174"/>
      <c r="B33" s="178"/>
      <c r="C33" s="165"/>
      <c r="D33" s="177"/>
      <c r="E33" s="177"/>
      <c r="F33" s="177"/>
      <c r="G33" s="177"/>
      <c r="H33" s="177"/>
      <c r="I33" s="177"/>
      <c r="J33" s="177"/>
      <c r="K33" s="177"/>
      <c r="L33" s="177"/>
      <c r="M33" s="176"/>
      <c r="N33" s="175"/>
      <c r="O33" s="174"/>
      <c r="P33" s="174"/>
      <c r="Q33" s="174"/>
      <c r="R33" s="174"/>
      <c r="S33" s="174"/>
    </row>
    <row r="34" spans="1:19" x14ac:dyDescent="0.25">
      <c r="B34" s="140"/>
      <c r="C34" s="165"/>
      <c r="D34" s="142"/>
      <c r="E34" s="142"/>
      <c r="F34" s="142"/>
      <c r="G34" s="142"/>
      <c r="H34" s="142"/>
      <c r="I34" s="142"/>
      <c r="J34" s="142"/>
      <c r="K34" s="142"/>
      <c r="L34" s="142"/>
      <c r="M34" s="141"/>
      <c r="N34" s="134"/>
    </row>
    <row r="35" spans="1:19" x14ac:dyDescent="0.25">
      <c r="B35" s="140"/>
      <c r="C35" s="731" t="s">
        <v>456</v>
      </c>
      <c r="D35" s="731"/>
      <c r="E35" s="172"/>
      <c r="F35" s="172"/>
      <c r="G35" s="172"/>
      <c r="H35" s="172"/>
      <c r="I35" s="172"/>
      <c r="J35" s="172"/>
      <c r="K35" s="172"/>
      <c r="L35" s="172"/>
      <c r="M35" s="171"/>
      <c r="N35" s="170"/>
      <c r="O35" s="164"/>
      <c r="P35" s="164"/>
      <c r="Q35" s="164"/>
      <c r="R35" s="164"/>
      <c r="S35" s="164"/>
    </row>
    <row r="36" spans="1:19" ht="15.75" thickBot="1" x14ac:dyDescent="0.3">
      <c r="B36" s="140"/>
      <c r="C36" s="583"/>
      <c r="D36" s="172"/>
      <c r="E36" s="172"/>
      <c r="F36" s="172"/>
      <c r="G36" s="172"/>
      <c r="H36" s="172"/>
      <c r="I36" s="172"/>
      <c r="J36" s="172"/>
      <c r="K36" s="172"/>
      <c r="L36" s="172"/>
      <c r="M36" s="171"/>
      <c r="N36" s="170"/>
      <c r="O36" s="164"/>
      <c r="P36" s="164"/>
      <c r="Q36" s="164"/>
      <c r="R36" s="164"/>
      <c r="S36" s="164"/>
    </row>
    <row r="37" spans="1:19" ht="40.15" customHeight="1" x14ac:dyDescent="0.25">
      <c r="B37" s="140"/>
      <c r="C37" s="732" t="s">
        <v>457</v>
      </c>
      <c r="D37" s="733"/>
      <c r="E37" s="734"/>
      <c r="F37" s="734"/>
      <c r="G37" s="735"/>
      <c r="H37" s="142"/>
      <c r="I37" s="142"/>
      <c r="J37" s="142"/>
      <c r="K37" s="142"/>
      <c r="L37" s="142"/>
      <c r="M37" s="141"/>
      <c r="N37" s="134"/>
    </row>
    <row r="38" spans="1:19" ht="40.15" customHeight="1" thickBot="1" x14ac:dyDescent="0.3">
      <c r="B38" s="140"/>
      <c r="C38" s="704" t="s">
        <v>458</v>
      </c>
      <c r="D38" s="705"/>
      <c r="E38" s="736"/>
      <c r="F38" s="736"/>
      <c r="G38" s="737"/>
      <c r="H38" s="142"/>
      <c r="I38" s="142"/>
      <c r="J38" s="142"/>
      <c r="K38" s="142"/>
      <c r="L38" s="142"/>
      <c r="M38" s="141"/>
      <c r="N38" s="134"/>
    </row>
    <row r="39" spans="1:19" x14ac:dyDescent="0.25">
      <c r="B39" s="140"/>
      <c r="C39" s="165"/>
      <c r="D39" s="142"/>
      <c r="E39" s="142"/>
      <c r="F39" s="142"/>
      <c r="G39" s="142"/>
      <c r="H39" s="142"/>
      <c r="I39" s="142"/>
      <c r="J39" s="142"/>
      <c r="K39" s="142"/>
      <c r="L39" s="142"/>
      <c r="M39" s="141"/>
      <c r="N39" s="134"/>
    </row>
    <row r="40" spans="1:19" x14ac:dyDescent="0.25">
      <c r="B40" s="140"/>
      <c r="C40" s="165"/>
      <c r="D40" s="142"/>
      <c r="E40" s="142"/>
      <c r="F40" s="142"/>
      <c r="G40" s="142"/>
      <c r="H40" s="142"/>
      <c r="I40" s="142"/>
      <c r="J40" s="142"/>
      <c r="K40" s="142"/>
      <c r="L40" s="142"/>
      <c r="M40" s="141"/>
      <c r="N40" s="134"/>
    </row>
    <row r="41" spans="1:19" ht="15" customHeight="1" x14ac:dyDescent="0.25">
      <c r="B41" s="140"/>
      <c r="C41" s="731" t="s">
        <v>459</v>
      </c>
      <c r="D41" s="731"/>
      <c r="E41" s="162"/>
      <c r="F41" s="162"/>
      <c r="G41" s="162"/>
      <c r="H41" s="162"/>
      <c r="I41" s="162"/>
      <c r="J41" s="162"/>
      <c r="K41" s="162"/>
      <c r="L41" s="162"/>
      <c r="M41" s="161"/>
      <c r="N41" s="160"/>
      <c r="O41" s="159"/>
      <c r="P41" s="159"/>
      <c r="Q41" s="159"/>
      <c r="R41" s="159"/>
      <c r="S41" s="159"/>
    </row>
    <row r="42" spans="1:19" ht="15.75" thickBot="1" x14ac:dyDescent="0.3">
      <c r="B42" s="140"/>
      <c r="C42" s="583"/>
      <c r="D42" s="162"/>
      <c r="E42" s="162"/>
      <c r="F42" s="162"/>
      <c r="G42" s="162"/>
      <c r="H42" s="162"/>
      <c r="I42" s="162"/>
      <c r="J42" s="162"/>
      <c r="K42" s="162"/>
      <c r="L42" s="162"/>
      <c r="M42" s="161"/>
      <c r="N42" s="160"/>
      <c r="O42" s="159"/>
      <c r="P42" s="159"/>
      <c r="Q42" s="159"/>
      <c r="R42" s="159"/>
      <c r="S42" s="159"/>
    </row>
    <row r="43" spans="1:19" s="2" customFormat="1" ht="60" customHeight="1" x14ac:dyDescent="0.25">
      <c r="A43" s="166"/>
      <c r="B43" s="169"/>
      <c r="C43" s="717" t="s">
        <v>460</v>
      </c>
      <c r="D43" s="718"/>
      <c r="E43" s="738" t="s">
        <v>461</v>
      </c>
      <c r="F43" s="738"/>
      <c r="G43" s="739"/>
      <c r="H43" s="168"/>
      <c r="I43" s="168"/>
      <c r="J43" s="168"/>
      <c r="K43" s="168"/>
      <c r="L43" s="168"/>
      <c r="M43" s="167"/>
      <c r="N43" s="54"/>
      <c r="O43" s="166"/>
      <c r="P43" s="166"/>
      <c r="Q43" s="166"/>
      <c r="R43" s="166"/>
      <c r="S43" s="166"/>
    </row>
    <row r="44" spans="1:19" s="2" customFormat="1" ht="56.25" customHeight="1" x14ac:dyDescent="0.25">
      <c r="A44" s="166"/>
      <c r="B44" s="169"/>
      <c r="C44" s="721" t="s">
        <v>462</v>
      </c>
      <c r="D44" s="722"/>
      <c r="E44" s="725" t="s">
        <v>463</v>
      </c>
      <c r="F44" s="725"/>
      <c r="G44" s="726"/>
      <c r="H44" s="168"/>
      <c r="I44" s="168"/>
      <c r="J44" s="168"/>
      <c r="K44" s="168"/>
      <c r="L44" s="168"/>
      <c r="M44" s="167"/>
      <c r="N44" s="54"/>
      <c r="O44" s="166"/>
      <c r="P44" s="166"/>
      <c r="Q44" s="166"/>
      <c r="R44" s="166"/>
      <c r="S44" s="166"/>
    </row>
    <row r="45" spans="1:19" s="2" customFormat="1" ht="113.25" customHeight="1" x14ac:dyDescent="0.25">
      <c r="A45" s="166"/>
      <c r="B45" s="169"/>
      <c r="C45" s="721" t="s">
        <v>464</v>
      </c>
      <c r="D45" s="722"/>
      <c r="E45" s="725" t="s">
        <v>465</v>
      </c>
      <c r="F45" s="725"/>
      <c r="G45" s="726"/>
      <c r="H45" s="168"/>
      <c r="I45" s="168"/>
      <c r="J45" s="168"/>
      <c r="K45" s="168"/>
      <c r="L45" s="168"/>
      <c r="M45" s="167"/>
      <c r="N45" s="54"/>
      <c r="O45" s="166"/>
      <c r="P45" s="166"/>
      <c r="Q45" s="166"/>
      <c r="R45" s="166"/>
      <c r="S45" s="166"/>
    </row>
    <row r="46" spans="1:19" s="2" customFormat="1" ht="156" customHeight="1" thickBot="1" x14ac:dyDescent="0.3">
      <c r="A46" s="166"/>
      <c r="B46" s="169"/>
      <c r="C46" s="704" t="s">
        <v>466</v>
      </c>
      <c r="D46" s="705"/>
      <c r="E46" s="715" t="s">
        <v>467</v>
      </c>
      <c r="F46" s="715"/>
      <c r="G46" s="716"/>
      <c r="H46" s="168"/>
      <c r="I46" s="168"/>
      <c r="J46" s="168"/>
      <c r="K46" s="168"/>
      <c r="L46" s="168"/>
      <c r="M46" s="167"/>
      <c r="N46" s="54"/>
      <c r="O46" s="166"/>
      <c r="P46" s="166"/>
      <c r="Q46" s="166"/>
      <c r="R46" s="166"/>
      <c r="S46" s="166"/>
    </row>
    <row r="47" spans="1:19" x14ac:dyDescent="0.25">
      <c r="B47" s="140"/>
      <c r="C47" s="149"/>
      <c r="D47" s="142"/>
      <c r="E47" s="142"/>
      <c r="F47" s="142"/>
      <c r="G47" s="142"/>
      <c r="H47" s="142"/>
      <c r="I47" s="142"/>
      <c r="J47" s="142"/>
      <c r="K47" s="142"/>
      <c r="L47" s="142"/>
      <c r="M47" s="141"/>
      <c r="N47" s="134"/>
    </row>
    <row r="48" spans="1:19" x14ac:dyDescent="0.25">
      <c r="B48" s="140"/>
      <c r="C48" s="142"/>
      <c r="D48" s="142"/>
      <c r="E48" s="142"/>
      <c r="F48" s="142"/>
      <c r="G48" s="142"/>
      <c r="H48" s="142"/>
      <c r="I48" s="142"/>
      <c r="J48" s="142"/>
      <c r="K48" s="142"/>
      <c r="L48" s="142"/>
      <c r="M48" s="141"/>
      <c r="N48" s="134"/>
    </row>
    <row r="49" spans="1:21" x14ac:dyDescent="0.25">
      <c r="B49" s="140"/>
      <c r="C49" s="190" t="s">
        <v>468</v>
      </c>
      <c r="D49" s="139"/>
      <c r="E49" s="139"/>
      <c r="F49" s="142"/>
      <c r="G49" s="142"/>
      <c r="H49" s="142"/>
      <c r="I49" s="142"/>
      <c r="J49" s="142"/>
      <c r="K49" s="142"/>
      <c r="L49" s="142"/>
      <c r="M49" s="141"/>
      <c r="N49" s="134"/>
    </row>
    <row r="50" spans="1:21" ht="15.75" thickBot="1" x14ac:dyDescent="0.3">
      <c r="B50" s="140"/>
      <c r="C50" s="142"/>
      <c r="D50" s="149"/>
      <c r="E50" s="142"/>
      <c r="F50" s="142"/>
      <c r="G50" s="142"/>
      <c r="H50" s="142"/>
      <c r="I50" s="142"/>
      <c r="J50" s="142"/>
      <c r="K50" s="142"/>
      <c r="L50" s="142"/>
      <c r="M50" s="141"/>
      <c r="N50" s="134"/>
    </row>
    <row r="51" spans="1:21" ht="50.1" customHeight="1" x14ac:dyDescent="0.25">
      <c r="B51" s="140"/>
      <c r="C51" s="717" t="s">
        <v>469</v>
      </c>
      <c r="D51" s="718"/>
      <c r="E51" s="719"/>
      <c r="F51" s="719"/>
      <c r="G51" s="720"/>
      <c r="H51" s="165"/>
      <c r="I51" s="165"/>
      <c r="J51" s="165"/>
      <c r="K51" s="149"/>
      <c r="L51" s="149"/>
      <c r="M51" s="148"/>
      <c r="N51" s="147"/>
      <c r="O51" s="146"/>
      <c r="P51" s="146"/>
      <c r="Q51" s="146"/>
      <c r="R51" s="146"/>
      <c r="S51" s="146"/>
      <c r="T51" s="145"/>
      <c r="U51" s="145"/>
    </row>
    <row r="52" spans="1:21" ht="50.1" customHeight="1" x14ac:dyDescent="0.25">
      <c r="B52" s="140"/>
      <c r="C52" s="721" t="s">
        <v>470</v>
      </c>
      <c r="D52" s="722"/>
      <c r="E52" s="723"/>
      <c r="F52" s="723"/>
      <c r="G52" s="724"/>
      <c r="H52" s="165"/>
      <c r="I52" s="165"/>
      <c r="J52" s="165"/>
      <c r="K52" s="149"/>
      <c r="L52" s="149"/>
      <c r="M52" s="148"/>
      <c r="N52" s="147"/>
      <c r="O52" s="146"/>
      <c r="P52" s="146"/>
      <c r="Q52" s="146"/>
      <c r="R52" s="146"/>
      <c r="S52" s="146"/>
      <c r="T52" s="145"/>
      <c r="U52" s="145"/>
    </row>
    <row r="53" spans="1:21" ht="50.1" customHeight="1" thickBot="1" x14ac:dyDescent="0.3">
      <c r="B53" s="140"/>
      <c r="C53" s="704" t="s">
        <v>471</v>
      </c>
      <c r="D53" s="705"/>
      <c r="E53" s="706"/>
      <c r="F53" s="706"/>
      <c r="G53" s="707"/>
      <c r="H53" s="165"/>
      <c r="I53" s="165"/>
      <c r="J53" s="165"/>
      <c r="K53" s="149"/>
      <c r="L53" s="149"/>
      <c r="M53" s="148"/>
      <c r="N53" s="147"/>
      <c r="O53" s="146"/>
      <c r="P53" s="146"/>
      <c r="Q53" s="146"/>
      <c r="R53" s="146"/>
      <c r="S53" s="146"/>
      <c r="T53" s="145"/>
      <c r="U53" s="145"/>
    </row>
    <row r="54" spans="1:21" customFormat="1" ht="15" customHeight="1" thickBot="1" x14ac:dyDescent="0.3">
      <c r="A54" s="1"/>
      <c r="B54" s="42"/>
      <c r="C54" s="43"/>
      <c r="D54" s="43"/>
      <c r="E54" s="43"/>
      <c r="F54" s="43"/>
      <c r="G54" s="43"/>
      <c r="H54" s="43"/>
      <c r="I54" s="43"/>
      <c r="J54" s="43"/>
      <c r="K54" s="43"/>
      <c r="L54" s="43"/>
      <c r="M54" s="45"/>
      <c r="N54" s="71"/>
      <c r="O54" s="533"/>
      <c r="P54" s="533"/>
      <c r="Q54" s="533"/>
      <c r="R54" s="533"/>
      <c r="S54" s="533"/>
      <c r="T54" s="533"/>
      <c r="U54" s="533"/>
    </row>
    <row r="55" spans="1:21" s="157" customFormat="1" ht="87.75" customHeight="1" x14ac:dyDescent="0.25">
      <c r="A55" s="164"/>
      <c r="B55" s="163"/>
      <c r="C55" s="584" t="s">
        <v>472</v>
      </c>
      <c r="D55" s="586" t="s">
        <v>473</v>
      </c>
      <c r="E55" s="586" t="s">
        <v>474</v>
      </c>
      <c r="F55" s="586" t="s">
        <v>475</v>
      </c>
      <c r="G55" s="586" t="s">
        <v>476</v>
      </c>
      <c r="H55" s="586" t="s">
        <v>477</v>
      </c>
      <c r="I55" s="586" t="s">
        <v>478</v>
      </c>
      <c r="J55" s="587" t="s">
        <v>479</v>
      </c>
      <c r="K55" s="162"/>
      <c r="L55" s="162"/>
      <c r="M55" s="161"/>
      <c r="N55" s="160"/>
      <c r="O55" s="159"/>
      <c r="P55" s="159"/>
      <c r="Q55" s="159"/>
      <c r="R55" s="159"/>
      <c r="S55" s="159"/>
      <c r="T55" s="158"/>
      <c r="U55" s="158"/>
    </row>
    <row r="56" spans="1:21" ht="30" customHeight="1" x14ac:dyDescent="0.25">
      <c r="B56" s="140"/>
      <c r="C56" s="156" t="s">
        <v>480</v>
      </c>
      <c r="D56" s="155"/>
      <c r="E56" s="155"/>
      <c r="F56" s="155"/>
      <c r="G56" s="155"/>
      <c r="H56" s="155"/>
      <c r="I56" s="155"/>
      <c r="J56" s="154"/>
      <c r="K56" s="149"/>
      <c r="L56" s="149"/>
      <c r="M56" s="148"/>
      <c r="N56" s="147"/>
      <c r="O56" s="146"/>
      <c r="P56" s="146"/>
      <c r="Q56" s="146"/>
      <c r="R56" s="146"/>
      <c r="S56" s="146"/>
      <c r="T56" s="145"/>
      <c r="U56" s="145"/>
    </row>
    <row r="57" spans="1:21" ht="30" customHeight="1" x14ac:dyDescent="0.25">
      <c r="B57" s="140"/>
      <c r="C57" s="156" t="s">
        <v>481</v>
      </c>
      <c r="D57" s="155"/>
      <c r="E57" s="155"/>
      <c r="F57" s="155"/>
      <c r="G57" s="155"/>
      <c r="H57" s="155"/>
      <c r="I57" s="155"/>
      <c r="J57" s="154"/>
      <c r="K57" s="149"/>
      <c r="L57" s="149"/>
      <c r="M57" s="148"/>
      <c r="N57" s="147"/>
      <c r="O57" s="146"/>
      <c r="P57" s="146"/>
      <c r="Q57" s="146"/>
      <c r="R57" s="146"/>
      <c r="S57" s="146"/>
      <c r="T57" s="145"/>
      <c r="U57" s="145"/>
    </row>
    <row r="58" spans="1:21" ht="30" customHeight="1" x14ac:dyDescent="0.25">
      <c r="B58" s="140"/>
      <c r="C58" s="156" t="s">
        <v>482</v>
      </c>
      <c r="D58" s="155"/>
      <c r="E58" s="155"/>
      <c r="F58" s="155"/>
      <c r="G58" s="155"/>
      <c r="H58" s="155"/>
      <c r="I58" s="155"/>
      <c r="J58" s="154"/>
      <c r="K58" s="149"/>
      <c r="L58" s="149"/>
      <c r="M58" s="148"/>
      <c r="N58" s="147"/>
      <c r="O58" s="146"/>
      <c r="P58" s="146"/>
      <c r="Q58" s="146"/>
      <c r="R58" s="146"/>
      <c r="S58" s="146"/>
      <c r="T58" s="145"/>
      <c r="U58" s="145"/>
    </row>
    <row r="59" spans="1:21" ht="30" customHeight="1" x14ac:dyDescent="0.25">
      <c r="B59" s="140"/>
      <c r="C59" s="156" t="s">
        <v>483</v>
      </c>
      <c r="D59" s="155"/>
      <c r="E59" s="155"/>
      <c r="F59" s="155"/>
      <c r="G59" s="155"/>
      <c r="H59" s="155"/>
      <c r="I59" s="155"/>
      <c r="J59" s="154"/>
      <c r="K59" s="149"/>
      <c r="L59" s="149"/>
      <c r="M59" s="148"/>
      <c r="N59" s="147"/>
      <c r="O59" s="146"/>
      <c r="P59" s="146"/>
      <c r="Q59" s="146"/>
      <c r="R59" s="146"/>
      <c r="S59" s="146"/>
      <c r="T59" s="145"/>
      <c r="U59" s="145"/>
    </row>
    <row r="60" spans="1:21" ht="30" customHeight="1" x14ac:dyDescent="0.25">
      <c r="B60" s="140"/>
      <c r="C60" s="156" t="s">
        <v>484</v>
      </c>
      <c r="D60" s="329"/>
      <c r="E60" s="155"/>
      <c r="F60" s="155"/>
      <c r="G60" s="155"/>
      <c r="H60" s="155"/>
      <c r="I60" s="155"/>
      <c r="J60" s="154"/>
      <c r="K60" s="149"/>
      <c r="L60" s="149"/>
      <c r="M60" s="148"/>
      <c r="N60" s="147"/>
      <c r="O60" s="146"/>
      <c r="P60" s="146"/>
      <c r="Q60" s="146"/>
      <c r="R60" s="146"/>
      <c r="S60" s="146"/>
      <c r="T60" s="145"/>
      <c r="U60" s="145"/>
    </row>
    <row r="61" spans="1:21" ht="30" customHeight="1" thickBot="1" x14ac:dyDescent="0.3">
      <c r="B61" s="140"/>
      <c r="C61" s="153"/>
      <c r="D61" s="152"/>
      <c r="E61" s="151"/>
      <c r="F61" s="151"/>
      <c r="G61" s="151"/>
      <c r="H61" s="151"/>
      <c r="I61" s="151"/>
      <c r="J61" s="150"/>
      <c r="K61" s="149"/>
      <c r="L61" s="149"/>
      <c r="M61" s="148"/>
      <c r="N61" s="147"/>
      <c r="O61" s="146"/>
      <c r="P61" s="146"/>
      <c r="Q61" s="146"/>
      <c r="R61" s="146"/>
      <c r="S61" s="146"/>
      <c r="T61" s="145"/>
      <c r="U61" s="145"/>
    </row>
    <row r="62" spans="1:21" x14ac:dyDescent="0.25">
      <c r="B62" s="140"/>
      <c r="C62" s="142"/>
      <c r="D62" s="142"/>
      <c r="E62" s="142"/>
      <c r="F62" s="142"/>
      <c r="G62" s="142"/>
      <c r="H62" s="142"/>
      <c r="I62" s="142"/>
      <c r="J62" s="142"/>
      <c r="K62" s="142"/>
      <c r="L62" s="142"/>
      <c r="M62" s="141"/>
      <c r="N62" s="134"/>
    </row>
    <row r="63" spans="1:21" x14ac:dyDescent="0.25">
      <c r="B63" s="140"/>
      <c r="C63" s="144" t="s">
        <v>485</v>
      </c>
      <c r="D63" s="142"/>
      <c r="E63" s="142"/>
      <c r="F63" s="142"/>
      <c r="G63" s="142"/>
      <c r="H63" s="142"/>
      <c r="I63" s="142"/>
      <c r="J63" s="142"/>
      <c r="K63" s="142"/>
      <c r="L63" s="142"/>
      <c r="M63" s="141"/>
      <c r="N63" s="134"/>
    </row>
    <row r="64" spans="1:21" ht="15.75" thickBot="1" x14ac:dyDescent="0.3">
      <c r="B64" s="140"/>
      <c r="C64" s="144"/>
      <c r="D64" s="142"/>
      <c r="E64" s="142"/>
      <c r="F64" s="142"/>
      <c r="G64" s="142"/>
      <c r="H64" s="142"/>
      <c r="I64" s="142"/>
      <c r="J64" s="142"/>
      <c r="K64" s="142"/>
      <c r="L64" s="142"/>
      <c r="M64" s="141"/>
      <c r="N64" s="134"/>
    </row>
    <row r="65" spans="2:14" ht="60" customHeight="1" thickBot="1" x14ac:dyDescent="0.3">
      <c r="B65" s="140"/>
      <c r="C65" s="708" t="s">
        <v>486</v>
      </c>
      <c r="D65" s="709"/>
      <c r="E65" s="710"/>
      <c r="F65" s="711"/>
      <c r="G65" s="142"/>
      <c r="H65" s="142"/>
      <c r="I65" s="142"/>
      <c r="J65" s="142"/>
      <c r="K65" s="142"/>
      <c r="L65" s="142"/>
      <c r="M65" s="141"/>
      <c r="N65" s="134"/>
    </row>
    <row r="66" spans="2:14" ht="15.75" thickBot="1" x14ac:dyDescent="0.3">
      <c r="B66" s="140"/>
      <c r="C66" s="143"/>
      <c r="D66" s="143"/>
      <c r="E66" s="142"/>
      <c r="F66" s="142"/>
      <c r="G66" s="142"/>
      <c r="H66" s="142"/>
      <c r="I66" s="142"/>
      <c r="J66" s="142"/>
      <c r="K66" s="142"/>
      <c r="L66" s="142"/>
      <c r="M66" s="141"/>
      <c r="N66" s="134"/>
    </row>
    <row r="67" spans="2:14" ht="56.25" customHeight="1" x14ac:dyDescent="0.25">
      <c r="B67" s="140"/>
      <c r="C67" s="712" t="s">
        <v>487</v>
      </c>
      <c r="D67" s="713"/>
      <c r="E67" s="713" t="s">
        <v>488</v>
      </c>
      <c r="F67" s="714"/>
      <c r="G67" s="142"/>
      <c r="H67" s="142"/>
      <c r="I67" s="142"/>
      <c r="J67" s="142"/>
      <c r="K67" s="142"/>
      <c r="L67" s="142"/>
      <c r="M67" s="141"/>
      <c r="N67" s="134"/>
    </row>
    <row r="68" spans="2:14" ht="399.75" customHeight="1" x14ac:dyDescent="0.25">
      <c r="B68" s="140"/>
      <c r="C68" s="697" t="s">
        <v>489</v>
      </c>
      <c r="D68" s="698"/>
      <c r="E68" s="699" t="s">
        <v>490</v>
      </c>
      <c r="F68" s="700"/>
      <c r="G68" s="142"/>
      <c r="H68" s="142"/>
      <c r="I68" s="142"/>
      <c r="J68" s="142"/>
      <c r="K68" s="142"/>
      <c r="L68" s="142"/>
      <c r="M68" s="141"/>
      <c r="N68" s="134"/>
    </row>
    <row r="69" spans="2:14" ht="32.25" customHeight="1" thickBot="1" x14ac:dyDescent="0.3">
      <c r="B69" s="140"/>
      <c r="C69" s="701"/>
      <c r="D69" s="702"/>
      <c r="E69" s="702"/>
      <c r="F69" s="703"/>
      <c r="G69" s="142"/>
      <c r="H69" s="142"/>
      <c r="I69" s="142"/>
      <c r="J69" s="142"/>
      <c r="K69" s="142"/>
      <c r="L69" s="142"/>
      <c r="M69" s="141"/>
      <c r="N69" s="134"/>
    </row>
    <row r="70" spans="2:14" x14ac:dyDescent="0.25">
      <c r="B70" s="140"/>
      <c r="C70" s="139"/>
      <c r="D70" s="139"/>
      <c r="E70" s="139"/>
      <c r="F70" s="139"/>
      <c r="G70" s="139"/>
      <c r="H70" s="139"/>
      <c r="I70" s="139"/>
      <c r="J70" s="139"/>
      <c r="K70" s="139"/>
      <c r="L70" s="139"/>
      <c r="M70" s="138"/>
      <c r="N70" s="134"/>
    </row>
    <row r="71" spans="2:14" ht="15.75" thickBot="1" x14ac:dyDescent="0.3">
      <c r="B71" s="137"/>
      <c r="C71" s="136"/>
      <c r="D71" s="136"/>
      <c r="E71" s="136"/>
      <c r="F71" s="136"/>
      <c r="G71" s="136"/>
      <c r="H71" s="136"/>
      <c r="I71" s="136"/>
      <c r="J71" s="136"/>
      <c r="K71" s="136"/>
      <c r="L71" s="136"/>
      <c r="M71" s="135"/>
      <c r="N71" s="134"/>
    </row>
  </sheetData>
  <customSheetViews>
    <customSheetView guid="{EF9825A4-66A9-440C-B5D2-85645B844729}" scale="65" topLeftCell="H16">
      <selection activeCell="J13" sqref="J13"/>
      <pageMargins left="0" right="0" top="0" bottom="0" header="0" footer="0"/>
      <pageSetup paperSize="9" orientation="portrait" horizontalDpi="4294967293" verticalDpi="4294967293" r:id="rId1"/>
    </customSheetView>
    <customSheetView guid="{31DF18CB-BA8D-4AEA-B5E1-15D6CA9F0817}" scale="65" topLeftCell="H11">
      <selection activeCell="K25" sqref="K25"/>
      <pageMargins left="0" right="0" top="0" bottom="0" header="0" footer="0"/>
      <pageSetup paperSize="9" orientation="portrait" horizontalDpi="4294967293" verticalDpi="4294967293" r:id="rId2"/>
    </customSheetView>
    <customSheetView guid="{75853280-C85D-4EAD-BA4B-39FAD7BDDECC}" scale="65" topLeftCell="H15">
      <selection activeCell="J15" sqref="J15"/>
      <pageMargins left="0" right="0" top="0" bottom="0" header="0" footer="0"/>
      <pageSetup paperSize="9" orientation="portrait" horizontalDpi="4294967293" verticalDpi="4294967293" r:id="rId3"/>
    </customSheetView>
  </customSheetViews>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66561" r:id="rId7" name="Check Box 1">
              <controlPr defaultSize="0" autoFill="0" autoLine="0" autoPict="0">
                <anchor moveWithCells="1">
                  <from>
                    <xdr:col>3</xdr:col>
                    <xdr:colOff>57150</xdr:colOff>
                    <xdr:row>7</xdr:row>
                    <xdr:rowOff>285750</xdr:rowOff>
                  </from>
                  <to>
                    <xdr:col>5</xdr:col>
                    <xdr:colOff>3076575</xdr:colOff>
                    <xdr:row>7</xdr:row>
                    <xdr:rowOff>438150</xdr:rowOff>
                  </to>
                </anchor>
              </controlPr>
            </control>
          </mc:Choice>
        </mc:AlternateContent>
        <mc:AlternateContent xmlns:mc="http://schemas.openxmlformats.org/markup-compatibility/2006">
          <mc:Choice Requires="x14">
            <control shapeId="66562" r:id="rId8" name="Check Box 2">
              <controlPr defaultSize="0" autoFill="0" autoLine="0" autoPict="0">
                <anchor moveWithCells="1">
                  <from>
                    <xdr:col>3</xdr:col>
                    <xdr:colOff>57150</xdr:colOff>
                    <xdr:row>7</xdr:row>
                    <xdr:rowOff>47625</xdr:rowOff>
                  </from>
                  <to>
                    <xdr:col>5</xdr:col>
                    <xdr:colOff>1866900</xdr:colOff>
                    <xdr:row>7</xdr:row>
                    <xdr:rowOff>247650</xdr:rowOff>
                  </to>
                </anchor>
              </controlPr>
            </control>
          </mc:Choice>
        </mc:AlternateContent>
        <mc:AlternateContent xmlns:mc="http://schemas.openxmlformats.org/markup-compatibility/2006">
          <mc:Choice Requires="x14">
            <control shapeId="66563" r:id="rId9" name="Check Box 3">
              <controlPr defaultSize="0" autoFill="0" autoLine="0" autoPict="0">
                <anchor moveWithCells="1">
                  <from>
                    <xdr:col>3</xdr:col>
                    <xdr:colOff>9525</xdr:colOff>
                    <xdr:row>11</xdr:row>
                    <xdr:rowOff>0</xdr:rowOff>
                  </from>
                  <to>
                    <xdr:col>3</xdr:col>
                    <xdr:colOff>523875</xdr:colOff>
                    <xdr:row>12</xdr:row>
                    <xdr:rowOff>38100</xdr:rowOff>
                  </to>
                </anchor>
              </controlPr>
            </control>
          </mc:Choice>
        </mc:AlternateContent>
        <mc:AlternateContent xmlns:mc="http://schemas.openxmlformats.org/markup-compatibility/2006">
          <mc:Choice Requires="x14">
            <control shapeId="66564" r:id="rId10" name="Check Box 4">
              <controlPr defaultSize="0" autoFill="0" autoLine="0" autoPict="0">
                <anchor moveWithCells="1">
                  <from>
                    <xdr:col>3</xdr:col>
                    <xdr:colOff>561975</xdr:colOff>
                    <xdr:row>11</xdr:row>
                    <xdr:rowOff>0</xdr:rowOff>
                  </from>
                  <to>
                    <xdr:col>3</xdr:col>
                    <xdr:colOff>1076325</xdr:colOff>
                    <xdr:row>12</xdr:row>
                    <xdr:rowOff>38100</xdr:rowOff>
                  </to>
                </anchor>
              </controlPr>
            </control>
          </mc:Choice>
        </mc:AlternateContent>
        <mc:AlternateContent xmlns:mc="http://schemas.openxmlformats.org/markup-compatibility/2006">
          <mc:Choice Requires="x14">
            <control shapeId="66565" r:id="rId11" name="Check Box 5">
              <controlPr defaultSize="0" autoFill="0" autoLine="0" autoPict="0">
                <anchor moveWithCells="1">
                  <from>
                    <xdr:col>3</xdr:col>
                    <xdr:colOff>9525</xdr:colOff>
                    <xdr:row>12</xdr:row>
                    <xdr:rowOff>9525</xdr:rowOff>
                  </from>
                  <to>
                    <xdr:col>3</xdr:col>
                    <xdr:colOff>523875</xdr:colOff>
                    <xdr:row>13</xdr:row>
                    <xdr:rowOff>38100</xdr:rowOff>
                  </to>
                </anchor>
              </controlPr>
            </control>
          </mc:Choice>
        </mc:AlternateContent>
        <mc:AlternateContent xmlns:mc="http://schemas.openxmlformats.org/markup-compatibility/2006">
          <mc:Choice Requires="x14">
            <control shapeId="66566" r:id="rId12" name="Check Box 6">
              <controlPr defaultSize="0" autoFill="0" autoLine="0" autoPict="0">
                <anchor moveWithCells="1">
                  <from>
                    <xdr:col>3</xdr:col>
                    <xdr:colOff>561975</xdr:colOff>
                    <xdr:row>12</xdr:row>
                    <xdr:rowOff>9525</xdr:rowOff>
                  </from>
                  <to>
                    <xdr:col>3</xdr:col>
                    <xdr:colOff>1076325</xdr:colOff>
                    <xdr:row>13</xdr:row>
                    <xdr:rowOff>38100</xdr:rowOff>
                  </to>
                </anchor>
              </controlPr>
            </control>
          </mc:Choice>
        </mc:AlternateContent>
        <mc:AlternateContent xmlns:mc="http://schemas.openxmlformats.org/markup-compatibility/2006">
          <mc:Choice Requires="x14">
            <control shapeId="66567" r:id="rId13" name="Check Box 7">
              <controlPr defaultSize="0" autoFill="0" autoLine="0" autoPict="0">
                <anchor moveWithCells="1">
                  <from>
                    <xdr:col>3</xdr:col>
                    <xdr:colOff>9525</xdr:colOff>
                    <xdr:row>13</xdr:row>
                    <xdr:rowOff>9525</xdr:rowOff>
                  </from>
                  <to>
                    <xdr:col>3</xdr:col>
                    <xdr:colOff>523875</xdr:colOff>
                    <xdr:row>14</xdr:row>
                    <xdr:rowOff>38100</xdr:rowOff>
                  </to>
                </anchor>
              </controlPr>
            </control>
          </mc:Choice>
        </mc:AlternateContent>
        <mc:AlternateContent xmlns:mc="http://schemas.openxmlformats.org/markup-compatibility/2006">
          <mc:Choice Requires="x14">
            <control shapeId="66568" r:id="rId14" name="Check Box 8">
              <controlPr defaultSize="0" autoFill="0" autoLine="0" autoPict="0">
                <anchor moveWithCells="1">
                  <from>
                    <xdr:col>3</xdr:col>
                    <xdr:colOff>561975</xdr:colOff>
                    <xdr:row>13</xdr:row>
                    <xdr:rowOff>9525</xdr:rowOff>
                  </from>
                  <to>
                    <xdr:col>3</xdr:col>
                    <xdr:colOff>1076325</xdr:colOff>
                    <xdr:row>14</xdr:row>
                    <xdr:rowOff>38100</xdr:rowOff>
                  </to>
                </anchor>
              </controlPr>
            </control>
          </mc:Choice>
        </mc:AlternateContent>
        <mc:AlternateContent xmlns:mc="http://schemas.openxmlformats.org/markup-compatibility/2006">
          <mc:Choice Requires="x14">
            <control shapeId="66569" r:id="rId15" name="Check Box 9">
              <controlPr defaultSize="0" autoFill="0" autoLine="0" autoPict="0">
                <anchor moveWithCells="1">
                  <from>
                    <xdr:col>3</xdr:col>
                    <xdr:colOff>9525</xdr:colOff>
                    <xdr:row>14</xdr:row>
                    <xdr:rowOff>9525</xdr:rowOff>
                  </from>
                  <to>
                    <xdr:col>3</xdr:col>
                    <xdr:colOff>523875</xdr:colOff>
                    <xdr:row>14</xdr:row>
                    <xdr:rowOff>228600</xdr:rowOff>
                  </to>
                </anchor>
              </controlPr>
            </control>
          </mc:Choice>
        </mc:AlternateContent>
        <mc:AlternateContent xmlns:mc="http://schemas.openxmlformats.org/markup-compatibility/2006">
          <mc:Choice Requires="x14">
            <control shapeId="66570" r:id="rId16" name="Check Box 10">
              <controlPr defaultSize="0" autoFill="0" autoLine="0" autoPict="0">
                <anchor moveWithCells="1">
                  <from>
                    <xdr:col>3</xdr:col>
                    <xdr:colOff>561975</xdr:colOff>
                    <xdr:row>14</xdr:row>
                    <xdr:rowOff>9525</xdr:rowOff>
                  </from>
                  <to>
                    <xdr:col>3</xdr:col>
                    <xdr:colOff>1076325</xdr:colOff>
                    <xdr:row>14</xdr:row>
                    <xdr:rowOff>228600</xdr:rowOff>
                  </to>
                </anchor>
              </controlPr>
            </control>
          </mc:Choice>
        </mc:AlternateContent>
        <mc:AlternateContent xmlns:mc="http://schemas.openxmlformats.org/markup-compatibility/2006">
          <mc:Choice Requires="x14">
            <control shapeId="66571" r:id="rId17" name="Check Box 11">
              <controlPr defaultSize="0" autoFill="0" autoLine="0" autoPict="0">
                <anchor moveWithCells="1">
                  <from>
                    <xdr:col>4</xdr:col>
                    <xdr:colOff>19050</xdr:colOff>
                    <xdr:row>10</xdr:row>
                    <xdr:rowOff>0</xdr:rowOff>
                  </from>
                  <to>
                    <xdr:col>4</xdr:col>
                    <xdr:colOff>533400</xdr:colOff>
                    <xdr:row>11</xdr:row>
                    <xdr:rowOff>28575</xdr:rowOff>
                  </to>
                </anchor>
              </controlPr>
            </control>
          </mc:Choice>
        </mc:AlternateContent>
        <mc:AlternateContent xmlns:mc="http://schemas.openxmlformats.org/markup-compatibility/2006">
          <mc:Choice Requires="x14">
            <control shapeId="66572" r:id="rId18" name="Check Box 12">
              <controlPr defaultSize="0" autoFill="0" autoLine="0" autoPict="0">
                <anchor moveWithCells="1">
                  <from>
                    <xdr:col>4</xdr:col>
                    <xdr:colOff>571500</xdr:colOff>
                    <xdr:row>10</xdr:row>
                    <xdr:rowOff>0</xdr:rowOff>
                  </from>
                  <to>
                    <xdr:col>4</xdr:col>
                    <xdr:colOff>1085850</xdr:colOff>
                    <xdr:row>11</xdr:row>
                    <xdr:rowOff>28575</xdr:rowOff>
                  </to>
                </anchor>
              </controlPr>
            </control>
          </mc:Choice>
        </mc:AlternateContent>
        <mc:AlternateContent xmlns:mc="http://schemas.openxmlformats.org/markup-compatibility/2006">
          <mc:Choice Requires="x14">
            <control shapeId="66573" r:id="rId19" name="Check Box 13">
              <controlPr defaultSize="0" autoFill="0" autoLine="0" autoPict="0">
                <anchor moveWithCells="1">
                  <from>
                    <xdr:col>4</xdr:col>
                    <xdr:colOff>19050</xdr:colOff>
                    <xdr:row>11</xdr:row>
                    <xdr:rowOff>9525</xdr:rowOff>
                  </from>
                  <to>
                    <xdr:col>4</xdr:col>
                    <xdr:colOff>533400</xdr:colOff>
                    <xdr:row>12</xdr:row>
                    <xdr:rowOff>38100</xdr:rowOff>
                  </to>
                </anchor>
              </controlPr>
            </control>
          </mc:Choice>
        </mc:AlternateContent>
        <mc:AlternateContent xmlns:mc="http://schemas.openxmlformats.org/markup-compatibility/2006">
          <mc:Choice Requires="x14">
            <control shapeId="66574" r:id="rId20" name="Check Box 14">
              <controlPr defaultSize="0" autoFill="0" autoLine="0" autoPict="0">
                <anchor moveWithCells="1">
                  <from>
                    <xdr:col>4</xdr:col>
                    <xdr:colOff>571500</xdr:colOff>
                    <xdr:row>11</xdr:row>
                    <xdr:rowOff>9525</xdr:rowOff>
                  </from>
                  <to>
                    <xdr:col>4</xdr:col>
                    <xdr:colOff>1085850</xdr:colOff>
                    <xdr:row>12</xdr:row>
                    <xdr:rowOff>38100</xdr:rowOff>
                  </to>
                </anchor>
              </controlPr>
            </control>
          </mc:Choice>
        </mc:AlternateContent>
        <mc:AlternateContent xmlns:mc="http://schemas.openxmlformats.org/markup-compatibility/2006">
          <mc:Choice Requires="x14">
            <control shapeId="66575" r:id="rId21" name="Check Box 15">
              <controlPr defaultSize="0" autoFill="0" autoLine="0" autoPict="0">
                <anchor moveWithCells="1">
                  <from>
                    <xdr:col>3</xdr:col>
                    <xdr:colOff>9525</xdr:colOff>
                    <xdr:row>15</xdr:row>
                    <xdr:rowOff>9525</xdr:rowOff>
                  </from>
                  <to>
                    <xdr:col>3</xdr:col>
                    <xdr:colOff>523875</xdr:colOff>
                    <xdr:row>16</xdr:row>
                    <xdr:rowOff>47625</xdr:rowOff>
                  </to>
                </anchor>
              </controlPr>
            </control>
          </mc:Choice>
        </mc:AlternateContent>
        <mc:AlternateContent xmlns:mc="http://schemas.openxmlformats.org/markup-compatibility/2006">
          <mc:Choice Requires="x14">
            <control shapeId="66576" r:id="rId22" name="Check Box 16">
              <controlPr defaultSize="0" autoFill="0" autoLine="0" autoPict="0">
                <anchor moveWithCells="1">
                  <from>
                    <xdr:col>3</xdr:col>
                    <xdr:colOff>561975</xdr:colOff>
                    <xdr:row>15</xdr:row>
                    <xdr:rowOff>9525</xdr:rowOff>
                  </from>
                  <to>
                    <xdr:col>3</xdr:col>
                    <xdr:colOff>1076325</xdr:colOff>
                    <xdr:row>16</xdr:row>
                    <xdr:rowOff>47625</xdr:rowOff>
                  </to>
                </anchor>
              </controlPr>
            </control>
          </mc:Choice>
        </mc:AlternateContent>
        <mc:AlternateContent xmlns:mc="http://schemas.openxmlformats.org/markup-compatibility/2006">
          <mc:Choice Requires="x14">
            <control shapeId="66577" r:id="rId23" name="Check Box 17">
              <controlPr defaultSize="0" autoFill="0" autoLine="0" autoPict="0">
                <anchor moveWithCells="1">
                  <from>
                    <xdr:col>3</xdr:col>
                    <xdr:colOff>9525</xdr:colOff>
                    <xdr:row>16</xdr:row>
                    <xdr:rowOff>19050</xdr:rowOff>
                  </from>
                  <to>
                    <xdr:col>3</xdr:col>
                    <xdr:colOff>523875</xdr:colOff>
                    <xdr:row>17</xdr:row>
                    <xdr:rowOff>47625</xdr:rowOff>
                  </to>
                </anchor>
              </controlPr>
            </control>
          </mc:Choice>
        </mc:AlternateContent>
        <mc:AlternateContent xmlns:mc="http://schemas.openxmlformats.org/markup-compatibility/2006">
          <mc:Choice Requires="x14">
            <control shapeId="66578" r:id="rId24" name="Check Box 18">
              <controlPr defaultSize="0" autoFill="0" autoLine="0" autoPict="0">
                <anchor moveWithCells="1">
                  <from>
                    <xdr:col>3</xdr:col>
                    <xdr:colOff>561975</xdr:colOff>
                    <xdr:row>16</xdr:row>
                    <xdr:rowOff>19050</xdr:rowOff>
                  </from>
                  <to>
                    <xdr:col>3</xdr:col>
                    <xdr:colOff>1076325</xdr:colOff>
                    <xdr:row>17</xdr:row>
                    <xdr:rowOff>47625</xdr:rowOff>
                  </to>
                </anchor>
              </controlPr>
            </control>
          </mc:Choice>
        </mc:AlternateContent>
        <mc:AlternateContent xmlns:mc="http://schemas.openxmlformats.org/markup-compatibility/2006">
          <mc:Choice Requires="x14">
            <control shapeId="66579" r:id="rId25" name="Check Box 19">
              <controlPr defaultSize="0" autoFill="0" autoLine="0" autoPict="0">
                <anchor moveWithCells="1">
                  <from>
                    <xdr:col>3</xdr:col>
                    <xdr:colOff>9525</xdr:colOff>
                    <xdr:row>17</xdr:row>
                    <xdr:rowOff>19050</xdr:rowOff>
                  </from>
                  <to>
                    <xdr:col>3</xdr:col>
                    <xdr:colOff>523875</xdr:colOff>
                    <xdr:row>18</xdr:row>
                    <xdr:rowOff>47625</xdr:rowOff>
                  </to>
                </anchor>
              </controlPr>
            </control>
          </mc:Choice>
        </mc:AlternateContent>
        <mc:AlternateContent xmlns:mc="http://schemas.openxmlformats.org/markup-compatibility/2006">
          <mc:Choice Requires="x14">
            <control shapeId="66580" r:id="rId26" name="Check Box 20">
              <controlPr defaultSize="0" autoFill="0" autoLine="0" autoPict="0">
                <anchor moveWithCells="1">
                  <from>
                    <xdr:col>3</xdr:col>
                    <xdr:colOff>561975</xdr:colOff>
                    <xdr:row>17</xdr:row>
                    <xdr:rowOff>19050</xdr:rowOff>
                  </from>
                  <to>
                    <xdr:col>3</xdr:col>
                    <xdr:colOff>1076325</xdr:colOff>
                    <xdr:row>18</xdr:row>
                    <xdr:rowOff>47625</xdr:rowOff>
                  </to>
                </anchor>
              </controlPr>
            </control>
          </mc:Choice>
        </mc:AlternateContent>
        <mc:AlternateContent xmlns:mc="http://schemas.openxmlformats.org/markup-compatibility/2006">
          <mc:Choice Requires="x14">
            <control shapeId="66581" r:id="rId27" name="Check Box 21">
              <controlPr defaultSize="0" autoFill="0" autoLine="0" autoPict="0">
                <anchor moveWithCells="1">
                  <from>
                    <xdr:col>3</xdr:col>
                    <xdr:colOff>9525</xdr:colOff>
                    <xdr:row>18</xdr:row>
                    <xdr:rowOff>19050</xdr:rowOff>
                  </from>
                  <to>
                    <xdr:col>3</xdr:col>
                    <xdr:colOff>523875</xdr:colOff>
                    <xdr:row>19</xdr:row>
                    <xdr:rowOff>47625</xdr:rowOff>
                  </to>
                </anchor>
              </controlPr>
            </control>
          </mc:Choice>
        </mc:AlternateContent>
        <mc:AlternateContent xmlns:mc="http://schemas.openxmlformats.org/markup-compatibility/2006">
          <mc:Choice Requires="x14">
            <control shapeId="66582" r:id="rId28" name="Check Box 22">
              <controlPr defaultSize="0" autoFill="0" autoLine="0" autoPict="0">
                <anchor moveWithCells="1">
                  <from>
                    <xdr:col>3</xdr:col>
                    <xdr:colOff>561975</xdr:colOff>
                    <xdr:row>18</xdr:row>
                    <xdr:rowOff>19050</xdr:rowOff>
                  </from>
                  <to>
                    <xdr:col>3</xdr:col>
                    <xdr:colOff>1076325</xdr:colOff>
                    <xdr:row>19</xdr:row>
                    <xdr:rowOff>47625</xdr:rowOff>
                  </to>
                </anchor>
              </controlPr>
            </control>
          </mc:Choice>
        </mc:AlternateContent>
        <mc:AlternateContent xmlns:mc="http://schemas.openxmlformats.org/markup-compatibility/2006">
          <mc:Choice Requires="x14">
            <control shapeId="66583" r:id="rId29" name="Check Box 23">
              <controlPr defaultSize="0" autoFill="0" autoLine="0" autoPict="0">
                <anchor moveWithCells="1">
                  <from>
                    <xdr:col>3</xdr:col>
                    <xdr:colOff>9525</xdr:colOff>
                    <xdr:row>19</xdr:row>
                    <xdr:rowOff>19050</xdr:rowOff>
                  </from>
                  <to>
                    <xdr:col>3</xdr:col>
                    <xdr:colOff>523875</xdr:colOff>
                    <xdr:row>20</xdr:row>
                    <xdr:rowOff>47625</xdr:rowOff>
                  </to>
                </anchor>
              </controlPr>
            </control>
          </mc:Choice>
        </mc:AlternateContent>
        <mc:AlternateContent xmlns:mc="http://schemas.openxmlformats.org/markup-compatibility/2006">
          <mc:Choice Requires="x14">
            <control shapeId="66584" r:id="rId30" name="Check Box 24">
              <controlPr defaultSize="0" autoFill="0" autoLine="0" autoPict="0">
                <anchor moveWithCells="1">
                  <from>
                    <xdr:col>3</xdr:col>
                    <xdr:colOff>561975</xdr:colOff>
                    <xdr:row>19</xdr:row>
                    <xdr:rowOff>19050</xdr:rowOff>
                  </from>
                  <to>
                    <xdr:col>3</xdr:col>
                    <xdr:colOff>1076325</xdr:colOff>
                    <xdr:row>20</xdr:row>
                    <xdr:rowOff>47625</xdr:rowOff>
                  </to>
                </anchor>
              </controlPr>
            </control>
          </mc:Choice>
        </mc:AlternateContent>
        <mc:AlternateContent xmlns:mc="http://schemas.openxmlformats.org/markup-compatibility/2006">
          <mc:Choice Requires="x14">
            <control shapeId="66585" r:id="rId31" name="Check Box 25">
              <controlPr defaultSize="0" autoFill="0" autoLine="0" autoPict="0">
                <anchor moveWithCells="1">
                  <from>
                    <xdr:col>3</xdr:col>
                    <xdr:colOff>9525</xdr:colOff>
                    <xdr:row>20</xdr:row>
                    <xdr:rowOff>19050</xdr:rowOff>
                  </from>
                  <to>
                    <xdr:col>3</xdr:col>
                    <xdr:colOff>523875</xdr:colOff>
                    <xdr:row>21</xdr:row>
                    <xdr:rowOff>47625</xdr:rowOff>
                  </to>
                </anchor>
              </controlPr>
            </control>
          </mc:Choice>
        </mc:AlternateContent>
        <mc:AlternateContent xmlns:mc="http://schemas.openxmlformats.org/markup-compatibility/2006">
          <mc:Choice Requires="x14">
            <control shapeId="66586" r:id="rId32" name="Check Box 26">
              <controlPr defaultSize="0" autoFill="0" autoLine="0" autoPict="0">
                <anchor moveWithCells="1">
                  <from>
                    <xdr:col>3</xdr:col>
                    <xdr:colOff>561975</xdr:colOff>
                    <xdr:row>20</xdr:row>
                    <xdr:rowOff>19050</xdr:rowOff>
                  </from>
                  <to>
                    <xdr:col>3</xdr:col>
                    <xdr:colOff>1076325</xdr:colOff>
                    <xdr:row>21</xdr:row>
                    <xdr:rowOff>47625</xdr:rowOff>
                  </to>
                </anchor>
              </controlPr>
            </control>
          </mc:Choice>
        </mc:AlternateContent>
        <mc:AlternateContent xmlns:mc="http://schemas.openxmlformats.org/markup-compatibility/2006">
          <mc:Choice Requires="x14">
            <control shapeId="66587" r:id="rId33" name="Check Box 27">
              <controlPr defaultSize="0" autoFill="0" autoLine="0" autoPict="0">
                <anchor moveWithCells="1">
                  <from>
                    <xdr:col>3</xdr:col>
                    <xdr:colOff>9525</xdr:colOff>
                    <xdr:row>21</xdr:row>
                    <xdr:rowOff>19050</xdr:rowOff>
                  </from>
                  <to>
                    <xdr:col>3</xdr:col>
                    <xdr:colOff>523875</xdr:colOff>
                    <xdr:row>21</xdr:row>
                    <xdr:rowOff>238125</xdr:rowOff>
                  </to>
                </anchor>
              </controlPr>
            </control>
          </mc:Choice>
        </mc:AlternateContent>
        <mc:AlternateContent xmlns:mc="http://schemas.openxmlformats.org/markup-compatibility/2006">
          <mc:Choice Requires="x14">
            <control shapeId="66588" r:id="rId34" name="Check Box 28">
              <controlPr defaultSize="0" autoFill="0" autoLine="0" autoPict="0">
                <anchor moveWithCells="1">
                  <from>
                    <xdr:col>3</xdr:col>
                    <xdr:colOff>561975</xdr:colOff>
                    <xdr:row>21</xdr:row>
                    <xdr:rowOff>19050</xdr:rowOff>
                  </from>
                  <to>
                    <xdr:col>3</xdr:col>
                    <xdr:colOff>1076325</xdr:colOff>
                    <xdr:row>21</xdr:row>
                    <xdr:rowOff>238125</xdr:rowOff>
                  </to>
                </anchor>
              </controlPr>
            </control>
          </mc:Choice>
        </mc:AlternateContent>
        <mc:AlternateContent xmlns:mc="http://schemas.openxmlformats.org/markup-compatibility/2006">
          <mc:Choice Requires="x14">
            <control shapeId="66589" r:id="rId35" name="Check Box 29">
              <controlPr defaultSize="0" autoFill="0" autoLine="0" autoPict="0">
                <anchor moveWithCells="1">
                  <from>
                    <xdr:col>3</xdr:col>
                    <xdr:colOff>9525</xdr:colOff>
                    <xdr:row>22</xdr:row>
                    <xdr:rowOff>19050</xdr:rowOff>
                  </from>
                  <to>
                    <xdr:col>3</xdr:col>
                    <xdr:colOff>523875</xdr:colOff>
                    <xdr:row>23</xdr:row>
                    <xdr:rowOff>47625</xdr:rowOff>
                  </to>
                </anchor>
              </controlPr>
            </control>
          </mc:Choice>
        </mc:AlternateContent>
        <mc:AlternateContent xmlns:mc="http://schemas.openxmlformats.org/markup-compatibility/2006">
          <mc:Choice Requires="x14">
            <control shapeId="66590" r:id="rId36" name="Check Box 30">
              <controlPr defaultSize="0" autoFill="0" autoLine="0" autoPict="0">
                <anchor moveWithCells="1">
                  <from>
                    <xdr:col>3</xdr:col>
                    <xdr:colOff>561975</xdr:colOff>
                    <xdr:row>22</xdr:row>
                    <xdr:rowOff>19050</xdr:rowOff>
                  </from>
                  <to>
                    <xdr:col>3</xdr:col>
                    <xdr:colOff>1076325</xdr:colOff>
                    <xdr:row>23</xdr:row>
                    <xdr:rowOff>47625</xdr:rowOff>
                  </to>
                </anchor>
              </controlPr>
            </control>
          </mc:Choice>
        </mc:AlternateContent>
        <mc:AlternateContent xmlns:mc="http://schemas.openxmlformats.org/markup-compatibility/2006">
          <mc:Choice Requires="x14">
            <control shapeId="66591" r:id="rId37" name="Check Box 31">
              <controlPr defaultSize="0" autoFill="0" autoLine="0" autoPict="0">
                <anchor moveWithCells="1">
                  <from>
                    <xdr:col>3</xdr:col>
                    <xdr:colOff>9525</xdr:colOff>
                    <xdr:row>23</xdr:row>
                    <xdr:rowOff>19050</xdr:rowOff>
                  </from>
                  <to>
                    <xdr:col>3</xdr:col>
                    <xdr:colOff>523875</xdr:colOff>
                    <xdr:row>24</xdr:row>
                    <xdr:rowOff>47625</xdr:rowOff>
                  </to>
                </anchor>
              </controlPr>
            </control>
          </mc:Choice>
        </mc:AlternateContent>
        <mc:AlternateContent xmlns:mc="http://schemas.openxmlformats.org/markup-compatibility/2006">
          <mc:Choice Requires="x14">
            <control shapeId="66592" r:id="rId38" name="Check Box 32">
              <controlPr defaultSize="0" autoFill="0" autoLine="0" autoPict="0">
                <anchor moveWithCells="1">
                  <from>
                    <xdr:col>3</xdr:col>
                    <xdr:colOff>561975</xdr:colOff>
                    <xdr:row>23</xdr:row>
                    <xdr:rowOff>19050</xdr:rowOff>
                  </from>
                  <to>
                    <xdr:col>3</xdr:col>
                    <xdr:colOff>1076325</xdr:colOff>
                    <xdr:row>24</xdr:row>
                    <xdr:rowOff>47625</xdr:rowOff>
                  </to>
                </anchor>
              </controlPr>
            </control>
          </mc:Choice>
        </mc:AlternateContent>
        <mc:AlternateContent xmlns:mc="http://schemas.openxmlformats.org/markup-compatibility/2006">
          <mc:Choice Requires="x14">
            <control shapeId="66593" r:id="rId39" name="Check Box 33">
              <controlPr defaultSize="0" autoFill="0" autoLine="0" autoPict="0">
                <anchor moveWithCells="1">
                  <from>
                    <xdr:col>3</xdr:col>
                    <xdr:colOff>9525</xdr:colOff>
                    <xdr:row>24</xdr:row>
                    <xdr:rowOff>19050</xdr:rowOff>
                  </from>
                  <to>
                    <xdr:col>3</xdr:col>
                    <xdr:colOff>523875</xdr:colOff>
                    <xdr:row>25</xdr:row>
                    <xdr:rowOff>47625</xdr:rowOff>
                  </to>
                </anchor>
              </controlPr>
            </control>
          </mc:Choice>
        </mc:AlternateContent>
        <mc:AlternateContent xmlns:mc="http://schemas.openxmlformats.org/markup-compatibility/2006">
          <mc:Choice Requires="x14">
            <control shapeId="66594" r:id="rId40" name="Check Box 34">
              <controlPr defaultSize="0" autoFill="0" autoLine="0" autoPict="0">
                <anchor moveWithCells="1">
                  <from>
                    <xdr:col>3</xdr:col>
                    <xdr:colOff>561975</xdr:colOff>
                    <xdr:row>24</xdr:row>
                    <xdr:rowOff>19050</xdr:rowOff>
                  </from>
                  <to>
                    <xdr:col>3</xdr:col>
                    <xdr:colOff>1076325</xdr:colOff>
                    <xdr:row>25</xdr:row>
                    <xdr:rowOff>47625</xdr:rowOff>
                  </to>
                </anchor>
              </controlPr>
            </control>
          </mc:Choice>
        </mc:AlternateContent>
        <mc:AlternateContent xmlns:mc="http://schemas.openxmlformats.org/markup-compatibility/2006">
          <mc:Choice Requires="x14">
            <control shapeId="66595" r:id="rId41" name="Check Box 35">
              <controlPr defaultSize="0" autoFill="0" autoLine="0" autoPict="0">
                <anchor moveWithCells="1">
                  <from>
                    <xdr:col>4</xdr:col>
                    <xdr:colOff>19050</xdr:colOff>
                    <xdr:row>24</xdr:row>
                    <xdr:rowOff>19050</xdr:rowOff>
                  </from>
                  <to>
                    <xdr:col>4</xdr:col>
                    <xdr:colOff>533400</xdr:colOff>
                    <xdr:row>25</xdr:row>
                    <xdr:rowOff>47625</xdr:rowOff>
                  </to>
                </anchor>
              </controlPr>
            </control>
          </mc:Choice>
        </mc:AlternateContent>
        <mc:AlternateContent xmlns:mc="http://schemas.openxmlformats.org/markup-compatibility/2006">
          <mc:Choice Requires="x14">
            <control shapeId="66596" r:id="rId42" name="Check Box 36">
              <controlPr defaultSize="0" autoFill="0" autoLine="0" autoPict="0">
                <anchor moveWithCells="1">
                  <from>
                    <xdr:col>4</xdr:col>
                    <xdr:colOff>571500</xdr:colOff>
                    <xdr:row>24</xdr:row>
                    <xdr:rowOff>19050</xdr:rowOff>
                  </from>
                  <to>
                    <xdr:col>4</xdr:col>
                    <xdr:colOff>1085850</xdr:colOff>
                    <xdr:row>25</xdr:row>
                    <xdr:rowOff>47625</xdr:rowOff>
                  </to>
                </anchor>
              </controlPr>
            </control>
          </mc:Choice>
        </mc:AlternateContent>
        <mc:AlternateContent xmlns:mc="http://schemas.openxmlformats.org/markup-compatibility/2006">
          <mc:Choice Requires="x14">
            <control shapeId="66597" r:id="rId43" name="Check Box 37">
              <controlPr defaultSize="0" autoFill="0" autoLine="0" autoPict="0">
                <anchor moveWithCells="1">
                  <from>
                    <xdr:col>4</xdr:col>
                    <xdr:colOff>19050</xdr:colOff>
                    <xdr:row>23</xdr:row>
                    <xdr:rowOff>19050</xdr:rowOff>
                  </from>
                  <to>
                    <xdr:col>4</xdr:col>
                    <xdr:colOff>533400</xdr:colOff>
                    <xdr:row>24</xdr:row>
                    <xdr:rowOff>47625</xdr:rowOff>
                  </to>
                </anchor>
              </controlPr>
            </control>
          </mc:Choice>
        </mc:AlternateContent>
        <mc:AlternateContent xmlns:mc="http://schemas.openxmlformats.org/markup-compatibility/2006">
          <mc:Choice Requires="x14">
            <control shapeId="66598" r:id="rId44" name="Check Box 38">
              <controlPr defaultSize="0" autoFill="0" autoLine="0" autoPict="0">
                <anchor moveWithCells="1">
                  <from>
                    <xdr:col>4</xdr:col>
                    <xdr:colOff>571500</xdr:colOff>
                    <xdr:row>23</xdr:row>
                    <xdr:rowOff>19050</xdr:rowOff>
                  </from>
                  <to>
                    <xdr:col>4</xdr:col>
                    <xdr:colOff>1085850</xdr:colOff>
                    <xdr:row>24</xdr:row>
                    <xdr:rowOff>47625</xdr:rowOff>
                  </to>
                </anchor>
              </controlPr>
            </control>
          </mc:Choice>
        </mc:AlternateContent>
        <mc:AlternateContent xmlns:mc="http://schemas.openxmlformats.org/markup-compatibility/2006">
          <mc:Choice Requires="x14">
            <control shapeId="66599" r:id="rId45" name="Check Box 39">
              <controlPr defaultSize="0" autoFill="0" autoLine="0" autoPict="0">
                <anchor moveWithCells="1">
                  <from>
                    <xdr:col>4</xdr:col>
                    <xdr:colOff>19050</xdr:colOff>
                    <xdr:row>22</xdr:row>
                    <xdr:rowOff>19050</xdr:rowOff>
                  </from>
                  <to>
                    <xdr:col>4</xdr:col>
                    <xdr:colOff>533400</xdr:colOff>
                    <xdr:row>23</xdr:row>
                    <xdr:rowOff>47625</xdr:rowOff>
                  </to>
                </anchor>
              </controlPr>
            </control>
          </mc:Choice>
        </mc:AlternateContent>
        <mc:AlternateContent xmlns:mc="http://schemas.openxmlformats.org/markup-compatibility/2006">
          <mc:Choice Requires="x14">
            <control shapeId="66600" r:id="rId46" name="Check Box 40">
              <controlPr defaultSize="0" autoFill="0" autoLine="0" autoPict="0">
                <anchor moveWithCells="1">
                  <from>
                    <xdr:col>4</xdr:col>
                    <xdr:colOff>571500</xdr:colOff>
                    <xdr:row>22</xdr:row>
                    <xdr:rowOff>19050</xdr:rowOff>
                  </from>
                  <to>
                    <xdr:col>4</xdr:col>
                    <xdr:colOff>1085850</xdr:colOff>
                    <xdr:row>23</xdr:row>
                    <xdr:rowOff>47625</xdr:rowOff>
                  </to>
                </anchor>
              </controlPr>
            </control>
          </mc:Choice>
        </mc:AlternateContent>
        <mc:AlternateContent xmlns:mc="http://schemas.openxmlformats.org/markup-compatibility/2006">
          <mc:Choice Requires="x14">
            <control shapeId="66601" r:id="rId47" name="Check Box 41">
              <controlPr defaultSize="0" autoFill="0" autoLine="0" autoPict="0">
                <anchor moveWithCells="1">
                  <from>
                    <xdr:col>4</xdr:col>
                    <xdr:colOff>19050</xdr:colOff>
                    <xdr:row>21</xdr:row>
                    <xdr:rowOff>19050</xdr:rowOff>
                  </from>
                  <to>
                    <xdr:col>4</xdr:col>
                    <xdr:colOff>533400</xdr:colOff>
                    <xdr:row>21</xdr:row>
                    <xdr:rowOff>238125</xdr:rowOff>
                  </to>
                </anchor>
              </controlPr>
            </control>
          </mc:Choice>
        </mc:AlternateContent>
        <mc:AlternateContent xmlns:mc="http://schemas.openxmlformats.org/markup-compatibility/2006">
          <mc:Choice Requires="x14">
            <control shapeId="66602" r:id="rId48" name="Check Box 42">
              <controlPr defaultSize="0" autoFill="0" autoLine="0" autoPict="0">
                <anchor moveWithCells="1">
                  <from>
                    <xdr:col>4</xdr:col>
                    <xdr:colOff>571500</xdr:colOff>
                    <xdr:row>21</xdr:row>
                    <xdr:rowOff>19050</xdr:rowOff>
                  </from>
                  <to>
                    <xdr:col>4</xdr:col>
                    <xdr:colOff>1085850</xdr:colOff>
                    <xdr:row>21</xdr:row>
                    <xdr:rowOff>238125</xdr:rowOff>
                  </to>
                </anchor>
              </controlPr>
            </control>
          </mc:Choice>
        </mc:AlternateContent>
        <mc:AlternateContent xmlns:mc="http://schemas.openxmlformats.org/markup-compatibility/2006">
          <mc:Choice Requires="x14">
            <control shapeId="66603" r:id="rId49" name="Check Box 43">
              <controlPr defaultSize="0" autoFill="0" autoLine="0" autoPict="0">
                <anchor moveWithCells="1">
                  <from>
                    <xdr:col>4</xdr:col>
                    <xdr:colOff>19050</xdr:colOff>
                    <xdr:row>20</xdr:row>
                    <xdr:rowOff>19050</xdr:rowOff>
                  </from>
                  <to>
                    <xdr:col>4</xdr:col>
                    <xdr:colOff>533400</xdr:colOff>
                    <xdr:row>21</xdr:row>
                    <xdr:rowOff>47625</xdr:rowOff>
                  </to>
                </anchor>
              </controlPr>
            </control>
          </mc:Choice>
        </mc:AlternateContent>
        <mc:AlternateContent xmlns:mc="http://schemas.openxmlformats.org/markup-compatibility/2006">
          <mc:Choice Requires="x14">
            <control shapeId="66604" r:id="rId50" name="Check Box 44">
              <controlPr defaultSize="0" autoFill="0" autoLine="0" autoPict="0">
                <anchor moveWithCells="1">
                  <from>
                    <xdr:col>4</xdr:col>
                    <xdr:colOff>571500</xdr:colOff>
                    <xdr:row>20</xdr:row>
                    <xdr:rowOff>19050</xdr:rowOff>
                  </from>
                  <to>
                    <xdr:col>4</xdr:col>
                    <xdr:colOff>1085850</xdr:colOff>
                    <xdr:row>21</xdr:row>
                    <xdr:rowOff>47625</xdr:rowOff>
                  </to>
                </anchor>
              </controlPr>
            </control>
          </mc:Choice>
        </mc:AlternateContent>
        <mc:AlternateContent xmlns:mc="http://schemas.openxmlformats.org/markup-compatibility/2006">
          <mc:Choice Requires="x14">
            <control shapeId="66605" r:id="rId51" name="Check Box 45">
              <controlPr defaultSize="0" autoFill="0" autoLine="0" autoPict="0">
                <anchor moveWithCells="1">
                  <from>
                    <xdr:col>4</xdr:col>
                    <xdr:colOff>19050</xdr:colOff>
                    <xdr:row>19</xdr:row>
                    <xdr:rowOff>19050</xdr:rowOff>
                  </from>
                  <to>
                    <xdr:col>4</xdr:col>
                    <xdr:colOff>533400</xdr:colOff>
                    <xdr:row>20</xdr:row>
                    <xdr:rowOff>47625</xdr:rowOff>
                  </to>
                </anchor>
              </controlPr>
            </control>
          </mc:Choice>
        </mc:AlternateContent>
        <mc:AlternateContent xmlns:mc="http://schemas.openxmlformats.org/markup-compatibility/2006">
          <mc:Choice Requires="x14">
            <control shapeId="66606" r:id="rId52" name="Check Box 46">
              <controlPr defaultSize="0" autoFill="0" autoLine="0" autoPict="0">
                <anchor moveWithCells="1">
                  <from>
                    <xdr:col>4</xdr:col>
                    <xdr:colOff>571500</xdr:colOff>
                    <xdr:row>19</xdr:row>
                    <xdr:rowOff>19050</xdr:rowOff>
                  </from>
                  <to>
                    <xdr:col>4</xdr:col>
                    <xdr:colOff>1085850</xdr:colOff>
                    <xdr:row>20</xdr:row>
                    <xdr:rowOff>47625</xdr:rowOff>
                  </to>
                </anchor>
              </controlPr>
            </control>
          </mc:Choice>
        </mc:AlternateContent>
        <mc:AlternateContent xmlns:mc="http://schemas.openxmlformats.org/markup-compatibility/2006">
          <mc:Choice Requires="x14">
            <control shapeId="66607" r:id="rId53" name="Check Box 47">
              <controlPr defaultSize="0" autoFill="0" autoLine="0" autoPict="0">
                <anchor moveWithCells="1">
                  <from>
                    <xdr:col>4</xdr:col>
                    <xdr:colOff>19050</xdr:colOff>
                    <xdr:row>18</xdr:row>
                    <xdr:rowOff>19050</xdr:rowOff>
                  </from>
                  <to>
                    <xdr:col>4</xdr:col>
                    <xdr:colOff>533400</xdr:colOff>
                    <xdr:row>19</xdr:row>
                    <xdr:rowOff>47625</xdr:rowOff>
                  </to>
                </anchor>
              </controlPr>
            </control>
          </mc:Choice>
        </mc:AlternateContent>
        <mc:AlternateContent xmlns:mc="http://schemas.openxmlformats.org/markup-compatibility/2006">
          <mc:Choice Requires="x14">
            <control shapeId="66608" r:id="rId54" name="Check Box 48">
              <controlPr defaultSize="0" autoFill="0" autoLine="0" autoPict="0">
                <anchor moveWithCells="1">
                  <from>
                    <xdr:col>4</xdr:col>
                    <xdr:colOff>571500</xdr:colOff>
                    <xdr:row>18</xdr:row>
                    <xdr:rowOff>19050</xdr:rowOff>
                  </from>
                  <to>
                    <xdr:col>4</xdr:col>
                    <xdr:colOff>1085850</xdr:colOff>
                    <xdr:row>19</xdr:row>
                    <xdr:rowOff>47625</xdr:rowOff>
                  </to>
                </anchor>
              </controlPr>
            </control>
          </mc:Choice>
        </mc:AlternateContent>
        <mc:AlternateContent xmlns:mc="http://schemas.openxmlformats.org/markup-compatibility/2006">
          <mc:Choice Requires="x14">
            <control shapeId="66609" r:id="rId55" name="Check Box 49">
              <controlPr defaultSize="0" autoFill="0" autoLine="0" autoPict="0">
                <anchor moveWithCells="1">
                  <from>
                    <xdr:col>4</xdr:col>
                    <xdr:colOff>19050</xdr:colOff>
                    <xdr:row>17</xdr:row>
                    <xdr:rowOff>19050</xdr:rowOff>
                  </from>
                  <to>
                    <xdr:col>4</xdr:col>
                    <xdr:colOff>533400</xdr:colOff>
                    <xdr:row>18</xdr:row>
                    <xdr:rowOff>47625</xdr:rowOff>
                  </to>
                </anchor>
              </controlPr>
            </control>
          </mc:Choice>
        </mc:AlternateContent>
        <mc:AlternateContent xmlns:mc="http://schemas.openxmlformats.org/markup-compatibility/2006">
          <mc:Choice Requires="x14">
            <control shapeId="66610" r:id="rId56" name="Check Box 50">
              <controlPr defaultSize="0" autoFill="0" autoLine="0" autoPict="0">
                <anchor moveWithCells="1">
                  <from>
                    <xdr:col>4</xdr:col>
                    <xdr:colOff>571500</xdr:colOff>
                    <xdr:row>17</xdr:row>
                    <xdr:rowOff>19050</xdr:rowOff>
                  </from>
                  <to>
                    <xdr:col>4</xdr:col>
                    <xdr:colOff>1085850</xdr:colOff>
                    <xdr:row>18</xdr:row>
                    <xdr:rowOff>47625</xdr:rowOff>
                  </to>
                </anchor>
              </controlPr>
            </control>
          </mc:Choice>
        </mc:AlternateContent>
        <mc:AlternateContent xmlns:mc="http://schemas.openxmlformats.org/markup-compatibility/2006">
          <mc:Choice Requires="x14">
            <control shapeId="66611" r:id="rId57" name="Check Box 51">
              <controlPr defaultSize="0" autoFill="0" autoLine="0" autoPict="0">
                <anchor moveWithCells="1">
                  <from>
                    <xdr:col>4</xdr:col>
                    <xdr:colOff>19050</xdr:colOff>
                    <xdr:row>16</xdr:row>
                    <xdr:rowOff>19050</xdr:rowOff>
                  </from>
                  <to>
                    <xdr:col>4</xdr:col>
                    <xdr:colOff>533400</xdr:colOff>
                    <xdr:row>17</xdr:row>
                    <xdr:rowOff>47625</xdr:rowOff>
                  </to>
                </anchor>
              </controlPr>
            </control>
          </mc:Choice>
        </mc:AlternateContent>
        <mc:AlternateContent xmlns:mc="http://schemas.openxmlformats.org/markup-compatibility/2006">
          <mc:Choice Requires="x14">
            <control shapeId="66612" r:id="rId58" name="Check Box 52">
              <controlPr defaultSize="0" autoFill="0" autoLine="0" autoPict="0">
                <anchor moveWithCells="1">
                  <from>
                    <xdr:col>4</xdr:col>
                    <xdr:colOff>571500</xdr:colOff>
                    <xdr:row>16</xdr:row>
                    <xdr:rowOff>19050</xdr:rowOff>
                  </from>
                  <to>
                    <xdr:col>4</xdr:col>
                    <xdr:colOff>1085850</xdr:colOff>
                    <xdr:row>17</xdr:row>
                    <xdr:rowOff>47625</xdr:rowOff>
                  </to>
                </anchor>
              </controlPr>
            </control>
          </mc:Choice>
        </mc:AlternateContent>
        <mc:AlternateContent xmlns:mc="http://schemas.openxmlformats.org/markup-compatibility/2006">
          <mc:Choice Requires="x14">
            <control shapeId="66613" r:id="rId59" name="Check Box 53">
              <controlPr defaultSize="0" autoFill="0" autoLine="0" autoPict="0">
                <anchor moveWithCells="1">
                  <from>
                    <xdr:col>4</xdr:col>
                    <xdr:colOff>19050</xdr:colOff>
                    <xdr:row>15</xdr:row>
                    <xdr:rowOff>9525</xdr:rowOff>
                  </from>
                  <to>
                    <xdr:col>4</xdr:col>
                    <xdr:colOff>533400</xdr:colOff>
                    <xdr:row>16</xdr:row>
                    <xdr:rowOff>47625</xdr:rowOff>
                  </to>
                </anchor>
              </controlPr>
            </control>
          </mc:Choice>
        </mc:AlternateContent>
        <mc:AlternateContent xmlns:mc="http://schemas.openxmlformats.org/markup-compatibility/2006">
          <mc:Choice Requires="x14">
            <control shapeId="66614" r:id="rId60" name="Check Box 54">
              <controlPr defaultSize="0" autoFill="0" autoLine="0" autoPict="0">
                <anchor moveWithCells="1">
                  <from>
                    <xdr:col>4</xdr:col>
                    <xdr:colOff>571500</xdr:colOff>
                    <xdr:row>15</xdr:row>
                    <xdr:rowOff>9525</xdr:rowOff>
                  </from>
                  <to>
                    <xdr:col>4</xdr:col>
                    <xdr:colOff>1085850</xdr:colOff>
                    <xdr:row>16</xdr:row>
                    <xdr:rowOff>47625</xdr:rowOff>
                  </to>
                </anchor>
              </controlPr>
            </control>
          </mc:Choice>
        </mc:AlternateContent>
        <mc:AlternateContent xmlns:mc="http://schemas.openxmlformats.org/markup-compatibility/2006">
          <mc:Choice Requires="x14">
            <control shapeId="66615" r:id="rId61" name="Check Box 55">
              <controlPr defaultSize="0" autoFill="0" autoLine="0" autoPict="0">
                <anchor moveWithCells="1">
                  <from>
                    <xdr:col>4</xdr:col>
                    <xdr:colOff>19050</xdr:colOff>
                    <xdr:row>14</xdr:row>
                    <xdr:rowOff>9525</xdr:rowOff>
                  </from>
                  <to>
                    <xdr:col>4</xdr:col>
                    <xdr:colOff>533400</xdr:colOff>
                    <xdr:row>14</xdr:row>
                    <xdr:rowOff>228600</xdr:rowOff>
                  </to>
                </anchor>
              </controlPr>
            </control>
          </mc:Choice>
        </mc:AlternateContent>
        <mc:AlternateContent xmlns:mc="http://schemas.openxmlformats.org/markup-compatibility/2006">
          <mc:Choice Requires="x14">
            <control shapeId="66616" r:id="rId62" name="Check Box 56">
              <controlPr defaultSize="0" autoFill="0" autoLine="0" autoPict="0">
                <anchor moveWithCells="1">
                  <from>
                    <xdr:col>4</xdr:col>
                    <xdr:colOff>571500</xdr:colOff>
                    <xdr:row>14</xdr:row>
                    <xdr:rowOff>9525</xdr:rowOff>
                  </from>
                  <to>
                    <xdr:col>4</xdr:col>
                    <xdr:colOff>1085850</xdr:colOff>
                    <xdr:row>14</xdr:row>
                    <xdr:rowOff>228600</xdr:rowOff>
                  </to>
                </anchor>
              </controlPr>
            </control>
          </mc:Choice>
        </mc:AlternateContent>
        <mc:AlternateContent xmlns:mc="http://schemas.openxmlformats.org/markup-compatibility/2006">
          <mc:Choice Requires="x14">
            <control shapeId="66617" r:id="rId63" name="Check Box 57">
              <controlPr defaultSize="0" autoFill="0" autoLine="0" autoPict="0">
                <anchor moveWithCells="1">
                  <from>
                    <xdr:col>4</xdr:col>
                    <xdr:colOff>19050</xdr:colOff>
                    <xdr:row>12</xdr:row>
                    <xdr:rowOff>9525</xdr:rowOff>
                  </from>
                  <to>
                    <xdr:col>4</xdr:col>
                    <xdr:colOff>533400</xdr:colOff>
                    <xdr:row>13</xdr:row>
                    <xdr:rowOff>38100</xdr:rowOff>
                  </to>
                </anchor>
              </controlPr>
            </control>
          </mc:Choice>
        </mc:AlternateContent>
        <mc:AlternateContent xmlns:mc="http://schemas.openxmlformats.org/markup-compatibility/2006">
          <mc:Choice Requires="x14">
            <control shapeId="66618" r:id="rId64" name="Check Box 58">
              <controlPr defaultSize="0" autoFill="0" autoLine="0" autoPict="0">
                <anchor moveWithCells="1">
                  <from>
                    <xdr:col>4</xdr:col>
                    <xdr:colOff>571500</xdr:colOff>
                    <xdr:row>12</xdr:row>
                    <xdr:rowOff>9525</xdr:rowOff>
                  </from>
                  <to>
                    <xdr:col>4</xdr:col>
                    <xdr:colOff>1085850</xdr:colOff>
                    <xdr:row>13</xdr:row>
                    <xdr:rowOff>38100</xdr:rowOff>
                  </to>
                </anchor>
              </controlPr>
            </control>
          </mc:Choice>
        </mc:AlternateContent>
        <mc:AlternateContent xmlns:mc="http://schemas.openxmlformats.org/markup-compatibility/2006">
          <mc:Choice Requires="x14">
            <control shapeId="66619" r:id="rId65" name="Check Box 59">
              <controlPr defaultSize="0" autoFill="0" autoLine="0" autoPict="0">
                <anchor moveWithCells="1">
                  <from>
                    <xdr:col>4</xdr:col>
                    <xdr:colOff>19050</xdr:colOff>
                    <xdr:row>13</xdr:row>
                    <xdr:rowOff>9525</xdr:rowOff>
                  </from>
                  <to>
                    <xdr:col>4</xdr:col>
                    <xdr:colOff>533400</xdr:colOff>
                    <xdr:row>14</xdr:row>
                    <xdr:rowOff>38100</xdr:rowOff>
                  </to>
                </anchor>
              </controlPr>
            </control>
          </mc:Choice>
        </mc:AlternateContent>
        <mc:AlternateContent xmlns:mc="http://schemas.openxmlformats.org/markup-compatibility/2006">
          <mc:Choice Requires="x14">
            <control shapeId="66620" r:id="rId66" name="Check Box 60">
              <controlPr defaultSize="0" autoFill="0" autoLine="0" autoPict="0">
                <anchor moveWithCells="1">
                  <from>
                    <xdr:col>4</xdr:col>
                    <xdr:colOff>571500</xdr:colOff>
                    <xdr:row>13</xdr:row>
                    <xdr:rowOff>9525</xdr:rowOff>
                  </from>
                  <to>
                    <xdr:col>4</xdr:col>
                    <xdr:colOff>1085850</xdr:colOff>
                    <xdr:row>14</xdr:row>
                    <xdr:rowOff>38100</xdr:rowOff>
                  </to>
                </anchor>
              </controlPr>
            </control>
          </mc:Choice>
        </mc:AlternateContent>
        <mc:AlternateContent xmlns:mc="http://schemas.openxmlformats.org/markup-compatibility/2006">
          <mc:Choice Requires="x14">
            <control shapeId="66621" r:id="rId67" name="Check Box 61">
              <controlPr defaultSize="0" autoFill="0" autoLine="0" autoPict="0">
                <anchor moveWithCells="1">
                  <from>
                    <xdr:col>3</xdr:col>
                    <xdr:colOff>9525</xdr:colOff>
                    <xdr:row>10</xdr:row>
                    <xdr:rowOff>0</xdr:rowOff>
                  </from>
                  <to>
                    <xdr:col>3</xdr:col>
                    <xdr:colOff>523875</xdr:colOff>
                    <xdr:row>11</xdr:row>
                    <xdr:rowOff>28575</xdr:rowOff>
                  </to>
                </anchor>
              </controlPr>
            </control>
          </mc:Choice>
        </mc:AlternateContent>
        <mc:AlternateContent xmlns:mc="http://schemas.openxmlformats.org/markup-compatibility/2006">
          <mc:Choice Requires="x14">
            <control shapeId="66622" r:id="rId68" name="Check Box 62">
              <controlPr defaultSize="0" autoFill="0" autoLine="0" autoPict="0">
                <anchor moveWithCells="1">
                  <from>
                    <xdr:col>3</xdr:col>
                    <xdr:colOff>561975</xdr:colOff>
                    <xdr:row>10</xdr:row>
                    <xdr:rowOff>0</xdr:rowOff>
                  </from>
                  <to>
                    <xdr:col>3</xdr:col>
                    <xdr:colOff>1076325</xdr:colOff>
                    <xdr:row>11</xdr:row>
                    <xdr:rowOff>28575</xdr:rowOff>
                  </to>
                </anchor>
              </controlPr>
            </control>
          </mc:Choice>
        </mc:AlternateContent>
        <mc:AlternateContent xmlns:mc="http://schemas.openxmlformats.org/markup-compatibility/2006">
          <mc:Choice Requires="x14">
            <control shapeId="66623" r:id="rId69" name="Check Box 63">
              <controlPr defaultSize="0" autoFill="0" autoLine="0" autoPict="0">
                <anchor moveWithCells="1">
                  <from>
                    <xdr:col>4</xdr:col>
                    <xdr:colOff>19050</xdr:colOff>
                    <xdr:row>36</xdr:row>
                    <xdr:rowOff>9525</xdr:rowOff>
                  </from>
                  <to>
                    <xdr:col>4</xdr:col>
                    <xdr:colOff>533400</xdr:colOff>
                    <xdr:row>37</xdr:row>
                    <xdr:rowOff>9525</xdr:rowOff>
                  </to>
                </anchor>
              </controlPr>
            </control>
          </mc:Choice>
        </mc:AlternateContent>
        <mc:AlternateContent xmlns:mc="http://schemas.openxmlformats.org/markup-compatibility/2006">
          <mc:Choice Requires="x14">
            <control shapeId="66624" r:id="rId70" name="Check Box 64">
              <controlPr defaultSize="0" autoFill="0" autoLine="0" autoPict="0">
                <anchor moveWithCells="1">
                  <from>
                    <xdr:col>4</xdr:col>
                    <xdr:colOff>571500</xdr:colOff>
                    <xdr:row>36</xdr:row>
                    <xdr:rowOff>9525</xdr:rowOff>
                  </from>
                  <to>
                    <xdr:col>4</xdr:col>
                    <xdr:colOff>1085850</xdr:colOff>
                    <xdr:row>37</xdr:row>
                    <xdr:rowOff>9525</xdr:rowOff>
                  </to>
                </anchor>
              </controlPr>
            </control>
          </mc:Choice>
        </mc:AlternateContent>
        <mc:AlternateContent xmlns:mc="http://schemas.openxmlformats.org/markup-compatibility/2006">
          <mc:Choice Requires="x14">
            <control shapeId="66625" r:id="rId71" name="Check Box 65">
              <controlPr defaultSize="0" autoFill="0" autoLine="0" autoPict="0">
                <anchor moveWithCells="1" sizeWithCells="1">
                  <from>
                    <xdr:col>4</xdr:col>
                    <xdr:colOff>47625</xdr:colOff>
                    <xdr:row>50</xdr:row>
                    <xdr:rowOff>161925</xdr:rowOff>
                  </from>
                  <to>
                    <xdr:col>4</xdr:col>
                    <xdr:colOff>676275</xdr:colOff>
                    <xdr:row>50</xdr:row>
                    <xdr:rowOff>495300</xdr:rowOff>
                  </to>
                </anchor>
              </controlPr>
            </control>
          </mc:Choice>
        </mc:AlternateContent>
        <mc:AlternateContent xmlns:mc="http://schemas.openxmlformats.org/markup-compatibility/2006">
          <mc:Choice Requires="x14">
            <control shapeId="66626" r:id="rId72" name="Check Box 66">
              <controlPr defaultSize="0" autoFill="0" autoLine="0" autoPict="0">
                <anchor moveWithCells="1" sizeWithCells="1">
                  <from>
                    <xdr:col>4</xdr:col>
                    <xdr:colOff>723900</xdr:colOff>
                    <xdr:row>50</xdr:row>
                    <xdr:rowOff>161925</xdr:rowOff>
                  </from>
                  <to>
                    <xdr:col>4</xdr:col>
                    <xdr:colOff>1352550</xdr:colOff>
                    <xdr:row>50</xdr:row>
                    <xdr:rowOff>495300</xdr:rowOff>
                  </to>
                </anchor>
              </controlPr>
            </control>
          </mc:Choice>
        </mc:AlternateContent>
        <mc:AlternateContent xmlns:mc="http://schemas.openxmlformats.org/markup-compatibility/2006">
          <mc:Choice Requires="x14">
            <control shapeId="66627" r:id="rId73" name="Check Box 67">
              <controlPr defaultSize="0" autoFill="0" autoLine="0" autoPict="0">
                <anchor moveWithCells="1" sizeWithCells="1">
                  <from>
                    <xdr:col>4</xdr:col>
                    <xdr:colOff>1343025</xdr:colOff>
                    <xdr:row>50</xdr:row>
                    <xdr:rowOff>161925</xdr:rowOff>
                  </from>
                  <to>
                    <xdr:col>4</xdr:col>
                    <xdr:colOff>2305050</xdr:colOff>
                    <xdr:row>50</xdr:row>
                    <xdr:rowOff>495300</xdr:rowOff>
                  </to>
                </anchor>
              </controlPr>
            </control>
          </mc:Choice>
        </mc:AlternateContent>
        <mc:AlternateContent xmlns:mc="http://schemas.openxmlformats.org/markup-compatibility/2006">
          <mc:Choice Requires="x14">
            <control shapeId="66628" r:id="rId74" name="Check Box 68">
              <controlPr defaultSize="0" autoFill="0" autoLine="0" autoPict="0">
                <anchor moveWithCells="1">
                  <from>
                    <xdr:col>4</xdr:col>
                    <xdr:colOff>19050</xdr:colOff>
                    <xdr:row>64</xdr:row>
                    <xdr:rowOff>19050</xdr:rowOff>
                  </from>
                  <to>
                    <xdr:col>4</xdr:col>
                    <xdr:colOff>533400</xdr:colOff>
                    <xdr:row>65</xdr:row>
                    <xdr:rowOff>19050</xdr:rowOff>
                  </to>
                </anchor>
              </controlPr>
            </control>
          </mc:Choice>
        </mc:AlternateContent>
        <mc:AlternateContent xmlns:mc="http://schemas.openxmlformats.org/markup-compatibility/2006">
          <mc:Choice Requires="x14">
            <control shapeId="66629" r:id="rId75" name="Check Box 69">
              <controlPr defaultSize="0" autoFill="0" autoLine="0" autoPict="0">
                <anchor moveWithCells="1">
                  <from>
                    <xdr:col>4</xdr:col>
                    <xdr:colOff>561975</xdr:colOff>
                    <xdr:row>64</xdr:row>
                    <xdr:rowOff>19050</xdr:rowOff>
                  </from>
                  <to>
                    <xdr:col>4</xdr:col>
                    <xdr:colOff>1076325</xdr:colOff>
                    <xdr:row>65</xdr:row>
                    <xdr:rowOff>19050</xdr:rowOff>
                  </to>
                </anchor>
              </controlPr>
            </control>
          </mc:Choice>
        </mc:AlternateContent>
        <mc:AlternateContent xmlns:mc="http://schemas.openxmlformats.org/markup-compatibility/2006">
          <mc:Choice Requires="x14">
            <control shapeId="66630" r:id="rId76" name="Check Box 70">
              <controlPr defaultSize="0" autoFill="0" autoLine="0" autoPict="0">
                <anchor moveWithCells="1">
                  <from>
                    <xdr:col>4</xdr:col>
                    <xdr:colOff>1076325</xdr:colOff>
                    <xdr:row>64</xdr:row>
                    <xdr:rowOff>19050</xdr:rowOff>
                  </from>
                  <to>
                    <xdr:col>4</xdr:col>
                    <xdr:colOff>1866900</xdr:colOff>
                    <xdr:row>65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0"/>
  <sheetViews>
    <sheetView topLeftCell="A17" zoomScale="70" zoomScaleNormal="70" workbookViewId="0">
      <selection activeCell="E58" sqref="E58:I58"/>
    </sheetView>
  </sheetViews>
  <sheetFormatPr defaultColWidth="9.28515625" defaultRowHeight="15" x14ac:dyDescent="0.25"/>
  <cols>
    <col min="1" max="2" width="1.7109375" style="173" customWidth="1"/>
    <col min="3" max="3" width="50" style="173" customWidth="1"/>
    <col min="4" max="4" width="22" style="173" customWidth="1"/>
    <col min="5" max="5" width="49.85546875" style="173" customWidth="1"/>
    <col min="6" max="6" width="21.28515625" style="173" customWidth="1"/>
    <col min="7" max="7" width="16.85546875" style="173" customWidth="1"/>
    <col min="8" max="8" width="26.28515625" style="173" customWidth="1"/>
    <col min="9" max="9" width="57.42578125" style="173" bestFit="1" customWidth="1"/>
    <col min="10" max="10" width="7" style="173" customWidth="1"/>
    <col min="11" max="11" width="1.7109375" style="173" customWidth="1"/>
    <col min="12" max="16384" width="9.28515625" style="173"/>
  </cols>
  <sheetData>
    <row r="1" spans="2:10" ht="15.75" thickBot="1" x14ac:dyDescent="0.3"/>
    <row r="2" spans="2:10" ht="15.75" thickBot="1" x14ac:dyDescent="0.3">
      <c r="B2" s="194"/>
      <c r="C2" s="193"/>
      <c r="D2" s="193"/>
      <c r="E2" s="193"/>
      <c r="F2" s="193"/>
      <c r="G2" s="193"/>
      <c r="H2" s="193"/>
      <c r="I2" s="193"/>
      <c r="J2" s="192"/>
    </row>
    <row r="3" spans="2:10" ht="21" thickBot="1" x14ac:dyDescent="0.3">
      <c r="B3" s="178"/>
      <c r="C3" s="791" t="s">
        <v>491</v>
      </c>
      <c r="D3" s="792"/>
      <c r="E3" s="792"/>
      <c r="F3" s="792"/>
      <c r="G3" s="792"/>
      <c r="H3" s="792"/>
      <c r="I3" s="793"/>
      <c r="J3" s="188"/>
    </row>
    <row r="4" spans="2:10" x14ac:dyDescent="0.25">
      <c r="B4" s="178"/>
      <c r="C4" s="189"/>
      <c r="D4" s="189"/>
      <c r="E4" s="189"/>
      <c r="F4" s="189"/>
      <c r="G4" s="189"/>
      <c r="H4" s="189"/>
      <c r="I4" s="189"/>
      <c r="J4" s="188"/>
    </row>
    <row r="5" spans="2:10" x14ac:dyDescent="0.25">
      <c r="B5" s="178"/>
      <c r="C5" s="189"/>
      <c r="D5" s="189"/>
      <c r="E5" s="189"/>
      <c r="F5" s="189"/>
      <c r="G5" s="189"/>
      <c r="H5" s="189"/>
      <c r="I5" s="189"/>
      <c r="J5" s="188"/>
    </row>
    <row r="6" spans="2:10" x14ac:dyDescent="0.25">
      <c r="B6" s="178"/>
      <c r="C6" s="190" t="s">
        <v>492</v>
      </c>
      <c r="D6" s="189"/>
      <c r="E6" s="189"/>
      <c r="F6" s="189"/>
      <c r="G6" s="189"/>
      <c r="H6" s="189"/>
      <c r="I6" s="189"/>
      <c r="J6" s="188"/>
    </row>
    <row r="7" spans="2:10" ht="15.75" thickBot="1" x14ac:dyDescent="0.3">
      <c r="B7" s="178"/>
      <c r="C7" s="189"/>
      <c r="D7" s="189"/>
      <c r="E7" s="189"/>
      <c r="F7" s="189"/>
      <c r="G7" s="189"/>
      <c r="H7" s="189"/>
      <c r="I7" s="189"/>
      <c r="J7" s="188"/>
    </row>
    <row r="8" spans="2:10" ht="49.5" customHeight="1" x14ac:dyDescent="0.25">
      <c r="B8" s="178"/>
      <c r="C8" s="717" t="s">
        <v>493</v>
      </c>
      <c r="D8" s="718"/>
      <c r="E8" s="769" t="s">
        <v>494</v>
      </c>
      <c r="F8" s="794"/>
      <c r="G8" s="794"/>
      <c r="H8" s="794"/>
      <c r="I8" s="795"/>
      <c r="J8" s="188"/>
    </row>
    <row r="9" spans="2:10" ht="53.25" customHeight="1" thickBot="1" x14ac:dyDescent="0.3">
      <c r="B9" s="178"/>
      <c r="C9" s="796" t="s">
        <v>495</v>
      </c>
      <c r="D9" s="797"/>
      <c r="E9" s="765" t="s">
        <v>496</v>
      </c>
      <c r="F9" s="798"/>
      <c r="G9" s="798"/>
      <c r="H9" s="798"/>
      <c r="I9" s="799"/>
      <c r="J9" s="188"/>
    </row>
    <row r="10" spans="2:10" ht="15" customHeight="1" thickBot="1" x14ac:dyDescent="0.3">
      <c r="B10" s="178"/>
      <c r="C10" s="800"/>
      <c r="D10" s="800"/>
      <c r="E10" s="801"/>
      <c r="F10" s="801"/>
      <c r="G10" s="801"/>
      <c r="H10" s="801"/>
      <c r="I10" s="801"/>
      <c r="J10" s="188"/>
    </row>
    <row r="11" spans="2:10" ht="28.5" customHeight="1" x14ac:dyDescent="0.25">
      <c r="B11" s="178"/>
      <c r="C11" s="806" t="s">
        <v>497</v>
      </c>
      <c r="D11" s="807"/>
      <c r="E11" s="807"/>
      <c r="F11" s="807"/>
      <c r="G11" s="807"/>
      <c r="H11" s="807"/>
      <c r="I11" s="808"/>
      <c r="J11" s="188"/>
    </row>
    <row r="12" spans="2:10" ht="28.5" hidden="1" x14ac:dyDescent="0.25">
      <c r="B12" s="178"/>
      <c r="C12" s="391" t="s">
        <v>498</v>
      </c>
      <c r="D12" s="392" t="s">
        <v>499</v>
      </c>
      <c r="E12" s="392" t="s">
        <v>500</v>
      </c>
      <c r="F12" s="392" t="s">
        <v>501</v>
      </c>
      <c r="G12" s="392"/>
      <c r="H12" s="392" t="s">
        <v>502</v>
      </c>
      <c r="I12" s="393" t="s">
        <v>503</v>
      </c>
      <c r="J12" s="188"/>
    </row>
    <row r="13" spans="2:10" ht="28.5" x14ac:dyDescent="0.25">
      <c r="B13" s="178"/>
      <c r="C13" s="391" t="s">
        <v>498</v>
      </c>
      <c r="D13" s="392" t="s">
        <v>499</v>
      </c>
      <c r="E13" s="809" t="s">
        <v>500</v>
      </c>
      <c r="F13" s="810"/>
      <c r="G13" s="392" t="s">
        <v>501</v>
      </c>
      <c r="H13" s="392" t="s">
        <v>502</v>
      </c>
      <c r="I13" s="394" t="s">
        <v>503</v>
      </c>
      <c r="J13" s="188"/>
    </row>
    <row r="14" spans="2:10" ht="127.5" customHeight="1" x14ac:dyDescent="0.25">
      <c r="B14" s="178"/>
      <c r="C14" s="777" t="s">
        <v>504</v>
      </c>
      <c r="D14" s="779" t="s">
        <v>505</v>
      </c>
      <c r="E14" s="781" t="s">
        <v>506</v>
      </c>
      <c r="F14" s="782"/>
      <c r="G14" s="788">
        <v>0</v>
      </c>
      <c r="H14" s="788" t="s">
        <v>507</v>
      </c>
      <c r="I14" s="395" t="s">
        <v>508</v>
      </c>
      <c r="J14" s="188"/>
    </row>
    <row r="15" spans="2:10" ht="159" customHeight="1" x14ac:dyDescent="0.25">
      <c r="B15" s="178"/>
      <c r="C15" s="778"/>
      <c r="D15" s="780"/>
      <c r="E15" s="781" t="s">
        <v>509</v>
      </c>
      <c r="F15" s="782"/>
      <c r="G15" s="790"/>
      <c r="H15" s="790"/>
      <c r="I15" s="578" t="s">
        <v>510</v>
      </c>
      <c r="J15" s="188"/>
    </row>
    <row r="16" spans="2:10" ht="105" x14ac:dyDescent="0.25">
      <c r="B16" s="178"/>
      <c r="C16" s="777" t="s">
        <v>511</v>
      </c>
      <c r="D16" s="779" t="s">
        <v>512</v>
      </c>
      <c r="E16" s="781" t="s">
        <v>513</v>
      </c>
      <c r="F16" s="782"/>
      <c r="G16" s="779">
        <v>0</v>
      </c>
      <c r="H16" s="588" t="s">
        <v>514</v>
      </c>
      <c r="I16" s="395" t="s">
        <v>515</v>
      </c>
      <c r="J16" s="188"/>
    </row>
    <row r="17" spans="2:10" ht="96.75" customHeight="1" x14ac:dyDescent="0.25">
      <c r="B17" s="178"/>
      <c r="C17" s="786"/>
      <c r="D17" s="780"/>
      <c r="E17" s="781" t="s">
        <v>516</v>
      </c>
      <c r="F17" s="782"/>
      <c r="G17" s="780"/>
      <c r="H17" s="588" t="s">
        <v>514</v>
      </c>
      <c r="I17" s="578" t="s">
        <v>517</v>
      </c>
      <c r="J17" s="188"/>
    </row>
    <row r="18" spans="2:10" ht="90" x14ac:dyDescent="0.25">
      <c r="B18" s="178"/>
      <c r="C18" s="777" t="s">
        <v>518</v>
      </c>
      <c r="D18" s="779" t="s">
        <v>519</v>
      </c>
      <c r="E18" s="781" t="s">
        <v>520</v>
      </c>
      <c r="F18" s="782"/>
      <c r="G18" s="788">
        <v>0</v>
      </c>
      <c r="H18" s="779" t="s">
        <v>521</v>
      </c>
      <c r="I18" s="578" t="s">
        <v>522</v>
      </c>
      <c r="J18" s="188"/>
    </row>
    <row r="19" spans="2:10" ht="90" x14ac:dyDescent="0.25">
      <c r="B19" s="178"/>
      <c r="C19" s="778"/>
      <c r="D19" s="780"/>
      <c r="E19" s="781" t="s">
        <v>523</v>
      </c>
      <c r="F19" s="782"/>
      <c r="G19" s="790"/>
      <c r="H19" s="780"/>
      <c r="I19" s="578" t="s">
        <v>524</v>
      </c>
      <c r="J19" s="188"/>
    </row>
    <row r="20" spans="2:10" ht="90" x14ac:dyDescent="0.25">
      <c r="B20" s="178"/>
      <c r="C20" s="777" t="s">
        <v>525</v>
      </c>
      <c r="D20" s="779" t="s">
        <v>526</v>
      </c>
      <c r="E20" s="781" t="s">
        <v>527</v>
      </c>
      <c r="F20" s="782"/>
      <c r="G20" s="779">
        <v>0</v>
      </c>
      <c r="H20" s="788" t="s">
        <v>528</v>
      </c>
      <c r="I20" s="395" t="s">
        <v>529</v>
      </c>
      <c r="J20" s="188"/>
    </row>
    <row r="21" spans="2:10" ht="30" x14ac:dyDescent="0.25">
      <c r="B21" s="178"/>
      <c r="C21" s="786"/>
      <c r="D21" s="787"/>
      <c r="E21" s="781" t="s">
        <v>530</v>
      </c>
      <c r="F21" s="782"/>
      <c r="G21" s="787"/>
      <c r="H21" s="789"/>
      <c r="I21" s="395" t="s">
        <v>531</v>
      </c>
      <c r="J21" s="188"/>
    </row>
    <row r="22" spans="2:10" ht="90" x14ac:dyDescent="0.25">
      <c r="B22" s="178"/>
      <c r="C22" s="778"/>
      <c r="D22" s="780"/>
      <c r="E22" s="781" t="s">
        <v>532</v>
      </c>
      <c r="F22" s="782"/>
      <c r="G22" s="780"/>
      <c r="H22" s="790"/>
      <c r="I22" s="578" t="s">
        <v>533</v>
      </c>
      <c r="J22" s="188"/>
    </row>
    <row r="23" spans="2:10" ht="87" customHeight="1" x14ac:dyDescent="0.25">
      <c r="B23" s="178"/>
      <c r="C23" s="396" t="s">
        <v>534</v>
      </c>
      <c r="D23" s="588" t="s">
        <v>535</v>
      </c>
      <c r="E23" s="781" t="s">
        <v>536</v>
      </c>
      <c r="F23" s="782"/>
      <c r="G23" s="397">
        <v>0</v>
      </c>
      <c r="H23" s="588" t="s">
        <v>514</v>
      </c>
      <c r="I23" s="578" t="s">
        <v>537</v>
      </c>
      <c r="J23" s="188"/>
    </row>
    <row r="24" spans="2:10" ht="54.75" customHeight="1" x14ac:dyDescent="0.25">
      <c r="B24" s="178"/>
      <c r="C24" s="580" t="s">
        <v>538</v>
      </c>
      <c r="D24" s="588" t="s">
        <v>539</v>
      </c>
      <c r="E24" s="781" t="s">
        <v>540</v>
      </c>
      <c r="F24" s="782"/>
      <c r="G24" s="588">
        <v>0</v>
      </c>
      <c r="H24" s="588" t="s">
        <v>514</v>
      </c>
      <c r="I24" s="578" t="s">
        <v>541</v>
      </c>
      <c r="J24" s="188"/>
    </row>
    <row r="25" spans="2:10" ht="85.5" customHeight="1" x14ac:dyDescent="0.25">
      <c r="B25" s="178"/>
      <c r="C25" s="777" t="s">
        <v>542</v>
      </c>
      <c r="D25" s="779" t="s">
        <v>543</v>
      </c>
      <c r="E25" s="781" t="s">
        <v>544</v>
      </c>
      <c r="F25" s="782"/>
      <c r="G25" s="779">
        <v>0</v>
      </c>
      <c r="H25" s="588" t="s">
        <v>514</v>
      </c>
      <c r="I25" s="578" t="s">
        <v>545</v>
      </c>
      <c r="J25" s="188"/>
    </row>
    <row r="26" spans="2:10" ht="137.25" customHeight="1" x14ac:dyDescent="0.25">
      <c r="B26" s="178"/>
      <c r="C26" s="778"/>
      <c r="D26" s="780"/>
      <c r="E26" s="781" t="s">
        <v>546</v>
      </c>
      <c r="F26" s="782"/>
      <c r="G26" s="780"/>
      <c r="H26" s="588" t="s">
        <v>514</v>
      </c>
      <c r="I26" s="578" t="s">
        <v>547</v>
      </c>
      <c r="J26" s="188"/>
    </row>
    <row r="27" spans="2:10" ht="81" customHeight="1" x14ac:dyDescent="0.25">
      <c r="B27" s="178"/>
      <c r="C27" s="777" t="s">
        <v>548</v>
      </c>
      <c r="D27" s="779" t="s">
        <v>549</v>
      </c>
      <c r="E27" s="781" t="s">
        <v>550</v>
      </c>
      <c r="F27" s="782"/>
      <c r="G27" s="779">
        <v>0</v>
      </c>
      <c r="H27" s="588" t="s">
        <v>514</v>
      </c>
      <c r="I27" s="578" t="s">
        <v>551</v>
      </c>
      <c r="J27" s="188"/>
    </row>
    <row r="28" spans="2:10" ht="74.25" customHeight="1" x14ac:dyDescent="0.25">
      <c r="B28" s="178"/>
      <c r="C28" s="778"/>
      <c r="D28" s="780"/>
      <c r="E28" s="781" t="s">
        <v>552</v>
      </c>
      <c r="F28" s="782"/>
      <c r="G28" s="780"/>
      <c r="H28" s="588" t="s">
        <v>514</v>
      </c>
      <c r="I28" s="578" t="s">
        <v>553</v>
      </c>
      <c r="J28" s="188"/>
    </row>
    <row r="29" spans="2:10" ht="75" x14ac:dyDescent="0.25">
      <c r="B29" s="178"/>
      <c r="C29" s="580" t="s">
        <v>554</v>
      </c>
      <c r="D29" s="588" t="s">
        <v>555</v>
      </c>
      <c r="E29" s="781" t="s">
        <v>556</v>
      </c>
      <c r="F29" s="782"/>
      <c r="G29" s="588">
        <v>0</v>
      </c>
      <c r="H29" s="588" t="s">
        <v>514</v>
      </c>
      <c r="I29" s="578" t="s">
        <v>557</v>
      </c>
      <c r="J29" s="188"/>
    </row>
    <row r="30" spans="2:10" ht="60" x14ac:dyDescent="0.25">
      <c r="B30" s="178"/>
      <c r="C30" s="777" t="s">
        <v>558</v>
      </c>
      <c r="D30" s="779" t="s">
        <v>559</v>
      </c>
      <c r="E30" s="781" t="s">
        <v>560</v>
      </c>
      <c r="F30" s="782"/>
      <c r="G30" s="779">
        <v>0</v>
      </c>
      <c r="H30" s="588" t="s">
        <v>514</v>
      </c>
      <c r="I30" s="578" t="s">
        <v>561</v>
      </c>
      <c r="J30" s="188"/>
    </row>
    <row r="31" spans="2:10" ht="30" x14ac:dyDescent="0.25">
      <c r="B31" s="178"/>
      <c r="C31" s="778"/>
      <c r="D31" s="780"/>
      <c r="E31" s="781" t="s">
        <v>562</v>
      </c>
      <c r="F31" s="782"/>
      <c r="G31" s="780"/>
      <c r="H31" s="588" t="s">
        <v>514</v>
      </c>
      <c r="I31" s="578" t="s">
        <v>563</v>
      </c>
      <c r="J31" s="188"/>
    </row>
    <row r="32" spans="2:10" ht="124.5" customHeight="1" x14ac:dyDescent="0.25">
      <c r="B32" s="178"/>
      <c r="C32" s="695" t="s">
        <v>564</v>
      </c>
      <c r="D32" s="802" t="s">
        <v>565</v>
      </c>
      <c r="E32" s="804" t="s">
        <v>566</v>
      </c>
      <c r="F32" s="804"/>
      <c r="G32" s="802">
        <v>0</v>
      </c>
      <c r="H32" s="588" t="s">
        <v>514</v>
      </c>
      <c r="I32" s="578" t="s">
        <v>567</v>
      </c>
      <c r="J32" s="188"/>
    </row>
    <row r="33" spans="2:10" ht="48" customHeight="1" thickBot="1" x14ac:dyDescent="0.3">
      <c r="B33" s="178"/>
      <c r="C33" s="696"/>
      <c r="D33" s="803"/>
      <c r="E33" s="805" t="s">
        <v>568</v>
      </c>
      <c r="F33" s="805"/>
      <c r="G33" s="803"/>
      <c r="H33" s="589" t="s">
        <v>514</v>
      </c>
      <c r="I33" s="579" t="s">
        <v>569</v>
      </c>
      <c r="J33" s="188"/>
    </row>
    <row r="34" spans="2:10" x14ac:dyDescent="0.25">
      <c r="B34" s="178"/>
      <c r="C34" s="193"/>
      <c r="D34" s="189"/>
      <c r="E34" s="189"/>
      <c r="F34" s="189"/>
      <c r="G34" s="189"/>
      <c r="H34" s="189"/>
      <c r="I34" s="189"/>
      <c r="J34" s="188"/>
    </row>
    <row r="35" spans="2:10" x14ac:dyDescent="0.25">
      <c r="B35" s="178"/>
      <c r="C35" s="143"/>
      <c r="D35" s="189"/>
      <c r="E35" s="189"/>
      <c r="F35" s="189"/>
      <c r="G35" s="189"/>
      <c r="H35" s="189"/>
      <c r="I35" s="189"/>
      <c r="J35" s="188"/>
    </row>
    <row r="36" spans="2:10" s="174" customFormat="1" x14ac:dyDescent="0.25">
      <c r="B36" s="178"/>
      <c r="C36" s="190" t="s">
        <v>570</v>
      </c>
      <c r="D36" s="189"/>
      <c r="E36" s="189"/>
      <c r="F36" s="189"/>
      <c r="G36" s="189"/>
      <c r="H36" s="189"/>
      <c r="I36" s="189"/>
      <c r="J36" s="188"/>
    </row>
    <row r="37" spans="2:10" s="174" customFormat="1" ht="15.75" thickBot="1" x14ac:dyDescent="0.3">
      <c r="B37" s="178"/>
      <c r="C37" s="190"/>
      <c r="D37" s="189"/>
      <c r="E37" s="189"/>
      <c r="F37" s="189"/>
      <c r="G37" s="189"/>
      <c r="H37" s="189"/>
      <c r="I37" s="189"/>
      <c r="J37" s="188"/>
    </row>
    <row r="38" spans="2:10" s="174" customFormat="1" ht="30" customHeight="1" x14ac:dyDescent="0.25">
      <c r="B38" s="178"/>
      <c r="C38" s="783" t="s">
        <v>571</v>
      </c>
      <c r="D38" s="784"/>
      <c r="E38" s="784"/>
      <c r="F38" s="784"/>
      <c r="G38" s="784"/>
      <c r="H38" s="784"/>
      <c r="I38" s="785"/>
      <c r="J38" s="188"/>
    </row>
    <row r="39" spans="2:10" ht="30" customHeight="1" x14ac:dyDescent="0.25">
      <c r="B39" s="178"/>
      <c r="C39" s="749" t="s">
        <v>572</v>
      </c>
      <c r="D39" s="750"/>
      <c r="E39" s="750" t="s">
        <v>503</v>
      </c>
      <c r="F39" s="750"/>
      <c r="G39" s="750"/>
      <c r="H39" s="750"/>
      <c r="I39" s="751"/>
      <c r="J39" s="188"/>
    </row>
    <row r="40" spans="2:10" ht="30" customHeight="1" x14ac:dyDescent="0.25">
      <c r="B40" s="178"/>
      <c r="C40" s="771"/>
      <c r="D40" s="772"/>
      <c r="E40" s="773"/>
      <c r="F40" s="774"/>
      <c r="G40" s="774"/>
      <c r="H40" s="774"/>
      <c r="I40" s="775"/>
      <c r="J40" s="188"/>
    </row>
    <row r="41" spans="2:10" ht="30" customHeight="1" thickBot="1" x14ac:dyDescent="0.3">
      <c r="B41" s="178"/>
      <c r="C41" s="776"/>
      <c r="D41" s="706"/>
      <c r="E41" s="702"/>
      <c r="F41" s="702"/>
      <c r="G41" s="702"/>
      <c r="H41" s="702"/>
      <c r="I41" s="703"/>
      <c r="J41" s="188"/>
    </row>
    <row r="42" spans="2:10" x14ac:dyDescent="0.25">
      <c r="B42" s="178"/>
      <c r="C42" s="189"/>
      <c r="D42" s="189"/>
      <c r="E42" s="189"/>
      <c r="F42" s="189"/>
      <c r="G42" s="189"/>
      <c r="H42" s="189"/>
      <c r="I42" s="189"/>
      <c r="J42" s="188"/>
    </row>
    <row r="43" spans="2:10" x14ac:dyDescent="0.25">
      <c r="B43" s="178"/>
      <c r="C43" s="189"/>
      <c r="D43" s="189"/>
      <c r="E43" s="189"/>
      <c r="F43" s="189"/>
      <c r="G43" s="189"/>
      <c r="H43" s="189"/>
      <c r="I43" s="189"/>
      <c r="J43" s="188"/>
    </row>
    <row r="44" spans="2:10" x14ac:dyDescent="0.25">
      <c r="B44" s="178"/>
      <c r="C44" s="190" t="s">
        <v>573</v>
      </c>
      <c r="D44" s="190"/>
      <c r="E44" s="189"/>
      <c r="F44" s="189"/>
      <c r="G44" s="189"/>
      <c r="H44" s="189"/>
      <c r="I44" s="189"/>
      <c r="J44" s="188"/>
    </row>
    <row r="45" spans="2:10" ht="15.75" thickBot="1" x14ac:dyDescent="0.3">
      <c r="B45" s="178"/>
      <c r="C45" s="191"/>
      <c r="D45" s="189"/>
      <c r="E45" s="189"/>
      <c r="F45" s="189"/>
      <c r="G45" s="189"/>
      <c r="H45" s="189"/>
      <c r="I45" s="189"/>
      <c r="J45" s="188"/>
    </row>
    <row r="46" spans="2:10" ht="45" customHeight="1" x14ac:dyDescent="0.25">
      <c r="B46" s="178"/>
      <c r="C46" s="717" t="s">
        <v>574</v>
      </c>
      <c r="D46" s="718"/>
      <c r="E46" s="769" t="s">
        <v>575</v>
      </c>
      <c r="F46" s="769"/>
      <c r="G46" s="769"/>
      <c r="H46" s="769"/>
      <c r="I46" s="770"/>
      <c r="J46" s="188"/>
    </row>
    <row r="47" spans="2:10" ht="45" customHeight="1" x14ac:dyDescent="0.25">
      <c r="B47" s="178"/>
      <c r="C47" s="721" t="s">
        <v>576</v>
      </c>
      <c r="D47" s="722"/>
      <c r="E47" s="762" t="s">
        <v>577</v>
      </c>
      <c r="F47" s="763"/>
      <c r="G47" s="763"/>
      <c r="H47" s="763"/>
      <c r="I47" s="764"/>
      <c r="J47" s="188"/>
    </row>
    <row r="48" spans="2:10" ht="323.25" customHeight="1" x14ac:dyDescent="0.25">
      <c r="B48" s="178"/>
      <c r="C48" s="721" t="s">
        <v>578</v>
      </c>
      <c r="D48" s="722"/>
      <c r="E48" s="762" t="s">
        <v>579</v>
      </c>
      <c r="F48" s="763"/>
      <c r="G48" s="763"/>
      <c r="H48" s="763"/>
      <c r="I48" s="764"/>
      <c r="J48" s="188"/>
    </row>
    <row r="49" spans="2:10" ht="117.75" customHeight="1" x14ac:dyDescent="0.25">
      <c r="B49" s="178"/>
      <c r="C49" s="721" t="s">
        <v>580</v>
      </c>
      <c r="D49" s="722"/>
      <c r="E49" s="762" t="s">
        <v>581</v>
      </c>
      <c r="F49" s="763"/>
      <c r="G49" s="763"/>
      <c r="H49" s="763"/>
      <c r="I49" s="764"/>
      <c r="J49" s="188"/>
    </row>
    <row r="50" spans="2:10" ht="102.75" customHeight="1" thickBot="1" x14ac:dyDescent="0.3">
      <c r="B50" s="178"/>
      <c r="C50" s="704" t="s">
        <v>582</v>
      </c>
      <c r="D50" s="705"/>
      <c r="E50" s="765" t="s">
        <v>583</v>
      </c>
      <c r="F50" s="765"/>
      <c r="G50" s="765"/>
      <c r="H50" s="765"/>
      <c r="I50" s="766"/>
      <c r="J50" s="188"/>
    </row>
    <row r="51" spans="2:10" customFormat="1" ht="15" customHeight="1" x14ac:dyDescent="0.25">
      <c r="B51" s="42"/>
      <c r="C51" s="43"/>
      <c r="D51" s="43"/>
      <c r="E51" s="43"/>
      <c r="F51" s="43"/>
      <c r="G51" s="43"/>
      <c r="H51" s="43"/>
      <c r="I51" s="43"/>
      <c r="J51" s="45"/>
    </row>
    <row r="52" spans="2:10" x14ac:dyDescent="0.25">
      <c r="B52" s="178"/>
      <c r="C52" s="143"/>
      <c r="D52" s="189"/>
      <c r="E52" s="189"/>
      <c r="F52" s="189"/>
      <c r="G52" s="189"/>
      <c r="H52" s="189"/>
      <c r="I52" s="189"/>
      <c r="J52" s="188"/>
    </row>
    <row r="53" spans="2:10" x14ac:dyDescent="0.25">
      <c r="B53" s="178"/>
      <c r="C53" s="190" t="s">
        <v>584</v>
      </c>
      <c r="D53" s="189"/>
      <c r="E53" s="189"/>
      <c r="F53" s="189"/>
      <c r="G53" s="189"/>
      <c r="H53" s="189"/>
      <c r="I53" s="189"/>
      <c r="J53" s="188"/>
    </row>
    <row r="54" spans="2:10" ht="15.75" thickBot="1" x14ac:dyDescent="0.3">
      <c r="B54" s="178"/>
      <c r="C54" s="190"/>
      <c r="D54" s="189"/>
      <c r="E54" s="189"/>
      <c r="F54" s="189"/>
      <c r="G54" s="189"/>
      <c r="H54" s="189"/>
      <c r="I54" s="189"/>
      <c r="J54" s="188"/>
    </row>
    <row r="55" spans="2:10" ht="67.5" customHeight="1" x14ac:dyDescent="0.25">
      <c r="B55" s="178"/>
      <c r="C55" s="717" t="s">
        <v>585</v>
      </c>
      <c r="D55" s="718"/>
      <c r="E55" s="767"/>
      <c r="F55" s="767"/>
      <c r="G55" s="767"/>
      <c r="H55" s="767"/>
      <c r="I55" s="768"/>
      <c r="J55" s="188"/>
    </row>
    <row r="56" spans="2:10" ht="45" customHeight="1" x14ac:dyDescent="0.25">
      <c r="B56" s="178"/>
      <c r="C56" s="749" t="s">
        <v>586</v>
      </c>
      <c r="D56" s="750"/>
      <c r="E56" s="750" t="s">
        <v>488</v>
      </c>
      <c r="F56" s="750"/>
      <c r="G56" s="750"/>
      <c r="H56" s="750"/>
      <c r="I56" s="751"/>
      <c r="J56" s="188"/>
    </row>
    <row r="57" spans="2:10" ht="164.25" customHeight="1" x14ac:dyDescent="0.25">
      <c r="B57" s="178"/>
      <c r="C57" s="752" t="s">
        <v>587</v>
      </c>
      <c r="D57" s="753"/>
      <c r="E57" s="754" t="s">
        <v>588</v>
      </c>
      <c r="F57" s="755"/>
      <c r="G57" s="755"/>
      <c r="H57" s="755"/>
      <c r="I57" s="756"/>
      <c r="J57" s="188"/>
    </row>
    <row r="58" spans="2:10" ht="191.25" customHeight="1" thickBot="1" x14ac:dyDescent="0.3">
      <c r="B58" s="178"/>
      <c r="C58" s="757" t="s">
        <v>589</v>
      </c>
      <c r="D58" s="758"/>
      <c r="E58" s="759" t="s">
        <v>590</v>
      </c>
      <c r="F58" s="760"/>
      <c r="G58" s="760"/>
      <c r="H58" s="760"/>
      <c r="I58" s="761"/>
      <c r="J58" s="188"/>
    </row>
    <row r="59" spans="2:10" x14ac:dyDescent="0.25">
      <c r="B59" s="178"/>
      <c r="C59" s="189"/>
      <c r="D59" s="189"/>
      <c r="E59" s="189"/>
      <c r="F59" s="189"/>
      <c r="G59" s="189"/>
      <c r="H59" s="189"/>
      <c r="I59" s="189"/>
      <c r="J59" s="188"/>
    </row>
    <row r="60" spans="2:10" ht="15.75" thickBot="1" x14ac:dyDescent="0.3">
      <c r="B60" s="187"/>
      <c r="C60" s="186"/>
      <c r="D60" s="186"/>
      <c r="E60" s="186"/>
      <c r="F60" s="186"/>
      <c r="G60" s="186"/>
      <c r="H60" s="186"/>
      <c r="I60" s="186"/>
      <c r="J60" s="185"/>
    </row>
  </sheetData>
  <customSheetViews>
    <customSheetView guid="{EF9825A4-66A9-440C-B5D2-85645B844729}" scale="60" hiddenRows="1">
      <selection activeCell="D14" sqref="D14:D15"/>
      <pageMargins left="0" right="0" top="0" bottom="0" header="0" footer="0"/>
      <pageSetup paperSize="9" orientation="portrait" horizontalDpi="4294967293" verticalDpi="4294967293" r:id="rId1"/>
    </customSheetView>
    <customSheetView guid="{31DF18CB-BA8D-4AEA-B5E1-15D6CA9F0817}" scale="60" hiddenRows="1">
      <selection activeCell="D14" sqref="D14:D15"/>
      <pageMargins left="0" right="0" top="0" bottom="0" header="0" footer="0"/>
      <pageSetup paperSize="9" orientation="portrait" horizontalDpi="4294967293" verticalDpi="4294967293" r:id="rId2"/>
    </customSheetView>
    <customSheetView guid="{75853280-C85D-4EAD-BA4B-39FAD7BDDECC}" scale="60" hiddenRows="1">
      <selection activeCell="D14" sqref="D14:D15"/>
      <pageMargins left="0" right="0" top="0" bottom="0" header="0" footer="0"/>
      <pageSetup paperSize="9" orientation="portrait" horizontalDpi="4294967293" verticalDpi="4294967293" r:id="rId3"/>
    </customSheetView>
  </customSheetViews>
  <mergeCells count="81">
    <mergeCell ref="C10:D10"/>
    <mergeCell ref="E10:I10"/>
    <mergeCell ref="D32:D33"/>
    <mergeCell ref="C32:C33"/>
    <mergeCell ref="E32:F32"/>
    <mergeCell ref="E33:F33"/>
    <mergeCell ref="G32:G33"/>
    <mergeCell ref="C11:I11"/>
    <mergeCell ref="E13:F13"/>
    <mergeCell ref="C14:C15"/>
    <mergeCell ref="D14:D15"/>
    <mergeCell ref="E14:F14"/>
    <mergeCell ref="G14:G15"/>
    <mergeCell ref="H14:H15"/>
    <mergeCell ref="E15:F15"/>
    <mergeCell ref="C16:C17"/>
    <mergeCell ref="C3:I3"/>
    <mergeCell ref="C8:D8"/>
    <mergeCell ref="E8:I8"/>
    <mergeCell ref="C9:D9"/>
    <mergeCell ref="E9:I9"/>
    <mergeCell ref="D16:D17"/>
    <mergeCell ref="E16:F16"/>
    <mergeCell ref="G16:G17"/>
    <mergeCell ref="E17:F17"/>
    <mergeCell ref="G25:G26"/>
    <mergeCell ref="E26:F26"/>
    <mergeCell ref="E23:F23"/>
    <mergeCell ref="E24:F24"/>
    <mergeCell ref="H18:H19"/>
    <mergeCell ref="E19:F19"/>
    <mergeCell ref="C20:C22"/>
    <mergeCell ref="D20:D22"/>
    <mergeCell ref="E20:F20"/>
    <mergeCell ref="G20:G22"/>
    <mergeCell ref="H20:H22"/>
    <mergeCell ref="E21:F21"/>
    <mergeCell ref="E22:F22"/>
    <mergeCell ref="C18:C19"/>
    <mergeCell ref="D18:D19"/>
    <mergeCell ref="E18:F18"/>
    <mergeCell ref="G18:G19"/>
    <mergeCell ref="C25:C26"/>
    <mergeCell ref="D25:D26"/>
    <mergeCell ref="E25:F25"/>
    <mergeCell ref="C38:I38"/>
    <mergeCell ref="C27:C28"/>
    <mergeCell ref="D27:D28"/>
    <mergeCell ref="E27:F27"/>
    <mergeCell ref="G27:G28"/>
    <mergeCell ref="E28:F28"/>
    <mergeCell ref="E29:F29"/>
    <mergeCell ref="C30:C31"/>
    <mergeCell ref="D30:D31"/>
    <mergeCell ref="E30:F30"/>
    <mergeCell ref="G30:G31"/>
    <mergeCell ref="E31:F31"/>
    <mergeCell ref="C39:D39"/>
    <mergeCell ref="E39:I39"/>
    <mergeCell ref="C40:D40"/>
    <mergeCell ref="E40:I40"/>
    <mergeCell ref="C41:D41"/>
    <mergeCell ref="E41:I41"/>
    <mergeCell ref="C46:D46"/>
    <mergeCell ref="E46:I46"/>
    <mergeCell ref="C47:D47"/>
    <mergeCell ref="E47:I47"/>
    <mergeCell ref="C48:D48"/>
    <mergeCell ref="E48:I48"/>
    <mergeCell ref="C49:D49"/>
    <mergeCell ref="E49:I49"/>
    <mergeCell ref="C50:D50"/>
    <mergeCell ref="E50:I50"/>
    <mergeCell ref="C55:D55"/>
    <mergeCell ref="E55:I55"/>
    <mergeCell ref="C56:D56"/>
    <mergeCell ref="E56:I56"/>
    <mergeCell ref="C57:D57"/>
    <mergeCell ref="E57:I57"/>
    <mergeCell ref="C58:D58"/>
    <mergeCell ref="E58:I58"/>
  </mergeCells>
  <pageMargins left="0.7" right="0.7" top="0.75" bottom="0.75" header="0.3" footer="0.3"/>
  <pageSetup paperSize="9" orientation="portrait"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67585" r:id="rId7" name="Check Box 1">
              <controlPr defaultSize="0" autoFill="0" autoLine="0" autoPict="0">
                <anchor moveWithCells="1">
                  <from>
                    <xdr:col>3</xdr:col>
                    <xdr:colOff>1457325</xdr:colOff>
                    <xdr:row>54</xdr:row>
                    <xdr:rowOff>38100</xdr:rowOff>
                  </from>
                  <to>
                    <xdr:col>4</xdr:col>
                    <xdr:colOff>1038225</xdr:colOff>
                    <xdr:row>55</xdr:row>
                    <xdr:rowOff>38100</xdr:rowOff>
                  </to>
                </anchor>
              </controlPr>
            </control>
          </mc:Choice>
        </mc:AlternateContent>
        <mc:AlternateContent xmlns:mc="http://schemas.openxmlformats.org/markup-compatibility/2006">
          <mc:Choice Requires="x14">
            <control shapeId="67586" r:id="rId8" name="Check Box 2">
              <controlPr defaultSize="0" autoFill="0" autoLine="0" autoPict="0">
                <anchor moveWithCells="1">
                  <from>
                    <xdr:col>4</xdr:col>
                    <xdr:colOff>1114425</xdr:colOff>
                    <xdr:row>54</xdr:row>
                    <xdr:rowOff>38100</xdr:rowOff>
                  </from>
                  <to>
                    <xdr:col>4</xdr:col>
                    <xdr:colOff>2171700</xdr:colOff>
                    <xdr:row>55</xdr:row>
                    <xdr:rowOff>38100</xdr:rowOff>
                  </to>
                </anchor>
              </controlPr>
            </control>
          </mc:Choice>
        </mc:AlternateContent>
        <mc:AlternateContent xmlns:mc="http://schemas.openxmlformats.org/markup-compatibility/2006">
          <mc:Choice Requires="x14">
            <control shapeId="67587" r:id="rId9" name="Check Box 3">
              <controlPr defaultSize="0" autoFill="0" autoLine="0" autoPict="0">
                <anchor moveWithCells="1">
                  <from>
                    <xdr:col>4</xdr:col>
                    <xdr:colOff>2152650</xdr:colOff>
                    <xdr:row>54</xdr:row>
                    <xdr:rowOff>38100</xdr:rowOff>
                  </from>
                  <to>
                    <xdr:col>5</xdr:col>
                    <xdr:colOff>457200</xdr:colOff>
                    <xdr:row>55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25" workbookViewId="0">
      <selection activeCell="D9" sqref="D9"/>
    </sheetView>
  </sheetViews>
  <sheetFormatPr defaultColWidth="9.28515625" defaultRowHeight="15" x14ac:dyDescent="0.25"/>
  <cols>
    <col min="1" max="2" width="1.7109375" style="9" customWidth="1"/>
    <col min="3" max="3" width="11.42578125" style="196" customWidth="1"/>
    <col min="4" max="4" width="116" style="195" customWidth="1"/>
    <col min="5" max="6" width="1.7109375" style="9" customWidth="1"/>
    <col min="7" max="16384" width="9.28515625" style="9"/>
  </cols>
  <sheetData>
    <row r="1" spans="2:6" ht="10.5" customHeight="1" thickBot="1" x14ac:dyDescent="0.3"/>
    <row r="2" spans="2:6" ht="15.75" thickBot="1" x14ac:dyDescent="0.3">
      <c r="B2" s="215"/>
      <c r="C2" s="214"/>
      <c r="D2" s="213"/>
      <c r="E2" s="212"/>
    </row>
    <row r="3" spans="2:6" ht="21" thickBot="1" x14ac:dyDescent="0.35">
      <c r="B3" s="204"/>
      <c r="C3" s="740" t="s">
        <v>591</v>
      </c>
      <c r="D3" s="742"/>
      <c r="E3" s="202"/>
    </row>
    <row r="4" spans="2:6" ht="20.25" x14ac:dyDescent="0.3">
      <c r="B4" s="204"/>
      <c r="C4" s="211"/>
      <c r="D4" s="211"/>
      <c r="E4" s="202"/>
    </row>
    <row r="5" spans="2:6" ht="20.25" x14ac:dyDescent="0.3">
      <c r="B5" s="204"/>
      <c r="C5" s="144" t="s">
        <v>592</v>
      </c>
      <c r="D5" s="211"/>
      <c r="E5" s="202"/>
    </row>
    <row r="6" spans="2:6" ht="15.75" thickBot="1" x14ac:dyDescent="0.3">
      <c r="B6" s="204"/>
      <c r="C6" s="209"/>
      <c r="D6" s="583"/>
      <c r="E6" s="202"/>
    </row>
    <row r="7" spans="2:6" ht="30" customHeight="1" x14ac:dyDescent="0.25">
      <c r="B7" s="204"/>
      <c r="C7" s="208" t="s">
        <v>593</v>
      </c>
      <c r="D7" s="207" t="s">
        <v>594</v>
      </c>
      <c r="E7" s="202"/>
    </row>
    <row r="8" spans="2:6" ht="45" x14ac:dyDescent="0.25">
      <c r="B8" s="204"/>
      <c r="C8" s="205">
        <v>1</v>
      </c>
      <c r="D8" s="154" t="s">
        <v>595</v>
      </c>
      <c r="E8" s="202"/>
      <c r="F8" s="197"/>
    </row>
    <row r="9" spans="2:6" x14ac:dyDescent="0.25">
      <c r="B9" s="204"/>
      <c r="C9" s="205">
        <v>2</v>
      </c>
      <c r="D9" s="154" t="s">
        <v>596</v>
      </c>
      <c r="E9" s="202"/>
    </row>
    <row r="10" spans="2:6" ht="45" x14ac:dyDescent="0.25">
      <c r="B10" s="204"/>
      <c r="C10" s="205">
        <v>3</v>
      </c>
      <c r="D10" s="154" t="s">
        <v>597</v>
      </c>
      <c r="E10" s="202"/>
    </row>
    <row r="11" spans="2:6" x14ac:dyDescent="0.25">
      <c r="B11" s="204"/>
      <c r="C11" s="205">
        <v>4</v>
      </c>
      <c r="D11" s="154" t="s">
        <v>598</v>
      </c>
      <c r="E11" s="202"/>
    </row>
    <row r="12" spans="2:6" ht="30" x14ac:dyDescent="0.25">
      <c r="B12" s="204"/>
      <c r="C12" s="205">
        <v>5</v>
      </c>
      <c r="D12" s="154" t="s">
        <v>599</v>
      </c>
      <c r="E12" s="202"/>
    </row>
    <row r="13" spans="2:6" x14ac:dyDescent="0.25">
      <c r="B13" s="204"/>
      <c r="C13" s="205">
        <v>6</v>
      </c>
      <c r="D13" s="154" t="s">
        <v>600</v>
      </c>
      <c r="E13" s="202"/>
    </row>
    <row r="14" spans="2:6" ht="30" x14ac:dyDescent="0.25">
      <c r="B14" s="204"/>
      <c r="C14" s="205">
        <v>7</v>
      </c>
      <c r="D14" s="154" t="s">
        <v>601</v>
      </c>
      <c r="E14" s="202"/>
    </row>
    <row r="15" spans="2:6" x14ac:dyDescent="0.25">
      <c r="B15" s="204"/>
      <c r="C15" s="205">
        <v>8</v>
      </c>
      <c r="D15" s="154" t="s">
        <v>602</v>
      </c>
      <c r="E15" s="202"/>
    </row>
    <row r="16" spans="2:6" x14ac:dyDescent="0.25">
      <c r="B16" s="204"/>
      <c r="C16" s="205">
        <v>9</v>
      </c>
      <c r="D16" s="154" t="s">
        <v>603</v>
      </c>
      <c r="E16" s="202"/>
    </row>
    <row r="17" spans="2:5" x14ac:dyDescent="0.25">
      <c r="B17" s="204"/>
      <c r="C17" s="205">
        <v>10</v>
      </c>
      <c r="D17" s="206" t="s">
        <v>604</v>
      </c>
      <c r="E17" s="202"/>
    </row>
    <row r="18" spans="2:5" ht="30.75" thickBot="1" x14ac:dyDescent="0.3">
      <c r="B18" s="204"/>
      <c r="C18" s="203">
        <v>11</v>
      </c>
      <c r="D18" s="179" t="s">
        <v>605</v>
      </c>
      <c r="E18" s="202"/>
    </row>
    <row r="19" spans="2:5" x14ac:dyDescent="0.25">
      <c r="B19" s="204"/>
      <c r="C19" s="210"/>
      <c r="D19" s="165"/>
      <c r="E19" s="202"/>
    </row>
    <row r="20" spans="2:5" x14ac:dyDescent="0.25">
      <c r="B20" s="204"/>
      <c r="C20" s="144" t="s">
        <v>606</v>
      </c>
      <c r="D20" s="165"/>
      <c r="E20" s="202"/>
    </row>
    <row r="21" spans="2:5" ht="15.75" thickBot="1" x14ac:dyDescent="0.3">
      <c r="B21" s="204"/>
      <c r="C21" s="209"/>
      <c r="D21" s="165"/>
      <c r="E21" s="202"/>
    </row>
    <row r="22" spans="2:5" ht="30" customHeight="1" x14ac:dyDescent="0.25">
      <c r="B22" s="204"/>
      <c r="C22" s="208" t="s">
        <v>593</v>
      </c>
      <c r="D22" s="207" t="s">
        <v>594</v>
      </c>
      <c r="E22" s="202"/>
    </row>
    <row r="23" spans="2:5" x14ac:dyDescent="0.25">
      <c r="B23" s="204"/>
      <c r="C23" s="205">
        <v>1</v>
      </c>
      <c r="D23" s="206" t="s">
        <v>607</v>
      </c>
      <c r="E23" s="202"/>
    </row>
    <row r="24" spans="2:5" x14ac:dyDescent="0.25">
      <c r="B24" s="204"/>
      <c r="C24" s="205">
        <v>2</v>
      </c>
      <c r="D24" s="154" t="s">
        <v>608</v>
      </c>
      <c r="E24" s="202"/>
    </row>
    <row r="25" spans="2:5" x14ac:dyDescent="0.25">
      <c r="B25" s="204"/>
      <c r="C25" s="205">
        <v>3</v>
      </c>
      <c r="D25" s="154" t="s">
        <v>609</v>
      </c>
      <c r="E25" s="202"/>
    </row>
    <row r="26" spans="2:5" x14ac:dyDescent="0.25">
      <c r="B26" s="204"/>
      <c r="C26" s="205">
        <v>4</v>
      </c>
      <c r="D26" s="154" t="s">
        <v>610</v>
      </c>
      <c r="E26" s="202"/>
    </row>
    <row r="27" spans="2:5" x14ac:dyDescent="0.25">
      <c r="B27" s="204"/>
      <c r="C27" s="205">
        <v>5</v>
      </c>
      <c r="D27" s="154" t="s">
        <v>611</v>
      </c>
      <c r="E27" s="202"/>
    </row>
    <row r="28" spans="2:5" ht="45.75" thickBot="1" x14ac:dyDescent="0.3">
      <c r="B28" s="204"/>
      <c r="C28" s="203">
        <v>6</v>
      </c>
      <c r="D28" s="179" t="s">
        <v>612</v>
      </c>
      <c r="E28" s="202"/>
    </row>
    <row r="29" spans="2:5" ht="15.75" thickBot="1" x14ac:dyDescent="0.3">
      <c r="B29" s="201"/>
      <c r="C29" s="200"/>
      <c r="D29" s="199"/>
      <c r="E29" s="198"/>
    </row>
    <row r="30" spans="2:5" x14ac:dyDescent="0.25">
      <c r="D30" s="197"/>
    </row>
    <row r="31" spans="2:5" x14ac:dyDescent="0.25">
      <c r="D31" s="197"/>
    </row>
    <row r="32" spans="2:5" x14ac:dyDescent="0.25">
      <c r="D32" s="197"/>
    </row>
    <row r="33" spans="4:4" x14ac:dyDescent="0.25">
      <c r="D33" s="197"/>
    </row>
    <row r="34" spans="4:4" x14ac:dyDescent="0.25">
      <c r="D34" s="197"/>
    </row>
  </sheetData>
  <customSheetViews>
    <customSheetView guid="{EF9825A4-66A9-440C-B5D2-85645B844729}" topLeftCell="A4">
      <selection activeCell="D9" sqref="D9"/>
      <pageMargins left="0" right="0" top="0" bottom="0" header="0" footer="0"/>
      <pageSetup orientation="landscape" r:id="rId1"/>
    </customSheetView>
    <customSheetView guid="{31DF18CB-BA8D-4AEA-B5E1-15D6CA9F0817}" topLeftCell="A4">
      <selection activeCell="D9" sqref="D9"/>
      <pageMargins left="0" right="0" top="0" bottom="0" header="0" footer="0"/>
      <pageSetup orientation="landscape" r:id="rId2"/>
    </customSheetView>
    <customSheetView guid="{75853280-C85D-4EAD-BA4B-39FAD7BDDECC}" topLeftCell="A4">
      <selection activeCell="D9" sqref="D9"/>
      <pageMargins left="0" right="0" top="0" bottom="0" header="0" footer="0"/>
      <pageSetup orientation="landscape" r:id="rId3"/>
    </customSheetView>
  </customSheetViews>
  <mergeCells count="1">
    <mergeCell ref="C3:D3"/>
  </mergeCells>
  <pageMargins left="0.7" right="0.7" top="0.75" bottom="0.75" header="0.3" footer="0.3"/>
  <pageSetup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4"/>
  <sheetViews>
    <sheetView topLeftCell="C38" zoomScale="70" zoomScaleNormal="70" zoomScalePageLayoutView="80" workbookViewId="0">
      <selection activeCell="F38" sqref="F38:K38"/>
    </sheetView>
  </sheetViews>
  <sheetFormatPr defaultColWidth="8.7109375" defaultRowHeight="15" x14ac:dyDescent="0.25"/>
  <cols>
    <col min="1" max="2" width="2.28515625" customWidth="1"/>
    <col min="3" max="3" width="22.42578125" style="2" customWidth="1"/>
    <col min="4" max="4" width="15.42578125" customWidth="1"/>
    <col min="5" max="5" width="15" customWidth="1"/>
    <col min="6" max="6" width="16.28515625" customWidth="1"/>
    <col min="7" max="7" width="12.140625" customWidth="1"/>
    <col min="8" max="9" width="35.7109375" customWidth="1"/>
    <col min="10" max="10" width="66.42578125" customWidth="1"/>
    <col min="11" max="11" width="24.42578125" customWidth="1"/>
    <col min="12" max="12" width="2.7109375" customWidth="1"/>
    <col min="13" max="13" width="2" customWidth="1"/>
    <col min="14" max="14" width="40.7109375" customWidth="1"/>
  </cols>
  <sheetData>
    <row r="1" spans="1:54" ht="15.75" thickBot="1" x14ac:dyDescent="0.3">
      <c r="A1" s="537"/>
      <c r="B1" s="537"/>
      <c r="C1" s="7"/>
      <c r="D1" s="537"/>
      <c r="E1" s="537"/>
      <c r="F1" s="537"/>
      <c r="G1" s="537"/>
      <c r="H1" s="537"/>
      <c r="I1" s="537"/>
      <c r="J1" s="48"/>
      <c r="K1" s="48"/>
      <c r="L1" s="537"/>
      <c r="M1" s="533"/>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row>
    <row r="2" spans="1:54" ht="15.75" thickBot="1" x14ac:dyDescent="0.3">
      <c r="A2" s="537"/>
      <c r="B2" s="14"/>
      <c r="C2" s="15"/>
      <c r="D2" s="16"/>
      <c r="E2" s="16"/>
      <c r="F2" s="16"/>
      <c r="G2" s="16"/>
      <c r="H2" s="16"/>
      <c r="I2" s="16"/>
      <c r="J2" s="51"/>
      <c r="K2" s="51"/>
      <c r="L2" s="17"/>
      <c r="M2" s="533"/>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row>
    <row r="3" spans="1:54" ht="21" thickBot="1" x14ac:dyDescent="0.35">
      <c r="A3" s="537"/>
      <c r="B3" s="42"/>
      <c r="C3" s="926" t="s">
        <v>613</v>
      </c>
      <c r="D3" s="927"/>
      <c r="E3" s="927"/>
      <c r="F3" s="927"/>
      <c r="G3" s="927"/>
      <c r="H3" s="927"/>
      <c r="I3" s="927"/>
      <c r="J3" s="927"/>
      <c r="K3" s="928"/>
      <c r="L3" s="44"/>
      <c r="M3" s="533"/>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row>
    <row r="4" spans="1:54" ht="15" customHeight="1" x14ac:dyDescent="0.25">
      <c r="A4" s="537"/>
      <c r="B4" s="18"/>
      <c r="C4" s="929" t="s">
        <v>614</v>
      </c>
      <c r="D4" s="929"/>
      <c r="E4" s="929"/>
      <c r="F4" s="929"/>
      <c r="G4" s="929"/>
      <c r="H4" s="929"/>
      <c r="I4" s="929"/>
      <c r="J4" s="929"/>
      <c r="K4" s="929"/>
      <c r="L4" s="19"/>
      <c r="M4" s="533"/>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row>
    <row r="5" spans="1:54" ht="15" customHeight="1" x14ac:dyDescent="0.25">
      <c r="A5" s="537"/>
      <c r="B5" s="18"/>
      <c r="C5" s="930" t="s">
        <v>615</v>
      </c>
      <c r="D5" s="930"/>
      <c r="E5" s="930"/>
      <c r="F5" s="930"/>
      <c r="G5" s="930"/>
      <c r="H5" s="930"/>
      <c r="I5" s="930"/>
      <c r="J5" s="930"/>
      <c r="K5" s="930"/>
      <c r="L5" s="19"/>
      <c r="M5" s="533"/>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row>
    <row r="6" spans="1:54" x14ac:dyDescent="0.25">
      <c r="A6" s="537"/>
      <c r="B6" s="18"/>
      <c r="C6" s="20"/>
      <c r="D6" s="21"/>
      <c r="E6" s="21"/>
      <c r="F6" s="21"/>
      <c r="G6" s="21"/>
      <c r="H6" s="21"/>
      <c r="I6" s="21"/>
      <c r="J6" s="52"/>
      <c r="K6" s="52"/>
      <c r="L6" s="19"/>
      <c r="M6" s="533"/>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row>
    <row r="7" spans="1:54" ht="28.9" customHeight="1" thickBot="1" x14ac:dyDescent="0.3">
      <c r="A7" s="537"/>
      <c r="B7" s="18"/>
      <c r="C7" s="20"/>
      <c r="D7" s="827" t="s">
        <v>616</v>
      </c>
      <c r="E7" s="827"/>
      <c r="F7" s="827" t="s">
        <v>617</v>
      </c>
      <c r="G7" s="827"/>
      <c r="H7" s="828" t="s">
        <v>618</v>
      </c>
      <c r="I7" s="828"/>
      <c r="J7" s="50" t="s">
        <v>619</v>
      </c>
      <c r="K7" s="50" t="s">
        <v>620</v>
      </c>
      <c r="L7" s="19"/>
      <c r="M7" s="533"/>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row>
    <row r="8" spans="1:54" s="2" customFormat="1" ht="64.5" customHeight="1" x14ac:dyDescent="0.25">
      <c r="A8" s="7"/>
      <c r="B8" s="22"/>
      <c r="C8" s="829" t="s">
        <v>621</v>
      </c>
      <c r="D8" s="875" t="s">
        <v>622</v>
      </c>
      <c r="E8" s="876"/>
      <c r="F8" s="907" t="s">
        <v>535</v>
      </c>
      <c r="G8" s="908"/>
      <c r="H8" s="879" t="s">
        <v>623</v>
      </c>
      <c r="I8" s="880"/>
      <c r="J8" s="818" t="s">
        <v>624</v>
      </c>
      <c r="K8" s="900" t="s">
        <v>31</v>
      </c>
      <c r="L8" s="23"/>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row>
    <row r="9" spans="1:54" s="2" customFormat="1" ht="65.099999999999994" customHeight="1" x14ac:dyDescent="0.25">
      <c r="A9" s="7"/>
      <c r="B9" s="22"/>
      <c r="C9" s="829"/>
      <c r="D9" s="905"/>
      <c r="E9" s="906"/>
      <c r="F9" s="867" t="s">
        <v>549</v>
      </c>
      <c r="G9" s="868"/>
      <c r="H9" s="933"/>
      <c r="I9" s="934"/>
      <c r="J9" s="935"/>
      <c r="K9" s="901"/>
      <c r="L9" s="23"/>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row>
    <row r="10" spans="1:54" s="2" customFormat="1" ht="65.099999999999994" customHeight="1" x14ac:dyDescent="0.25">
      <c r="A10" s="7"/>
      <c r="B10" s="22"/>
      <c r="C10" s="829"/>
      <c r="D10" s="905"/>
      <c r="E10" s="906"/>
      <c r="F10" s="869" t="s">
        <v>625</v>
      </c>
      <c r="G10" s="870"/>
      <c r="H10" s="933"/>
      <c r="I10" s="934"/>
      <c r="J10" s="935"/>
      <c r="K10" s="901"/>
      <c r="L10" s="23"/>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54" s="2" customFormat="1" ht="63.75" customHeight="1" thickBot="1" x14ac:dyDescent="0.3">
      <c r="A11" s="7"/>
      <c r="B11" s="22"/>
      <c r="C11" s="829"/>
      <c r="D11" s="877"/>
      <c r="E11" s="878"/>
      <c r="F11" s="871" t="s">
        <v>626</v>
      </c>
      <c r="G11" s="872"/>
      <c r="H11" s="881"/>
      <c r="I11" s="882"/>
      <c r="J11" s="819"/>
      <c r="K11" s="902"/>
      <c r="L11" s="23"/>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row>
    <row r="12" spans="1:54" s="2" customFormat="1" ht="95.1" customHeight="1" x14ac:dyDescent="0.25">
      <c r="A12" s="7"/>
      <c r="B12" s="22"/>
      <c r="C12" s="266"/>
      <c r="D12" s="875" t="s">
        <v>627</v>
      </c>
      <c r="E12" s="876"/>
      <c r="F12" s="936" t="s">
        <v>535</v>
      </c>
      <c r="G12" s="937"/>
      <c r="H12" s="879" t="s">
        <v>628</v>
      </c>
      <c r="I12" s="880"/>
      <c r="J12" s="818" t="s">
        <v>629</v>
      </c>
      <c r="K12" s="900" t="s">
        <v>31</v>
      </c>
      <c r="L12" s="23"/>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row>
    <row r="13" spans="1:54" s="2" customFormat="1" ht="90" customHeight="1" thickBot="1" x14ac:dyDescent="0.3">
      <c r="A13" s="7"/>
      <c r="B13" s="22"/>
      <c r="C13" s="266"/>
      <c r="D13" s="877"/>
      <c r="E13" s="878"/>
      <c r="F13" s="871" t="s">
        <v>630</v>
      </c>
      <c r="G13" s="872"/>
      <c r="H13" s="881"/>
      <c r="I13" s="882"/>
      <c r="J13" s="819"/>
      <c r="K13" s="902"/>
      <c r="L13" s="23"/>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row>
    <row r="14" spans="1:54" s="2" customFormat="1" ht="263.25" customHeight="1" thickBot="1" x14ac:dyDescent="0.3">
      <c r="A14" s="7"/>
      <c r="B14" s="22"/>
      <c r="C14" s="49"/>
      <c r="D14" s="903" t="s">
        <v>631</v>
      </c>
      <c r="E14" s="904"/>
      <c r="F14" s="931" t="s">
        <v>632</v>
      </c>
      <c r="G14" s="932"/>
      <c r="H14" s="903" t="s">
        <v>633</v>
      </c>
      <c r="I14" s="904"/>
      <c r="J14" s="531" t="s">
        <v>634</v>
      </c>
      <c r="K14" s="368" t="s">
        <v>635</v>
      </c>
      <c r="L14" s="23"/>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54" s="2" customFormat="1" ht="18.75" customHeight="1" thickBot="1" x14ac:dyDescent="0.3">
      <c r="A15" s="7"/>
      <c r="B15" s="22"/>
      <c r="C15" s="360"/>
      <c r="D15" s="24"/>
      <c r="E15" s="24"/>
      <c r="F15" s="24"/>
      <c r="G15" s="24"/>
      <c r="H15" s="24"/>
      <c r="I15" s="24"/>
      <c r="J15" s="55" t="s">
        <v>636</v>
      </c>
      <c r="K15" s="367" t="s">
        <v>31</v>
      </c>
      <c r="L15" s="23"/>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54" s="2" customFormat="1" ht="18.75" customHeight="1" x14ac:dyDescent="0.25">
      <c r="A16" s="7"/>
      <c r="B16" s="22"/>
      <c r="C16" s="360"/>
      <c r="D16" s="24"/>
      <c r="E16" s="24"/>
      <c r="F16" s="24"/>
      <c r="G16" s="24"/>
      <c r="H16" s="24"/>
      <c r="I16" s="24"/>
      <c r="J16" s="56"/>
      <c r="K16" s="20"/>
      <c r="L16" s="23"/>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s="2" customFormat="1" ht="15.75" thickBot="1" x14ac:dyDescent="0.3">
      <c r="A17" s="7"/>
      <c r="B17" s="22"/>
      <c r="C17" s="360"/>
      <c r="D17" s="886" t="s">
        <v>637</v>
      </c>
      <c r="E17" s="886"/>
      <c r="F17" s="886"/>
      <c r="G17" s="886"/>
      <c r="H17" s="886"/>
      <c r="I17" s="886"/>
      <c r="J17" s="886"/>
      <c r="K17" s="886"/>
      <c r="L17" s="23"/>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row>
    <row r="18" spans="1:54" s="2" customFormat="1" ht="15.75" thickBot="1" x14ac:dyDescent="0.3">
      <c r="A18" s="7"/>
      <c r="B18" s="22"/>
      <c r="C18" s="360"/>
      <c r="D18" s="37" t="s">
        <v>95</v>
      </c>
      <c r="E18" s="862" t="s">
        <v>638</v>
      </c>
      <c r="F18" s="863"/>
      <c r="G18" s="863"/>
      <c r="H18" s="863"/>
      <c r="I18" s="863"/>
      <c r="J18" s="864"/>
      <c r="K18" s="24"/>
      <c r="L18" s="23"/>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row>
    <row r="19" spans="1:54" s="2" customFormat="1" ht="15.75" thickBot="1" x14ac:dyDescent="0.3">
      <c r="A19" s="7"/>
      <c r="B19" s="22"/>
      <c r="C19" s="360"/>
      <c r="D19" s="37" t="s">
        <v>98</v>
      </c>
      <c r="E19" s="883" t="s">
        <v>123</v>
      </c>
      <c r="F19" s="884"/>
      <c r="G19" s="884"/>
      <c r="H19" s="884"/>
      <c r="I19" s="884"/>
      <c r="J19" s="885"/>
      <c r="K19" s="24"/>
      <c r="L19" s="23"/>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row>
    <row r="20" spans="1:54" s="2" customFormat="1" ht="13.5" customHeight="1" x14ac:dyDescent="0.25">
      <c r="A20" s="7"/>
      <c r="B20" s="22"/>
      <c r="C20" s="360"/>
      <c r="D20" s="24"/>
      <c r="E20" s="24"/>
      <c r="F20" s="24"/>
      <c r="G20" s="24"/>
      <c r="H20" s="24"/>
      <c r="I20" s="24"/>
      <c r="J20" s="24"/>
      <c r="K20" s="24"/>
      <c r="L20" s="23"/>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row>
    <row r="21" spans="1:54" s="2" customFormat="1" ht="30.75" customHeight="1" thickBot="1" x14ac:dyDescent="0.3">
      <c r="A21" s="7"/>
      <c r="B21" s="22"/>
      <c r="C21" s="890" t="s">
        <v>639</v>
      </c>
      <c r="D21" s="890"/>
      <c r="E21" s="890"/>
      <c r="F21" s="890"/>
      <c r="G21" s="890"/>
      <c r="H21" s="890"/>
      <c r="I21" s="890"/>
      <c r="J21" s="890"/>
      <c r="K21" s="52"/>
      <c r="L21" s="23"/>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row>
    <row r="22" spans="1:54" s="2" customFormat="1" ht="30.75" customHeight="1" x14ac:dyDescent="0.25">
      <c r="A22" s="7"/>
      <c r="B22" s="22"/>
      <c r="C22" s="590"/>
      <c r="D22" s="891" t="s">
        <v>640</v>
      </c>
      <c r="E22" s="892"/>
      <c r="F22" s="892"/>
      <c r="G22" s="892"/>
      <c r="H22" s="892"/>
      <c r="I22" s="892"/>
      <c r="J22" s="892"/>
      <c r="K22" s="893"/>
      <c r="L22" s="23"/>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s="2" customFormat="1" ht="30.75" customHeight="1" x14ac:dyDescent="0.25">
      <c r="A23" s="7"/>
      <c r="B23" s="22"/>
      <c r="C23" s="590"/>
      <c r="D23" s="894"/>
      <c r="E23" s="895"/>
      <c r="F23" s="895"/>
      <c r="G23" s="895"/>
      <c r="H23" s="895"/>
      <c r="I23" s="895"/>
      <c r="J23" s="895"/>
      <c r="K23" s="896"/>
      <c r="L23" s="23"/>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row>
    <row r="24" spans="1:54" s="2" customFormat="1" ht="30.75" customHeight="1" x14ac:dyDescent="0.25">
      <c r="A24" s="7"/>
      <c r="B24" s="22"/>
      <c r="C24" s="590"/>
      <c r="D24" s="894"/>
      <c r="E24" s="895"/>
      <c r="F24" s="895"/>
      <c r="G24" s="895"/>
      <c r="H24" s="895"/>
      <c r="I24" s="895"/>
      <c r="J24" s="895"/>
      <c r="K24" s="896"/>
      <c r="L24" s="23"/>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row>
    <row r="25" spans="1:54" s="2" customFormat="1" ht="57.75" customHeight="1" thickBot="1" x14ac:dyDescent="0.3">
      <c r="A25" s="7"/>
      <c r="B25" s="22"/>
      <c r="C25" s="590"/>
      <c r="D25" s="897"/>
      <c r="E25" s="898"/>
      <c r="F25" s="898"/>
      <c r="G25" s="898"/>
      <c r="H25" s="898"/>
      <c r="I25" s="898"/>
      <c r="J25" s="898"/>
      <c r="K25" s="899"/>
      <c r="L25" s="23"/>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row>
    <row r="26" spans="1:54" ht="8.4499999999999993" customHeight="1" x14ac:dyDescent="0.25">
      <c r="A26" s="537"/>
      <c r="B26" s="22"/>
      <c r="C26" s="20"/>
      <c r="D26" s="20"/>
      <c r="E26" s="20"/>
      <c r="F26" s="20"/>
      <c r="G26" s="20"/>
      <c r="H26" s="20"/>
      <c r="I26" s="20"/>
      <c r="J26" s="56"/>
      <c r="K26" s="20"/>
      <c r="L26" s="23"/>
      <c r="M26" s="533"/>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row>
    <row r="27" spans="1:54" ht="28.9" customHeight="1" thickBot="1" x14ac:dyDescent="0.3">
      <c r="A27" s="537"/>
      <c r="B27" s="18"/>
      <c r="C27" s="20"/>
      <c r="D27" s="827" t="s">
        <v>616</v>
      </c>
      <c r="E27" s="827"/>
      <c r="F27" s="827" t="s">
        <v>617</v>
      </c>
      <c r="G27" s="827"/>
      <c r="H27" s="828" t="s">
        <v>618</v>
      </c>
      <c r="I27" s="828"/>
      <c r="J27" s="50" t="s">
        <v>619</v>
      </c>
      <c r="K27" s="50" t="s">
        <v>620</v>
      </c>
      <c r="L27" s="19"/>
      <c r="M27" s="533"/>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row>
    <row r="28" spans="1:54" s="2" customFormat="1" ht="64.5" customHeight="1" x14ac:dyDescent="0.25">
      <c r="A28" s="7"/>
      <c r="B28" s="22"/>
      <c r="C28" s="829" t="s">
        <v>641</v>
      </c>
      <c r="D28" s="875" t="s">
        <v>622</v>
      </c>
      <c r="E28" s="876"/>
      <c r="F28" s="907" t="s">
        <v>535</v>
      </c>
      <c r="G28" s="908"/>
      <c r="H28" s="909" t="s">
        <v>642</v>
      </c>
      <c r="I28" s="910"/>
      <c r="J28" s="818" t="s">
        <v>643</v>
      </c>
      <c r="K28" s="900" t="s">
        <v>31</v>
      </c>
      <c r="L28" s="23"/>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row>
    <row r="29" spans="1:54" s="2" customFormat="1" ht="65.099999999999994" customHeight="1" x14ac:dyDescent="0.25">
      <c r="A29" s="7"/>
      <c r="B29" s="22"/>
      <c r="C29" s="829"/>
      <c r="D29" s="905"/>
      <c r="E29" s="906"/>
      <c r="F29" s="867" t="s">
        <v>549</v>
      </c>
      <c r="G29" s="868"/>
      <c r="H29" s="911"/>
      <c r="I29" s="912"/>
      <c r="J29" s="865"/>
      <c r="K29" s="901"/>
      <c r="L29" s="23"/>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row>
    <row r="30" spans="1:54" s="2" customFormat="1" ht="65.099999999999994" customHeight="1" x14ac:dyDescent="0.25">
      <c r="A30" s="7"/>
      <c r="B30" s="22"/>
      <c r="C30" s="829"/>
      <c r="D30" s="905"/>
      <c r="E30" s="906"/>
      <c r="F30" s="869" t="s">
        <v>625</v>
      </c>
      <c r="G30" s="870"/>
      <c r="H30" s="911"/>
      <c r="I30" s="912"/>
      <c r="J30" s="865"/>
      <c r="K30" s="901"/>
      <c r="L30" s="23"/>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s="2" customFormat="1" ht="261.75" customHeight="1" thickBot="1" x14ac:dyDescent="0.3">
      <c r="A31" s="7"/>
      <c r="B31" s="22"/>
      <c r="C31" s="829"/>
      <c r="D31" s="877"/>
      <c r="E31" s="878"/>
      <c r="F31" s="871" t="s">
        <v>626</v>
      </c>
      <c r="G31" s="872"/>
      <c r="H31" s="913"/>
      <c r="I31" s="914"/>
      <c r="J31" s="866"/>
      <c r="K31" s="902"/>
      <c r="L31" s="23"/>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row>
    <row r="32" spans="1:54" s="2" customFormat="1" ht="353.25" customHeight="1" thickBot="1" x14ac:dyDescent="0.3">
      <c r="A32" s="7"/>
      <c r="B32" s="22"/>
      <c r="C32" s="49"/>
      <c r="D32" s="903" t="s">
        <v>631</v>
      </c>
      <c r="E32" s="904"/>
      <c r="F32" s="873" t="s">
        <v>632</v>
      </c>
      <c r="G32" s="874"/>
      <c r="H32" s="915" t="s">
        <v>644</v>
      </c>
      <c r="I32" s="916"/>
      <c r="J32" s="531" t="s">
        <v>645</v>
      </c>
      <c r="K32" s="368" t="s">
        <v>31</v>
      </c>
      <c r="L32" s="23"/>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row>
    <row r="33" spans="1:54" s="2" customFormat="1" ht="18.75" customHeight="1" thickBot="1" x14ac:dyDescent="0.3">
      <c r="A33" s="7"/>
      <c r="B33" s="22"/>
      <c r="C33" s="360"/>
      <c r="D33" s="24"/>
      <c r="E33" s="24"/>
      <c r="F33" s="24"/>
      <c r="G33" s="24"/>
      <c r="H33" s="24"/>
      <c r="I33" s="24"/>
      <c r="J33" s="55" t="s">
        <v>636</v>
      </c>
      <c r="K33" s="367" t="s">
        <v>31</v>
      </c>
      <c r="L33" s="23"/>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row>
    <row r="34" spans="1:54" ht="15.75" thickBot="1" x14ac:dyDescent="0.3">
      <c r="A34" s="537"/>
      <c r="B34" s="22"/>
      <c r="C34" s="20"/>
      <c r="D34" s="69" t="s">
        <v>637</v>
      </c>
      <c r="E34" s="71"/>
      <c r="F34" s="71"/>
      <c r="G34" s="71"/>
      <c r="H34" s="20"/>
      <c r="I34" s="20"/>
      <c r="J34" s="56"/>
      <c r="K34" s="20"/>
      <c r="L34" s="23"/>
      <c r="M34" s="533"/>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row>
    <row r="35" spans="1:54" ht="15.75" thickBot="1" x14ac:dyDescent="0.3">
      <c r="A35" s="537"/>
      <c r="B35" s="22"/>
      <c r="C35" s="20"/>
      <c r="D35" s="37" t="s">
        <v>95</v>
      </c>
      <c r="E35" s="887" t="s">
        <v>646</v>
      </c>
      <c r="F35" s="888"/>
      <c r="G35" s="888"/>
      <c r="H35" s="888"/>
      <c r="I35" s="888"/>
      <c r="J35" s="889"/>
      <c r="K35" s="20"/>
      <c r="L35" s="23"/>
      <c r="M35" s="533"/>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row>
    <row r="36" spans="1:54" ht="15.75" thickBot="1" x14ac:dyDescent="0.3">
      <c r="A36" s="537"/>
      <c r="B36" s="22"/>
      <c r="C36" s="20"/>
      <c r="D36" s="37" t="s">
        <v>98</v>
      </c>
      <c r="E36" s="917" t="s">
        <v>647</v>
      </c>
      <c r="F36" s="918"/>
      <c r="G36" s="918"/>
      <c r="H36" s="918"/>
      <c r="I36" s="918"/>
      <c r="J36" s="919"/>
      <c r="K36" s="20"/>
      <c r="L36" s="23"/>
      <c r="M36" s="533"/>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ht="15.75" thickBot="1" x14ac:dyDescent="0.3">
      <c r="A37" s="537"/>
      <c r="B37" s="22"/>
      <c r="C37" s="20"/>
      <c r="D37" s="37"/>
      <c r="E37" s="20"/>
      <c r="F37" s="20"/>
      <c r="G37" s="20"/>
      <c r="H37" s="20"/>
      <c r="I37" s="20"/>
      <c r="J37" s="20"/>
      <c r="K37" s="20"/>
      <c r="L37" s="23"/>
      <c r="M37" s="533"/>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409.5" customHeight="1" thickBot="1" x14ac:dyDescent="0.3">
      <c r="A38" s="537"/>
      <c r="B38" s="22"/>
      <c r="C38" s="814" t="s">
        <v>648</v>
      </c>
      <c r="D38" s="814"/>
      <c r="E38" s="814"/>
      <c r="F38" s="815" t="s">
        <v>649</v>
      </c>
      <c r="G38" s="922"/>
      <c r="H38" s="922"/>
      <c r="I38" s="922"/>
      <c r="J38" s="922"/>
      <c r="K38" s="923"/>
      <c r="L38" s="23"/>
      <c r="M38" s="533"/>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row>
    <row r="39" spans="1:54" s="2" customFormat="1" ht="18.75" customHeight="1" x14ac:dyDescent="0.25">
      <c r="A39" s="7"/>
      <c r="B39" s="22"/>
      <c r="C39" s="26"/>
      <c r="D39" s="26"/>
      <c r="E39" s="26"/>
      <c r="F39" s="26"/>
      <c r="G39" s="26"/>
      <c r="H39" s="26"/>
      <c r="I39" s="26"/>
      <c r="J39" s="52"/>
      <c r="K39" s="52"/>
      <c r="L39" s="23"/>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row>
    <row r="40" spans="1:54" s="2" customFormat="1" x14ac:dyDescent="0.25">
      <c r="A40" s="7"/>
      <c r="B40" s="22"/>
      <c r="C40" s="590"/>
      <c r="D40" s="590"/>
      <c r="E40" s="590"/>
      <c r="F40" s="590"/>
      <c r="G40" s="590"/>
      <c r="H40" s="590"/>
      <c r="I40" s="590"/>
      <c r="J40" s="52"/>
      <c r="K40" s="52"/>
      <c r="L40" s="23"/>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row>
    <row r="41" spans="1:54" ht="33" customHeight="1" thickBot="1" x14ac:dyDescent="0.3">
      <c r="A41" s="537"/>
      <c r="B41" s="22"/>
      <c r="C41" s="25"/>
      <c r="D41" s="827" t="s">
        <v>616</v>
      </c>
      <c r="E41" s="827"/>
      <c r="F41" s="827" t="s">
        <v>617</v>
      </c>
      <c r="G41" s="827"/>
      <c r="H41" s="828" t="s">
        <v>618</v>
      </c>
      <c r="I41" s="828"/>
      <c r="J41" s="50" t="s">
        <v>619</v>
      </c>
      <c r="K41" s="50" t="s">
        <v>620</v>
      </c>
      <c r="L41" s="23"/>
      <c r="M41" s="1"/>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row>
    <row r="42" spans="1:54" ht="99.95" customHeight="1" thickBot="1" x14ac:dyDescent="0.3">
      <c r="A42" s="537"/>
      <c r="B42" s="22"/>
      <c r="C42" s="829" t="s">
        <v>650</v>
      </c>
      <c r="D42" s="832" t="s">
        <v>651</v>
      </c>
      <c r="E42" s="833"/>
      <c r="F42" s="920" t="s">
        <v>630</v>
      </c>
      <c r="G42" s="921"/>
      <c r="H42" s="832" t="s">
        <v>652</v>
      </c>
      <c r="I42" s="833"/>
      <c r="J42" s="818" t="s">
        <v>653</v>
      </c>
      <c r="K42" s="924" t="s">
        <v>31</v>
      </c>
      <c r="L42" s="23"/>
      <c r="M42" s="1"/>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row>
    <row r="43" spans="1:54" ht="99.95" customHeight="1" thickBot="1" x14ac:dyDescent="0.3">
      <c r="A43" s="537"/>
      <c r="B43" s="22"/>
      <c r="C43" s="829"/>
      <c r="D43" s="834"/>
      <c r="E43" s="835"/>
      <c r="F43" s="920" t="s">
        <v>535</v>
      </c>
      <c r="G43" s="921"/>
      <c r="H43" s="834"/>
      <c r="I43" s="835"/>
      <c r="J43" s="819"/>
      <c r="K43" s="925"/>
      <c r="L43" s="23"/>
      <c r="M43" s="533"/>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ht="18.75" customHeight="1" thickBot="1" x14ac:dyDescent="0.3">
      <c r="A44" s="537"/>
      <c r="B44" s="22"/>
      <c r="C44" s="20"/>
      <c r="D44" s="20"/>
      <c r="E44" s="20"/>
      <c r="F44" s="20"/>
      <c r="G44" s="20"/>
      <c r="H44" s="20"/>
      <c r="I44" s="20"/>
      <c r="J44" s="371" t="s">
        <v>636</v>
      </c>
      <c r="K44" s="372" t="s">
        <v>31</v>
      </c>
      <c r="L44" s="23"/>
      <c r="M44" s="533"/>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ht="15.75" thickBot="1" x14ac:dyDescent="0.3">
      <c r="A45" s="537"/>
      <c r="B45" s="22"/>
      <c r="C45" s="20"/>
      <c r="D45" s="69" t="s">
        <v>637</v>
      </c>
      <c r="E45" s="71"/>
      <c r="F45" s="71"/>
      <c r="G45" s="71"/>
      <c r="H45" s="20"/>
      <c r="I45" s="20"/>
      <c r="J45" s="56"/>
      <c r="K45" s="20"/>
      <c r="L45" s="23"/>
      <c r="M45" s="533"/>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1:54" ht="15.75" thickBot="1" x14ac:dyDescent="0.3">
      <c r="A46" s="537"/>
      <c r="B46" s="22"/>
      <c r="C46" s="20"/>
      <c r="D46" s="37" t="s">
        <v>95</v>
      </c>
      <c r="E46" s="822" t="s">
        <v>654</v>
      </c>
      <c r="F46" s="812"/>
      <c r="G46" s="812"/>
      <c r="H46" s="812"/>
      <c r="I46" s="812"/>
      <c r="J46" s="813"/>
      <c r="K46" s="20"/>
      <c r="L46" s="23"/>
      <c r="M46" s="533"/>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1:54" ht="15.75" thickBot="1" x14ac:dyDescent="0.3">
      <c r="A47" s="537"/>
      <c r="B47" s="22"/>
      <c r="C47" s="20"/>
      <c r="D47" s="37" t="s">
        <v>98</v>
      </c>
      <c r="E47" s="811" t="s">
        <v>655</v>
      </c>
      <c r="F47" s="812"/>
      <c r="G47" s="812"/>
      <c r="H47" s="812"/>
      <c r="I47" s="812"/>
      <c r="J47" s="813"/>
      <c r="K47" s="20"/>
      <c r="L47" s="23"/>
      <c r="M47" s="533"/>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row>
    <row r="48" spans="1:54" ht="15.75" thickBot="1" x14ac:dyDescent="0.3">
      <c r="A48" s="537"/>
      <c r="B48" s="22"/>
      <c r="C48" s="20"/>
      <c r="D48" s="20"/>
      <c r="E48" s="20"/>
      <c r="F48" s="20"/>
      <c r="G48" s="20"/>
      <c r="H48" s="20"/>
      <c r="I48" s="20"/>
      <c r="J48" s="56"/>
      <c r="K48" s="20"/>
      <c r="L48" s="23"/>
      <c r="M48" s="533"/>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row>
    <row r="49" spans="1:54" ht="190.9" customHeight="1" thickBot="1" x14ac:dyDescent="0.3">
      <c r="A49" s="537"/>
      <c r="B49" s="22"/>
      <c r="C49" s="814" t="s">
        <v>648</v>
      </c>
      <c r="D49" s="814"/>
      <c r="E49" s="814"/>
      <c r="F49" s="815" t="s">
        <v>656</v>
      </c>
      <c r="G49" s="816"/>
      <c r="H49" s="816"/>
      <c r="I49" s="816"/>
      <c r="J49" s="816"/>
      <c r="K49" s="817"/>
      <c r="L49" s="23"/>
      <c r="M49" s="533"/>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row>
    <row r="50" spans="1:54" s="2" customFormat="1" ht="18.75" customHeight="1" x14ac:dyDescent="0.25">
      <c r="A50" s="7"/>
      <c r="B50" s="22"/>
      <c r="C50" s="26"/>
      <c r="D50" s="26"/>
      <c r="E50" s="26"/>
      <c r="F50" s="26"/>
      <c r="G50" s="26"/>
      <c r="H50" s="26"/>
      <c r="I50" s="26"/>
      <c r="J50" s="52"/>
      <c r="K50" s="52"/>
      <c r="L50" s="23"/>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4" x14ac:dyDescent="0.25">
      <c r="A51" s="537"/>
      <c r="B51" s="22"/>
      <c r="C51" s="20"/>
      <c r="D51" s="20"/>
      <c r="E51" s="20"/>
      <c r="F51" s="20"/>
      <c r="G51" s="20"/>
      <c r="H51" s="20"/>
      <c r="I51" s="20"/>
      <c r="J51" s="56"/>
      <c r="K51" s="20"/>
      <c r="L51" s="23"/>
      <c r="M51" s="533"/>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row>
    <row r="52" spans="1:54" ht="8.4499999999999993" customHeight="1" x14ac:dyDescent="0.25">
      <c r="A52" s="537"/>
      <c r="B52" s="22"/>
      <c r="C52" s="20"/>
      <c r="D52" s="20"/>
      <c r="E52" s="20"/>
      <c r="F52" s="20"/>
      <c r="G52" s="20"/>
      <c r="H52" s="20"/>
      <c r="I52" s="20"/>
      <c r="J52" s="56"/>
      <c r="K52" s="20"/>
      <c r="L52" s="23"/>
      <c r="M52" s="533"/>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row>
    <row r="53" spans="1:54" ht="32.25" customHeight="1" thickBot="1" x14ac:dyDescent="0.3">
      <c r="A53" s="537"/>
      <c r="B53" s="22"/>
      <c r="C53" s="25"/>
      <c r="D53" s="827" t="s">
        <v>616</v>
      </c>
      <c r="E53" s="827"/>
      <c r="F53" s="827" t="s">
        <v>617</v>
      </c>
      <c r="G53" s="827"/>
      <c r="H53" s="828" t="s">
        <v>618</v>
      </c>
      <c r="I53" s="828"/>
      <c r="J53" s="50" t="s">
        <v>619</v>
      </c>
      <c r="K53" s="50" t="s">
        <v>620</v>
      </c>
      <c r="L53" s="23"/>
      <c r="M53" s="1"/>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row>
    <row r="54" spans="1:54" ht="110.1" customHeight="1" thickBot="1" x14ac:dyDescent="0.3">
      <c r="A54" s="537"/>
      <c r="B54" s="22"/>
      <c r="C54" s="829" t="s">
        <v>657</v>
      </c>
      <c r="D54" s="832" t="s">
        <v>651</v>
      </c>
      <c r="E54" s="833"/>
      <c r="F54" s="830" t="s">
        <v>630</v>
      </c>
      <c r="G54" s="831"/>
      <c r="H54" s="836" t="s">
        <v>658</v>
      </c>
      <c r="I54" s="837"/>
      <c r="J54" s="818" t="s">
        <v>659</v>
      </c>
      <c r="K54" s="820" t="s">
        <v>31</v>
      </c>
      <c r="L54" s="23"/>
      <c r="M54" s="1"/>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row>
    <row r="55" spans="1:54" ht="110.1" customHeight="1" thickBot="1" x14ac:dyDescent="0.3">
      <c r="A55" s="537"/>
      <c r="B55" s="22"/>
      <c r="C55" s="829"/>
      <c r="D55" s="834"/>
      <c r="E55" s="835"/>
      <c r="F55" s="830" t="s">
        <v>535</v>
      </c>
      <c r="G55" s="831"/>
      <c r="H55" s="838"/>
      <c r="I55" s="839"/>
      <c r="J55" s="819"/>
      <c r="K55" s="821"/>
      <c r="L55" s="23"/>
      <c r="M55" s="533"/>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row>
    <row r="56" spans="1:54" ht="25.9" customHeight="1" thickBot="1" x14ac:dyDescent="0.3">
      <c r="A56" s="537"/>
      <c r="B56" s="22"/>
      <c r="C56" s="265"/>
      <c r="D56" s="20"/>
      <c r="E56" s="20"/>
      <c r="F56" s="370"/>
      <c r="G56" s="370"/>
      <c r="H56" s="370"/>
      <c r="I56" s="370"/>
      <c r="J56" s="371" t="s">
        <v>636</v>
      </c>
      <c r="K56" s="373" t="s">
        <v>31</v>
      </c>
      <c r="L56" s="23"/>
      <c r="M56" s="533"/>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row>
    <row r="57" spans="1:54" ht="15.75" thickBot="1" x14ac:dyDescent="0.3">
      <c r="A57" s="537"/>
      <c r="B57" s="22"/>
      <c r="C57" s="20"/>
      <c r="D57" s="69" t="s">
        <v>637</v>
      </c>
      <c r="E57" s="71"/>
      <c r="F57" s="71"/>
      <c r="G57" s="71"/>
      <c r="H57" s="20"/>
      <c r="I57" s="20"/>
      <c r="J57" s="56"/>
      <c r="K57" s="20"/>
      <c r="L57" s="23"/>
      <c r="M57" s="533"/>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row>
    <row r="58" spans="1:54" ht="15.75" thickBot="1" x14ac:dyDescent="0.3">
      <c r="A58" s="537"/>
      <c r="B58" s="22"/>
      <c r="C58" s="20"/>
      <c r="D58" s="37" t="s">
        <v>95</v>
      </c>
      <c r="E58" s="823" t="s">
        <v>660</v>
      </c>
      <c r="F58" s="824"/>
      <c r="G58" s="824"/>
      <c r="H58" s="824"/>
      <c r="I58" s="824"/>
      <c r="J58" s="825"/>
      <c r="K58" s="20"/>
      <c r="L58" s="23"/>
      <c r="M58" s="533"/>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row>
    <row r="59" spans="1:54" ht="15.75" thickBot="1" x14ac:dyDescent="0.3">
      <c r="A59" s="537"/>
      <c r="B59" s="22"/>
      <c r="C59" s="20"/>
      <c r="D59" s="37" t="s">
        <v>98</v>
      </c>
      <c r="E59" s="826" t="s">
        <v>661</v>
      </c>
      <c r="F59" s="824"/>
      <c r="G59" s="824"/>
      <c r="H59" s="824"/>
      <c r="I59" s="824"/>
      <c r="J59" s="825"/>
      <c r="K59" s="20"/>
      <c r="L59" s="23"/>
      <c r="M59" s="533"/>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row>
    <row r="60" spans="1:54" ht="15.75" thickBot="1" x14ac:dyDescent="0.3">
      <c r="A60" s="537"/>
      <c r="B60" s="22"/>
      <c r="C60" s="20"/>
      <c r="D60" s="37"/>
      <c r="E60" s="20"/>
      <c r="F60" s="20"/>
      <c r="G60" s="20"/>
      <c r="H60" s="20"/>
      <c r="I60" s="20"/>
      <c r="J60" s="20"/>
      <c r="K60" s="20"/>
      <c r="L60" s="23"/>
      <c r="M60" s="533"/>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row>
    <row r="61" spans="1:54" ht="190.9" customHeight="1" thickBot="1" x14ac:dyDescent="0.3">
      <c r="A61" s="537"/>
      <c r="B61" s="22"/>
      <c r="C61" s="814" t="s">
        <v>648</v>
      </c>
      <c r="D61" s="814"/>
      <c r="E61" s="814"/>
      <c r="F61" s="815" t="s">
        <v>662</v>
      </c>
      <c r="G61" s="816"/>
      <c r="H61" s="816"/>
      <c r="I61" s="816"/>
      <c r="J61" s="816"/>
      <c r="K61" s="817"/>
      <c r="L61" s="23"/>
      <c r="M61" s="533"/>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row>
    <row r="62" spans="1:54" s="2" customFormat="1" ht="18.75" customHeight="1" x14ac:dyDescent="0.25">
      <c r="A62" s="7"/>
      <c r="B62" s="22"/>
      <c r="C62" s="26"/>
      <c r="D62" s="26"/>
      <c r="E62" s="26"/>
      <c r="F62" s="26"/>
      <c r="G62" s="26"/>
      <c r="H62" s="26"/>
      <c r="I62" s="26"/>
      <c r="J62" s="52"/>
      <c r="K62" s="52"/>
      <c r="L62" s="23"/>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row>
    <row r="63" spans="1:54" ht="8.4499999999999993" customHeight="1" x14ac:dyDescent="0.25">
      <c r="A63" s="537"/>
      <c r="B63" s="22"/>
      <c r="C63" s="20"/>
      <c r="D63" s="20"/>
      <c r="E63" s="20"/>
      <c r="F63" s="20"/>
      <c r="G63" s="20"/>
      <c r="H63" s="20"/>
      <c r="I63" s="20"/>
      <c r="J63" s="56"/>
      <c r="K63" s="20"/>
      <c r="L63" s="23"/>
      <c r="M63" s="533"/>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1:54" ht="38.25" customHeight="1" thickBot="1" x14ac:dyDescent="0.3">
      <c r="A64" s="537"/>
      <c r="B64" s="22"/>
      <c r="C64" s="25"/>
      <c r="D64" s="827" t="s">
        <v>616</v>
      </c>
      <c r="E64" s="827"/>
      <c r="F64" s="827" t="s">
        <v>617</v>
      </c>
      <c r="G64" s="827"/>
      <c r="H64" s="828" t="s">
        <v>618</v>
      </c>
      <c r="I64" s="828"/>
      <c r="J64" s="50" t="s">
        <v>619</v>
      </c>
      <c r="K64" s="50" t="s">
        <v>620</v>
      </c>
      <c r="L64" s="23"/>
      <c r="M64" s="1"/>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1:54" ht="210" customHeight="1" thickBot="1" x14ac:dyDescent="0.3">
      <c r="A65" s="537"/>
      <c r="B65" s="22"/>
      <c r="C65" s="829" t="s">
        <v>663</v>
      </c>
      <c r="D65" s="856" t="s">
        <v>664</v>
      </c>
      <c r="E65" s="857"/>
      <c r="F65" s="852" t="s">
        <v>630</v>
      </c>
      <c r="G65" s="853"/>
      <c r="H65" s="856" t="s">
        <v>665</v>
      </c>
      <c r="I65" s="857"/>
      <c r="J65" s="854" t="s">
        <v>666</v>
      </c>
      <c r="K65" s="860" t="s">
        <v>31</v>
      </c>
      <c r="L65" s="23"/>
      <c r="M65" s="1"/>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row>
    <row r="66" spans="1:54" ht="280.5" customHeight="1" thickBot="1" x14ac:dyDescent="0.3">
      <c r="A66" s="537"/>
      <c r="B66" s="22"/>
      <c r="C66" s="829"/>
      <c r="D66" s="858"/>
      <c r="E66" s="859"/>
      <c r="F66" s="852" t="s">
        <v>535</v>
      </c>
      <c r="G66" s="853"/>
      <c r="H66" s="858"/>
      <c r="I66" s="859"/>
      <c r="J66" s="855"/>
      <c r="K66" s="861"/>
      <c r="L66" s="23"/>
      <c r="M66" s="533"/>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row>
    <row r="67" spans="1:54" ht="25.9" customHeight="1" thickBot="1" x14ac:dyDescent="0.3">
      <c r="A67" s="537"/>
      <c r="B67" s="22"/>
      <c r="C67" s="265"/>
      <c r="D67" s="370"/>
      <c r="E67" s="370"/>
      <c r="F67" s="370"/>
      <c r="G67" s="370"/>
      <c r="H67" s="370"/>
      <c r="I67" s="370"/>
      <c r="J67" s="371" t="s">
        <v>636</v>
      </c>
      <c r="K67" s="372" t="s">
        <v>31</v>
      </c>
      <c r="L67" s="23"/>
      <c r="M67" s="533"/>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1:54" ht="15.75" thickBot="1" x14ac:dyDescent="0.3">
      <c r="A68" s="537"/>
      <c r="B68" s="22"/>
      <c r="C68" s="20"/>
      <c r="D68" s="69" t="s">
        <v>637</v>
      </c>
      <c r="E68" s="71"/>
      <c r="F68" s="71"/>
      <c r="G68" s="71"/>
      <c r="H68" s="20"/>
      <c r="I68" s="20"/>
      <c r="J68" s="56"/>
      <c r="K68" s="20"/>
      <c r="L68" s="23"/>
      <c r="M68" s="533"/>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1:54" ht="15.75" thickBot="1" x14ac:dyDescent="0.3">
      <c r="A69" s="537"/>
      <c r="B69" s="22"/>
      <c r="C69" s="20"/>
      <c r="D69" s="37" t="s">
        <v>95</v>
      </c>
      <c r="E69" s="823" t="s">
        <v>667</v>
      </c>
      <c r="F69" s="824"/>
      <c r="G69" s="824"/>
      <c r="H69" s="824"/>
      <c r="I69" s="824"/>
      <c r="J69" s="825"/>
      <c r="K69" s="20"/>
      <c r="L69" s="23"/>
      <c r="M69" s="533"/>
      <c r="N69" s="325"/>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1:54" ht="15.75" thickBot="1" x14ac:dyDescent="0.3">
      <c r="A70" s="537"/>
      <c r="B70" s="22"/>
      <c r="C70" s="20"/>
      <c r="D70" s="37" t="s">
        <v>98</v>
      </c>
      <c r="E70" s="826" t="s">
        <v>668</v>
      </c>
      <c r="F70" s="824"/>
      <c r="G70" s="824"/>
      <c r="H70" s="824"/>
      <c r="I70" s="824"/>
      <c r="J70" s="825"/>
      <c r="K70" s="20"/>
      <c r="L70" s="23"/>
      <c r="M70" s="533"/>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row>
    <row r="71" spans="1:54" ht="15.75" thickBot="1" x14ac:dyDescent="0.3">
      <c r="A71" s="537"/>
      <c r="B71" s="22"/>
      <c r="C71" s="20"/>
      <c r="D71" s="37"/>
      <c r="E71" s="20"/>
      <c r="F71" s="20"/>
      <c r="G71" s="20"/>
      <c r="H71" s="20"/>
      <c r="I71" s="20"/>
      <c r="J71" s="20"/>
      <c r="K71" s="20"/>
      <c r="L71" s="23"/>
      <c r="M71" s="533"/>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row>
    <row r="72" spans="1:54" ht="190.9" customHeight="1" thickBot="1" x14ac:dyDescent="0.3">
      <c r="A72" s="537"/>
      <c r="B72" s="22"/>
      <c r="C72" s="814" t="s">
        <v>648</v>
      </c>
      <c r="D72" s="814"/>
      <c r="E72" s="814"/>
      <c r="F72" s="849" t="s">
        <v>669</v>
      </c>
      <c r="G72" s="850"/>
      <c r="H72" s="850"/>
      <c r="I72" s="850"/>
      <c r="J72" s="850"/>
      <c r="K72" s="851"/>
      <c r="L72" s="23"/>
      <c r="M72" s="533"/>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row>
    <row r="73" spans="1:54" s="2" customFormat="1" ht="18.75" customHeight="1" x14ac:dyDescent="0.25">
      <c r="A73" s="7"/>
      <c r="B73" s="22"/>
      <c r="C73" s="26"/>
      <c r="D73" s="26"/>
      <c r="E73" s="26"/>
      <c r="F73" s="26"/>
      <c r="G73" s="26"/>
      <c r="H73" s="26"/>
      <c r="I73" s="26"/>
      <c r="J73" s="52"/>
      <c r="K73" s="52"/>
      <c r="L73" s="23"/>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row>
    <row r="74" spans="1:54" ht="8.4499999999999993" customHeight="1" x14ac:dyDescent="0.25">
      <c r="A74" s="537"/>
      <c r="B74" s="22"/>
      <c r="C74" s="20"/>
      <c r="D74" s="20"/>
      <c r="E74" s="20"/>
      <c r="F74" s="20"/>
      <c r="G74" s="20"/>
      <c r="H74" s="20"/>
      <c r="I74" s="20"/>
      <c r="J74" s="56"/>
      <c r="K74" s="20"/>
      <c r="L74" s="23"/>
      <c r="M74" s="533"/>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row>
    <row r="75" spans="1:54" ht="34.5" customHeight="1" thickBot="1" x14ac:dyDescent="0.3">
      <c r="A75" s="537"/>
      <c r="B75" s="22"/>
      <c r="C75" s="25"/>
      <c r="D75" s="827" t="s">
        <v>616</v>
      </c>
      <c r="E75" s="827"/>
      <c r="F75" s="827" t="s">
        <v>617</v>
      </c>
      <c r="G75" s="827"/>
      <c r="H75" s="828" t="s">
        <v>618</v>
      </c>
      <c r="I75" s="828"/>
      <c r="J75" s="50" t="s">
        <v>619</v>
      </c>
      <c r="K75" s="50" t="s">
        <v>620</v>
      </c>
      <c r="L75" s="23"/>
      <c r="M75" s="1"/>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row>
    <row r="76" spans="1:54" ht="98.25" customHeight="1" thickBot="1" x14ac:dyDescent="0.3">
      <c r="A76" s="537"/>
      <c r="B76" s="22"/>
      <c r="C76" s="829" t="s">
        <v>670</v>
      </c>
      <c r="D76" s="836" t="s">
        <v>664</v>
      </c>
      <c r="E76" s="837"/>
      <c r="F76" s="830" t="s">
        <v>630</v>
      </c>
      <c r="G76" s="831"/>
      <c r="H76" s="836" t="s">
        <v>665</v>
      </c>
      <c r="I76" s="837"/>
      <c r="J76" s="818" t="s">
        <v>671</v>
      </c>
      <c r="K76" s="398" t="s">
        <v>31</v>
      </c>
      <c r="L76" s="23"/>
      <c r="M76" s="1"/>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row>
    <row r="77" spans="1:54" ht="153" customHeight="1" thickBot="1" x14ac:dyDescent="0.3">
      <c r="A77" s="537"/>
      <c r="B77" s="22"/>
      <c r="C77" s="829"/>
      <c r="D77" s="838"/>
      <c r="E77" s="839"/>
      <c r="F77" s="830" t="s">
        <v>535</v>
      </c>
      <c r="G77" s="831"/>
      <c r="H77" s="838"/>
      <c r="I77" s="839"/>
      <c r="J77" s="819"/>
      <c r="K77" s="398" t="s">
        <v>31</v>
      </c>
      <c r="L77" s="23"/>
      <c r="M77" s="533"/>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row>
    <row r="78" spans="1:54" ht="25.9" customHeight="1" thickBot="1" x14ac:dyDescent="0.3">
      <c r="A78" s="537"/>
      <c r="B78" s="22"/>
      <c r="C78" s="265"/>
      <c r="D78" s="370"/>
      <c r="E78" s="370"/>
      <c r="F78" s="370"/>
      <c r="G78" s="370"/>
      <c r="H78" s="370"/>
      <c r="I78" s="370"/>
      <c r="J78" s="371" t="s">
        <v>636</v>
      </c>
      <c r="K78" s="372" t="s">
        <v>31</v>
      </c>
      <c r="L78" s="23"/>
      <c r="M78" s="533"/>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row>
    <row r="79" spans="1:54" ht="15.75" thickBot="1" x14ac:dyDescent="0.3">
      <c r="A79" s="537"/>
      <c r="B79" s="22"/>
      <c r="C79" s="20"/>
      <c r="D79" s="69" t="s">
        <v>637</v>
      </c>
      <c r="E79" s="71"/>
      <c r="F79" s="71"/>
      <c r="G79" s="71"/>
      <c r="H79" s="20"/>
      <c r="I79" s="20"/>
      <c r="J79" s="56"/>
      <c r="K79" s="20"/>
      <c r="L79" s="23"/>
      <c r="M79" s="533"/>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row>
    <row r="80" spans="1:54" ht="15.75" thickBot="1" x14ac:dyDescent="0.3">
      <c r="A80" s="537"/>
      <c r="B80" s="22"/>
      <c r="C80" s="20"/>
      <c r="D80" s="37" t="s">
        <v>95</v>
      </c>
      <c r="E80" s="823" t="s">
        <v>672</v>
      </c>
      <c r="F80" s="824"/>
      <c r="G80" s="824"/>
      <c r="H80" s="824"/>
      <c r="I80" s="824"/>
      <c r="J80" s="825"/>
      <c r="K80" s="20"/>
      <c r="L80" s="23"/>
      <c r="M80" s="533"/>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row>
    <row r="81" spans="1:54" ht="15.75" thickBot="1" x14ac:dyDescent="0.3">
      <c r="A81" s="537"/>
      <c r="B81" s="22"/>
      <c r="C81" s="20"/>
      <c r="D81" s="37" t="s">
        <v>98</v>
      </c>
      <c r="E81" s="826" t="s">
        <v>673</v>
      </c>
      <c r="F81" s="824"/>
      <c r="G81" s="824"/>
      <c r="H81" s="824"/>
      <c r="I81" s="824"/>
      <c r="J81" s="825"/>
      <c r="K81" s="20"/>
      <c r="L81" s="23"/>
      <c r="M81" s="533"/>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row>
    <row r="82" spans="1:54" ht="15.75" thickBot="1" x14ac:dyDescent="0.3">
      <c r="A82" s="537"/>
      <c r="B82" s="22"/>
      <c r="C82" s="20"/>
      <c r="D82" s="37"/>
      <c r="E82" s="20"/>
      <c r="F82" s="20"/>
      <c r="G82" s="20"/>
      <c r="H82" s="20"/>
      <c r="I82" s="20"/>
      <c r="J82" s="20"/>
      <c r="K82" s="20"/>
      <c r="L82" s="23"/>
      <c r="M82" s="533"/>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row>
    <row r="83" spans="1:54" ht="190.9" customHeight="1" thickBot="1" x14ac:dyDescent="0.3">
      <c r="A83" s="537"/>
      <c r="B83" s="22"/>
      <c r="C83" s="814" t="s">
        <v>648</v>
      </c>
      <c r="D83" s="814"/>
      <c r="E83" s="814"/>
      <c r="F83" s="849" t="s">
        <v>674</v>
      </c>
      <c r="G83" s="850"/>
      <c r="H83" s="850"/>
      <c r="I83" s="850"/>
      <c r="J83" s="850"/>
      <c r="K83" s="851"/>
      <c r="L83" s="23"/>
      <c r="M83" s="533"/>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row>
    <row r="84" spans="1:54" s="2" customFormat="1" ht="18.75" customHeight="1" x14ac:dyDescent="0.25">
      <c r="A84" s="7"/>
      <c r="B84" s="22"/>
      <c r="C84" s="26"/>
      <c r="D84" s="26"/>
      <c r="E84" s="26"/>
      <c r="F84" s="26"/>
      <c r="G84" s="26"/>
      <c r="H84" s="26"/>
      <c r="I84" s="26"/>
      <c r="J84" s="52"/>
      <c r="K84" s="52"/>
      <c r="L84" s="23"/>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row>
    <row r="85" spans="1:54" ht="8.4499999999999993" customHeight="1" x14ac:dyDescent="0.25">
      <c r="A85" s="537"/>
      <c r="B85" s="22"/>
      <c r="C85" s="20"/>
      <c r="D85" s="20"/>
      <c r="E85" s="20"/>
      <c r="F85" s="20"/>
      <c r="G85" s="20"/>
      <c r="H85" s="20"/>
      <c r="I85" s="20"/>
      <c r="J85" s="56"/>
      <c r="K85" s="20"/>
      <c r="L85" s="23"/>
      <c r="M85" s="533"/>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row>
    <row r="86" spans="1:54" s="2" customFormat="1" ht="18.75" customHeight="1" x14ac:dyDescent="0.25">
      <c r="A86" s="7"/>
      <c r="B86" s="22"/>
      <c r="C86" s="26"/>
      <c r="D86" s="26"/>
      <c r="E86" s="26"/>
      <c r="F86" s="26"/>
      <c r="G86" s="26"/>
      <c r="H86" s="26"/>
      <c r="I86" s="26"/>
      <c r="J86" s="52"/>
      <c r="K86" s="52"/>
      <c r="L86" s="23"/>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row>
    <row r="87" spans="1:54" s="2" customFormat="1" ht="15.75" customHeight="1" thickBot="1" x14ac:dyDescent="0.3">
      <c r="A87" s="7"/>
      <c r="B87" s="22"/>
      <c r="C87" s="20"/>
      <c r="D87" s="248" t="s">
        <v>675</v>
      </c>
      <c r="E87" s="21"/>
      <c r="F87" s="21"/>
      <c r="G87" s="21"/>
      <c r="H87" s="21"/>
      <c r="I87" s="36" t="s">
        <v>676</v>
      </c>
      <c r="J87" s="52"/>
      <c r="K87" s="52"/>
      <c r="L87" s="23"/>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row>
    <row r="88" spans="1:54" s="2" customFormat="1" ht="78" customHeight="1" x14ac:dyDescent="0.25">
      <c r="A88" s="7"/>
      <c r="B88" s="22"/>
      <c r="C88" s="251" t="s">
        <v>505</v>
      </c>
      <c r="D88" s="846" t="s">
        <v>677</v>
      </c>
      <c r="E88" s="847"/>
      <c r="F88" s="848"/>
      <c r="G88" s="21"/>
      <c r="H88" s="11" t="s">
        <v>678</v>
      </c>
      <c r="I88" s="846" t="s">
        <v>679</v>
      </c>
      <c r="J88" s="847"/>
      <c r="K88" s="848"/>
      <c r="L88" s="23"/>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row>
    <row r="89" spans="1:54" s="2" customFormat="1" ht="54.75" customHeight="1" x14ac:dyDescent="0.25">
      <c r="A89" s="7"/>
      <c r="B89" s="22"/>
      <c r="C89" s="252" t="s">
        <v>535</v>
      </c>
      <c r="D89" s="840" t="s">
        <v>680</v>
      </c>
      <c r="E89" s="841"/>
      <c r="F89" s="842"/>
      <c r="G89" s="21"/>
      <c r="H89" s="12" t="s">
        <v>681</v>
      </c>
      <c r="I89" s="840" t="s">
        <v>682</v>
      </c>
      <c r="J89" s="841"/>
      <c r="K89" s="842"/>
      <c r="L89" s="23"/>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row>
    <row r="90" spans="1:54" s="2" customFormat="1" ht="58.5" customHeight="1" x14ac:dyDescent="0.25">
      <c r="A90" s="7"/>
      <c r="B90" s="22"/>
      <c r="C90" s="252" t="s">
        <v>549</v>
      </c>
      <c r="D90" s="840" t="s">
        <v>683</v>
      </c>
      <c r="E90" s="841"/>
      <c r="F90" s="842"/>
      <c r="G90" s="21"/>
      <c r="H90" s="12" t="s">
        <v>684</v>
      </c>
      <c r="I90" s="840" t="s">
        <v>685</v>
      </c>
      <c r="J90" s="841"/>
      <c r="K90" s="842"/>
      <c r="L90" s="23"/>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row>
    <row r="91" spans="1:54" ht="60" customHeight="1" x14ac:dyDescent="0.25">
      <c r="A91" s="537"/>
      <c r="B91" s="22"/>
      <c r="C91" s="252" t="s">
        <v>625</v>
      </c>
      <c r="D91" s="840" t="s">
        <v>686</v>
      </c>
      <c r="E91" s="841"/>
      <c r="F91" s="842"/>
      <c r="G91" s="21"/>
      <c r="H91" s="12" t="s">
        <v>687</v>
      </c>
      <c r="I91" s="840" t="s">
        <v>688</v>
      </c>
      <c r="J91" s="841"/>
      <c r="K91" s="842"/>
      <c r="L91" s="23"/>
      <c r="M91" s="533"/>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row>
    <row r="92" spans="1:54" ht="54" customHeight="1" x14ac:dyDescent="0.25">
      <c r="A92" s="537"/>
      <c r="B92" s="18"/>
      <c r="C92" s="252" t="s">
        <v>626</v>
      </c>
      <c r="D92" s="840" t="s">
        <v>689</v>
      </c>
      <c r="E92" s="841"/>
      <c r="F92" s="842"/>
      <c r="G92" s="21"/>
      <c r="H92" s="12" t="s">
        <v>690</v>
      </c>
      <c r="I92" s="840" t="s">
        <v>691</v>
      </c>
      <c r="J92" s="841"/>
      <c r="K92" s="842"/>
      <c r="L92" s="19"/>
      <c r="M92" s="533"/>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row>
    <row r="93" spans="1:54" ht="61.5" customHeight="1" thickBot="1" x14ac:dyDescent="0.3">
      <c r="A93" s="537"/>
      <c r="B93" s="18"/>
      <c r="C93" s="252" t="s">
        <v>692</v>
      </c>
      <c r="D93" s="840" t="s">
        <v>693</v>
      </c>
      <c r="E93" s="841"/>
      <c r="F93" s="842"/>
      <c r="G93" s="21"/>
      <c r="H93" s="13" t="s">
        <v>694</v>
      </c>
      <c r="I93" s="843" t="s">
        <v>695</v>
      </c>
      <c r="J93" s="844"/>
      <c r="K93" s="845"/>
      <c r="L93" s="19"/>
      <c r="M93" s="533"/>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row>
    <row r="94" spans="1:54" ht="61.5" customHeight="1" x14ac:dyDescent="0.25">
      <c r="A94" s="537"/>
      <c r="B94" s="18"/>
      <c r="C94" s="253" t="s">
        <v>696</v>
      </c>
      <c r="D94" s="840" t="s">
        <v>697</v>
      </c>
      <c r="E94" s="841"/>
      <c r="F94" s="842"/>
      <c r="G94" s="18"/>
      <c r="H94" s="70"/>
      <c r="I94" s="249"/>
      <c r="J94" s="249"/>
      <c r="K94" s="249"/>
      <c r="L94" s="19"/>
      <c r="M94" s="533"/>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row>
    <row r="95" spans="1:54" ht="61.5" customHeight="1" thickBot="1" x14ac:dyDescent="0.3">
      <c r="A95" s="537"/>
      <c r="B95" s="240"/>
      <c r="C95" s="254" t="s">
        <v>698</v>
      </c>
      <c r="D95" s="843" t="s">
        <v>699</v>
      </c>
      <c r="E95" s="844"/>
      <c r="F95" s="845"/>
      <c r="G95" s="18"/>
      <c r="H95" s="70"/>
      <c r="I95" s="249"/>
      <c r="J95" s="249"/>
      <c r="K95" s="249"/>
      <c r="L95" s="19"/>
      <c r="M95" s="533"/>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row>
    <row r="96" spans="1:54" ht="15.75" thickBot="1" x14ac:dyDescent="0.3">
      <c r="A96" s="537"/>
      <c r="B96" s="27"/>
      <c r="C96" s="28"/>
      <c r="D96" s="29"/>
      <c r="E96" s="29"/>
      <c r="F96" s="29"/>
      <c r="G96" s="29"/>
      <c r="H96" s="29"/>
      <c r="I96" s="29"/>
      <c r="J96" s="53"/>
      <c r="K96" s="53"/>
      <c r="L96" s="30"/>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533"/>
      <c r="AV96" s="533"/>
      <c r="AW96" s="533"/>
      <c r="AX96" s="533"/>
      <c r="AY96" s="533"/>
      <c r="AZ96" s="533"/>
      <c r="BA96" s="533"/>
      <c r="BB96" s="533"/>
    </row>
    <row r="97" spans="1:54" ht="49.9" customHeight="1" x14ac:dyDescent="0.25">
      <c r="A97" s="537"/>
      <c r="B97" s="533"/>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533"/>
      <c r="AV97" s="533"/>
      <c r="AW97" s="533"/>
      <c r="AX97" s="533"/>
      <c r="AY97" s="533"/>
      <c r="AZ97" s="533"/>
      <c r="BA97" s="533"/>
      <c r="BB97" s="533"/>
    </row>
    <row r="98" spans="1:54" ht="49.9" customHeight="1" x14ac:dyDescent="0.25">
      <c r="A98" s="537"/>
      <c r="B98" s="533"/>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533"/>
      <c r="AV98" s="533"/>
      <c r="AW98" s="533"/>
      <c r="AX98" s="533"/>
      <c r="AY98" s="533"/>
      <c r="AZ98" s="533"/>
      <c r="BA98" s="533"/>
      <c r="BB98" s="533"/>
    </row>
    <row r="99" spans="1:54" ht="49.5" customHeight="1" x14ac:dyDescent="0.25">
      <c r="A99" s="537"/>
      <c r="B99" s="533"/>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533"/>
      <c r="AV99" s="533"/>
      <c r="AW99" s="533"/>
      <c r="AX99" s="533"/>
      <c r="AY99" s="533"/>
      <c r="AZ99" s="533"/>
      <c r="BA99" s="533"/>
      <c r="BB99" s="533"/>
    </row>
    <row r="100" spans="1:54" ht="49.9" customHeight="1" x14ac:dyDescent="0.25">
      <c r="A100" s="537"/>
      <c r="B100" s="533"/>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533"/>
      <c r="AV100" s="533"/>
      <c r="AW100" s="533"/>
      <c r="AX100" s="533"/>
      <c r="AY100" s="533"/>
      <c r="AZ100" s="533"/>
      <c r="BA100" s="533"/>
      <c r="BB100" s="533"/>
    </row>
    <row r="101" spans="1:54" ht="49.9" customHeight="1" x14ac:dyDescent="0.25">
      <c r="A101" s="537"/>
      <c r="B101" s="533"/>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533"/>
      <c r="AV101" s="533"/>
      <c r="AW101" s="533"/>
      <c r="AX101" s="533"/>
      <c r="AY101" s="533"/>
      <c r="AZ101" s="533"/>
      <c r="BA101" s="533"/>
      <c r="BB101" s="533"/>
    </row>
    <row r="102" spans="1:54" ht="49.9" customHeight="1" x14ac:dyDescent="0.25">
      <c r="A102" s="537"/>
      <c r="B102" s="533"/>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533"/>
      <c r="AV102" s="533"/>
      <c r="AW102" s="533"/>
      <c r="AX102" s="533"/>
      <c r="AY102" s="533"/>
      <c r="AZ102" s="533"/>
      <c r="BA102" s="533"/>
      <c r="BB102" s="533"/>
    </row>
    <row r="103" spans="1:54" x14ac:dyDescent="0.25">
      <c r="A103" s="537"/>
      <c r="B103" s="533"/>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533"/>
      <c r="AV103" s="533"/>
      <c r="AW103" s="533"/>
      <c r="AX103" s="533"/>
      <c r="AY103" s="533"/>
      <c r="AZ103" s="533"/>
      <c r="BA103" s="533"/>
      <c r="BB103" s="533"/>
    </row>
    <row r="104" spans="1:54" x14ac:dyDescent="0.25">
      <c r="A104" s="537"/>
      <c r="B104" s="533"/>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533"/>
      <c r="AV104" s="533"/>
      <c r="AW104" s="533"/>
      <c r="AX104" s="533"/>
      <c r="AY104" s="533"/>
      <c r="AZ104" s="533"/>
      <c r="BA104" s="533"/>
      <c r="BB104" s="533"/>
    </row>
    <row r="105" spans="1:54" x14ac:dyDescent="0.25">
      <c r="A105" s="537"/>
      <c r="B105" s="533"/>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533"/>
      <c r="AV105" s="533"/>
      <c r="AW105" s="533"/>
      <c r="AX105" s="533"/>
      <c r="AY105" s="533"/>
      <c r="AZ105" s="533"/>
      <c r="BA105" s="533"/>
      <c r="BB105" s="533"/>
    </row>
    <row r="106" spans="1:54" x14ac:dyDescent="0.25">
      <c r="A106" s="48"/>
      <c r="B106" s="533"/>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row>
    <row r="107" spans="1:54"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row>
    <row r="108" spans="1:54"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row>
    <row r="109" spans="1:54"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row>
    <row r="110" spans="1:54" x14ac:dyDescent="0.25">
      <c r="A110" s="48"/>
      <c r="B110" s="48"/>
      <c r="C110" s="48"/>
      <c r="D110" s="48"/>
      <c r="E110" s="48"/>
      <c r="F110" s="48"/>
      <c r="G110" s="48"/>
      <c r="H110" s="48"/>
      <c r="I110" s="48"/>
      <c r="J110" s="48"/>
      <c r="K110" s="48"/>
      <c r="L110" s="48"/>
      <c r="M110" s="48"/>
      <c r="N110" s="533"/>
      <c r="O110" s="533"/>
      <c r="P110" s="533"/>
      <c r="Q110" s="533"/>
      <c r="R110" s="533"/>
      <c r="S110" s="533"/>
      <c r="T110" s="533"/>
      <c r="U110" s="533"/>
      <c r="V110" s="533"/>
      <c r="W110" s="533"/>
      <c r="X110" s="533"/>
      <c r="Y110" s="533"/>
      <c r="Z110" s="533"/>
      <c r="AA110" s="533"/>
      <c r="AB110" s="533"/>
      <c r="AC110" s="533"/>
      <c r="AD110" s="533"/>
      <c r="AE110" s="533"/>
      <c r="AF110" s="533"/>
      <c r="AG110" s="533"/>
      <c r="AH110" s="533"/>
      <c r="AI110" s="533"/>
      <c r="AJ110" s="533"/>
      <c r="AK110" s="533"/>
      <c r="AL110" s="533"/>
      <c r="AM110" s="533"/>
      <c r="AN110" s="533"/>
      <c r="AO110" s="533"/>
      <c r="AP110" s="533"/>
      <c r="AQ110" s="533"/>
      <c r="AR110" s="533"/>
      <c r="AS110" s="533"/>
      <c r="AT110" s="533"/>
      <c r="AU110" s="533"/>
      <c r="AV110" s="533"/>
      <c r="AW110" s="533"/>
      <c r="AX110" s="533"/>
      <c r="AY110" s="533"/>
      <c r="AZ110" s="533"/>
      <c r="BA110" s="533"/>
      <c r="BB110" s="533"/>
    </row>
    <row r="111" spans="1:54" x14ac:dyDescent="0.25">
      <c r="A111" s="48"/>
      <c r="B111" s="48"/>
      <c r="C111" s="48"/>
      <c r="D111" s="48"/>
      <c r="E111" s="48"/>
      <c r="F111" s="48"/>
      <c r="G111" s="48"/>
      <c r="H111" s="48"/>
      <c r="I111" s="48"/>
      <c r="J111" s="48"/>
      <c r="K111" s="48"/>
      <c r="L111" s="48"/>
      <c r="M111" s="48"/>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533"/>
      <c r="AK111" s="533"/>
      <c r="AL111" s="533"/>
      <c r="AM111" s="533"/>
      <c r="AN111" s="533"/>
      <c r="AO111" s="533"/>
      <c r="AP111" s="533"/>
      <c r="AQ111" s="533"/>
      <c r="AR111" s="533"/>
      <c r="AS111" s="533"/>
      <c r="AT111" s="533"/>
      <c r="AU111" s="533"/>
      <c r="AV111" s="533"/>
      <c r="AW111" s="533"/>
      <c r="AX111" s="533"/>
      <c r="AY111" s="533"/>
      <c r="AZ111" s="533"/>
      <c r="BA111" s="533"/>
      <c r="BB111" s="533"/>
    </row>
    <row r="112" spans="1:54" x14ac:dyDescent="0.25">
      <c r="A112" s="48"/>
      <c r="B112" s="48"/>
      <c r="C112" s="48"/>
      <c r="D112" s="48"/>
      <c r="E112" s="48"/>
      <c r="F112" s="48"/>
      <c r="G112" s="48"/>
      <c r="H112" s="48"/>
      <c r="I112" s="48"/>
      <c r="J112" s="48"/>
      <c r="K112" s="48"/>
      <c r="L112" s="48"/>
      <c r="M112" s="48"/>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533"/>
      <c r="AK112" s="533"/>
      <c r="AL112" s="533"/>
      <c r="AM112" s="533"/>
      <c r="AN112" s="533"/>
      <c r="AO112" s="533"/>
      <c r="AP112" s="533"/>
      <c r="AQ112" s="533"/>
      <c r="AR112" s="533"/>
      <c r="AS112" s="533"/>
      <c r="AT112" s="533"/>
      <c r="AU112" s="533"/>
      <c r="AV112" s="533"/>
      <c r="AW112" s="533"/>
      <c r="AX112" s="533"/>
      <c r="AY112" s="533"/>
      <c r="AZ112" s="533"/>
      <c r="BA112" s="533"/>
      <c r="BB112" s="533"/>
    </row>
    <row r="113" spans="1:13" x14ac:dyDescent="0.25">
      <c r="A113" s="48"/>
      <c r="B113" s="48"/>
      <c r="C113" s="48"/>
      <c r="D113" s="48"/>
      <c r="E113" s="48"/>
      <c r="F113" s="48"/>
      <c r="G113" s="48"/>
      <c r="H113" s="48"/>
      <c r="I113" s="48"/>
      <c r="J113" s="48"/>
      <c r="K113" s="48"/>
      <c r="L113" s="48"/>
      <c r="M113" s="48"/>
    </row>
    <row r="114" spans="1:13" x14ac:dyDescent="0.25">
      <c r="A114" s="48"/>
      <c r="B114" s="48"/>
      <c r="C114" s="48"/>
      <c r="D114" s="48"/>
      <c r="E114" s="48"/>
      <c r="F114" s="48"/>
      <c r="G114" s="48"/>
      <c r="H114" s="48"/>
      <c r="I114" s="48"/>
      <c r="J114" s="48"/>
      <c r="K114" s="48"/>
      <c r="L114" s="48"/>
      <c r="M114" s="48"/>
    </row>
    <row r="115" spans="1:13" x14ac:dyDescent="0.25">
      <c r="A115" s="48"/>
      <c r="B115" s="48"/>
      <c r="C115" s="48"/>
      <c r="D115" s="48"/>
      <c r="E115" s="48"/>
      <c r="F115" s="48"/>
      <c r="G115" s="48"/>
      <c r="H115" s="48"/>
      <c r="I115" s="48"/>
      <c r="J115" s="48"/>
      <c r="K115" s="48"/>
      <c r="L115" s="48"/>
      <c r="M115" s="48"/>
    </row>
    <row r="116" spans="1:13" x14ac:dyDescent="0.25">
      <c r="A116" s="48"/>
      <c r="B116" s="48"/>
      <c r="C116" s="48"/>
      <c r="D116" s="48"/>
      <c r="E116" s="48"/>
      <c r="F116" s="48"/>
      <c r="G116" s="48"/>
      <c r="H116" s="48"/>
      <c r="I116" s="48"/>
      <c r="J116" s="48"/>
      <c r="K116" s="48"/>
      <c r="L116" s="48"/>
      <c r="M116" s="48"/>
    </row>
    <row r="117" spans="1:13" x14ac:dyDescent="0.25">
      <c r="A117" s="48"/>
      <c r="B117" s="48"/>
      <c r="C117" s="48"/>
      <c r="D117" s="48"/>
      <c r="E117" s="48"/>
      <c r="F117" s="48"/>
      <c r="G117" s="48"/>
      <c r="H117" s="48"/>
      <c r="I117" s="48"/>
      <c r="J117" s="48"/>
      <c r="K117" s="48"/>
      <c r="L117" s="48"/>
      <c r="M117" s="48"/>
    </row>
    <row r="118" spans="1:13" x14ac:dyDescent="0.25">
      <c r="A118" s="48"/>
      <c r="B118" s="48"/>
      <c r="C118" s="48"/>
      <c r="D118" s="48"/>
      <c r="E118" s="48"/>
      <c r="F118" s="48"/>
      <c r="G118" s="48"/>
      <c r="H118" s="48"/>
      <c r="I118" s="48"/>
      <c r="J118" s="48"/>
      <c r="K118" s="48"/>
      <c r="L118" s="48"/>
      <c r="M118" s="48"/>
    </row>
    <row r="119" spans="1:13" x14ac:dyDescent="0.25">
      <c r="A119" s="48"/>
      <c r="B119" s="48"/>
      <c r="C119" s="48"/>
      <c r="D119" s="48"/>
      <c r="E119" s="48"/>
      <c r="F119" s="48"/>
      <c r="G119" s="48"/>
      <c r="H119" s="48"/>
      <c r="I119" s="48"/>
      <c r="J119" s="48"/>
      <c r="K119" s="48"/>
      <c r="L119" s="48"/>
      <c r="M119" s="48"/>
    </row>
    <row r="120" spans="1:13" x14ac:dyDescent="0.25">
      <c r="A120" s="48"/>
      <c r="B120" s="48"/>
      <c r="C120" s="48"/>
      <c r="D120" s="48"/>
      <c r="E120" s="48"/>
      <c r="F120" s="48"/>
      <c r="G120" s="48"/>
      <c r="H120" s="48"/>
      <c r="I120" s="48"/>
      <c r="J120" s="48"/>
      <c r="K120" s="48"/>
      <c r="L120" s="48"/>
      <c r="M120" s="48"/>
    </row>
    <row r="121" spans="1:13" x14ac:dyDescent="0.25">
      <c r="A121" s="48"/>
      <c r="B121" s="48"/>
      <c r="C121" s="48"/>
      <c r="D121" s="48"/>
      <c r="E121" s="48"/>
      <c r="F121" s="48"/>
      <c r="G121" s="48"/>
      <c r="H121" s="48"/>
      <c r="I121" s="48"/>
      <c r="J121" s="48"/>
      <c r="K121" s="48"/>
      <c r="L121" s="48"/>
      <c r="M121" s="48"/>
    </row>
    <row r="122" spans="1:13" x14ac:dyDescent="0.25">
      <c r="A122" s="48"/>
      <c r="B122" s="48"/>
      <c r="C122" s="48"/>
      <c r="D122" s="48"/>
      <c r="E122" s="48"/>
      <c r="F122" s="48"/>
      <c r="G122" s="48"/>
      <c r="H122" s="48"/>
      <c r="I122" s="48"/>
      <c r="J122" s="48"/>
      <c r="K122" s="48"/>
      <c r="L122" s="48"/>
      <c r="M122" s="48"/>
    </row>
    <row r="123" spans="1:13" x14ac:dyDescent="0.25">
      <c r="A123" s="48"/>
      <c r="B123" s="48"/>
      <c r="C123" s="48"/>
      <c r="D123" s="48"/>
      <c r="E123" s="48"/>
      <c r="F123" s="48"/>
      <c r="G123" s="48"/>
      <c r="H123" s="48"/>
      <c r="I123" s="48"/>
      <c r="J123" s="48"/>
      <c r="K123" s="48"/>
      <c r="L123" s="48"/>
      <c r="M123" s="48"/>
    </row>
    <row r="124" spans="1:13" x14ac:dyDescent="0.25">
      <c r="A124" s="48"/>
      <c r="B124" s="48"/>
      <c r="C124" s="48"/>
      <c r="D124" s="48"/>
      <c r="E124" s="48"/>
      <c r="F124" s="48"/>
      <c r="G124" s="48"/>
      <c r="H124" s="48"/>
      <c r="I124" s="48"/>
      <c r="J124" s="48"/>
      <c r="K124" s="48"/>
      <c r="L124" s="48"/>
      <c r="M124" s="48"/>
    </row>
    <row r="125" spans="1:13" x14ac:dyDescent="0.25">
      <c r="A125" s="48"/>
      <c r="B125" s="48"/>
      <c r="C125" s="48"/>
      <c r="D125" s="48"/>
      <c r="E125" s="48"/>
      <c r="F125" s="48"/>
      <c r="G125" s="48"/>
      <c r="H125" s="48"/>
      <c r="I125" s="48"/>
      <c r="J125" s="48"/>
      <c r="K125" s="48"/>
      <c r="L125" s="48"/>
      <c r="M125" s="48"/>
    </row>
    <row r="126" spans="1:13" x14ac:dyDescent="0.25">
      <c r="A126" s="48"/>
      <c r="B126" s="48"/>
      <c r="C126" s="48"/>
      <c r="D126" s="48"/>
      <c r="E126" s="48"/>
      <c r="F126" s="48"/>
      <c r="G126" s="48"/>
      <c r="H126" s="48"/>
      <c r="I126" s="48"/>
      <c r="J126" s="48"/>
      <c r="K126" s="48"/>
      <c r="L126" s="48"/>
      <c r="M126" s="48"/>
    </row>
    <row r="127" spans="1:13" x14ac:dyDescent="0.25">
      <c r="A127" s="48"/>
      <c r="B127" s="48"/>
      <c r="C127" s="48"/>
      <c r="D127" s="48"/>
      <c r="E127" s="48"/>
      <c r="F127" s="48"/>
      <c r="G127" s="48"/>
      <c r="H127" s="48"/>
      <c r="I127" s="48"/>
      <c r="J127" s="48"/>
      <c r="K127" s="48"/>
      <c r="L127" s="48"/>
      <c r="M127" s="48"/>
    </row>
    <row r="128" spans="1:13" x14ac:dyDescent="0.25">
      <c r="A128" s="48"/>
      <c r="B128" s="48"/>
      <c r="C128" s="48"/>
      <c r="D128" s="48"/>
      <c r="E128" s="48"/>
      <c r="F128" s="48"/>
      <c r="G128" s="48"/>
      <c r="H128" s="48"/>
      <c r="I128" s="48"/>
      <c r="J128" s="48"/>
      <c r="K128" s="48"/>
      <c r="L128" s="48"/>
      <c r="M128" s="48"/>
    </row>
    <row r="129" spans="1:13" x14ac:dyDescent="0.25">
      <c r="A129" s="48"/>
      <c r="B129" s="48"/>
      <c r="C129" s="48"/>
      <c r="D129" s="48"/>
      <c r="E129" s="48"/>
      <c r="F129" s="48"/>
      <c r="G129" s="48"/>
      <c r="H129" s="48"/>
      <c r="I129" s="48"/>
      <c r="J129" s="48"/>
      <c r="K129" s="48"/>
      <c r="L129" s="48"/>
      <c r="M129" s="48"/>
    </row>
    <row r="130" spans="1:13" x14ac:dyDescent="0.25">
      <c r="A130" s="48"/>
      <c r="B130" s="48"/>
      <c r="C130" s="48"/>
      <c r="D130" s="48"/>
      <c r="E130" s="48"/>
      <c r="F130" s="48"/>
      <c r="G130" s="48"/>
      <c r="H130" s="48"/>
      <c r="I130" s="48"/>
      <c r="J130" s="48"/>
      <c r="K130" s="48"/>
      <c r="L130" s="48"/>
      <c r="M130" s="48"/>
    </row>
    <row r="131" spans="1:13" x14ac:dyDescent="0.25">
      <c r="A131" s="48"/>
      <c r="B131" s="48"/>
      <c r="C131" s="48"/>
      <c r="D131" s="48"/>
      <c r="E131" s="48"/>
      <c r="F131" s="48"/>
      <c r="G131" s="48"/>
      <c r="H131" s="48"/>
      <c r="I131" s="48"/>
      <c r="J131" s="48"/>
      <c r="K131" s="48"/>
      <c r="L131" s="48"/>
      <c r="M131" s="48"/>
    </row>
    <row r="132" spans="1:13" x14ac:dyDescent="0.25">
      <c r="A132" s="48"/>
      <c r="B132" s="48"/>
      <c r="C132" s="48"/>
      <c r="D132" s="48"/>
      <c r="E132" s="48"/>
      <c r="F132" s="48"/>
      <c r="G132" s="48"/>
      <c r="H132" s="48"/>
      <c r="I132" s="48"/>
      <c r="J132" s="48"/>
      <c r="K132" s="48"/>
      <c r="L132" s="48"/>
      <c r="M132" s="48"/>
    </row>
    <row r="133" spans="1:13" x14ac:dyDescent="0.25">
      <c r="A133" s="48"/>
      <c r="B133" s="48"/>
      <c r="C133" s="48"/>
      <c r="D133" s="48"/>
      <c r="E133" s="48"/>
      <c r="F133" s="48"/>
      <c r="G133" s="48"/>
      <c r="H133" s="48"/>
      <c r="I133" s="48"/>
      <c r="J133" s="48"/>
      <c r="K133" s="48"/>
      <c r="L133" s="48"/>
      <c r="M133" s="48"/>
    </row>
    <row r="134" spans="1:13" x14ac:dyDescent="0.25">
      <c r="A134" s="48"/>
      <c r="B134" s="48"/>
      <c r="C134" s="48"/>
      <c r="D134" s="48"/>
      <c r="E134" s="48"/>
      <c r="F134" s="48"/>
      <c r="G134" s="48"/>
      <c r="H134" s="48"/>
      <c r="I134" s="48"/>
      <c r="J134" s="48"/>
      <c r="K134" s="48"/>
      <c r="L134" s="48"/>
      <c r="M134" s="48"/>
    </row>
    <row r="135" spans="1:13" x14ac:dyDescent="0.25">
      <c r="A135" s="48"/>
      <c r="B135" s="48"/>
      <c r="C135" s="48"/>
      <c r="D135" s="48"/>
      <c r="E135" s="48"/>
      <c r="F135" s="48"/>
      <c r="G135" s="48"/>
      <c r="H135" s="48"/>
      <c r="I135" s="48"/>
      <c r="J135" s="48"/>
      <c r="K135" s="48"/>
      <c r="L135" s="48"/>
      <c r="M135" s="48"/>
    </row>
    <row r="136" spans="1:13" x14ac:dyDescent="0.25">
      <c r="A136" s="48"/>
      <c r="B136" s="48"/>
      <c r="C136" s="48"/>
      <c r="D136" s="48"/>
      <c r="E136" s="48"/>
      <c r="F136" s="48"/>
      <c r="G136" s="48"/>
      <c r="H136" s="48"/>
      <c r="I136" s="48"/>
      <c r="J136" s="48"/>
      <c r="K136" s="48"/>
      <c r="L136" s="48"/>
      <c r="M136" s="48"/>
    </row>
    <row r="137" spans="1:13" x14ac:dyDescent="0.25">
      <c r="A137" s="48"/>
      <c r="B137" s="48"/>
      <c r="C137" s="48"/>
      <c r="D137" s="48"/>
      <c r="E137" s="48"/>
      <c r="F137" s="48"/>
      <c r="G137" s="48"/>
      <c r="H137" s="48"/>
      <c r="I137" s="48"/>
      <c r="J137" s="48"/>
      <c r="K137" s="48"/>
      <c r="L137" s="48"/>
      <c r="M137" s="48"/>
    </row>
    <row r="138" spans="1:13" x14ac:dyDescent="0.25">
      <c r="A138" s="48"/>
      <c r="B138" s="48"/>
      <c r="C138" s="48"/>
      <c r="D138" s="48"/>
      <c r="E138" s="48"/>
      <c r="F138" s="48"/>
      <c r="G138" s="48"/>
      <c r="H138" s="48"/>
      <c r="I138" s="48"/>
      <c r="J138" s="48"/>
      <c r="K138" s="48"/>
      <c r="L138" s="48"/>
      <c r="M138" s="48"/>
    </row>
    <row r="139" spans="1:13" x14ac:dyDescent="0.25">
      <c r="A139" s="48"/>
      <c r="B139" s="48"/>
      <c r="C139" s="48"/>
      <c r="D139" s="48"/>
      <c r="E139" s="48"/>
      <c r="F139" s="48"/>
      <c r="G139" s="48"/>
      <c r="H139" s="48"/>
      <c r="I139" s="48"/>
      <c r="J139" s="48"/>
      <c r="K139" s="48"/>
      <c r="L139" s="48"/>
      <c r="M139" s="48"/>
    </row>
    <row r="140" spans="1:13" x14ac:dyDescent="0.25">
      <c r="A140" s="48"/>
      <c r="B140" s="48"/>
      <c r="C140" s="48"/>
      <c r="D140" s="48"/>
      <c r="E140" s="48"/>
      <c r="F140" s="48"/>
      <c r="G140" s="48"/>
      <c r="H140" s="48"/>
      <c r="I140" s="48"/>
      <c r="J140" s="48"/>
      <c r="K140" s="48"/>
      <c r="L140" s="48"/>
      <c r="M140" s="48"/>
    </row>
    <row r="141" spans="1:13" x14ac:dyDescent="0.25">
      <c r="A141" s="48"/>
      <c r="B141" s="48"/>
      <c r="C141" s="48"/>
      <c r="D141" s="48"/>
      <c r="E141" s="48"/>
      <c r="F141" s="48"/>
      <c r="G141" s="48"/>
      <c r="H141" s="48"/>
      <c r="I141" s="48"/>
      <c r="J141" s="48"/>
      <c r="K141" s="48"/>
      <c r="L141" s="48"/>
      <c r="M141" s="48"/>
    </row>
    <row r="142" spans="1:13" x14ac:dyDescent="0.25">
      <c r="A142" s="48"/>
      <c r="B142" s="48"/>
      <c r="C142" s="48"/>
      <c r="D142" s="48"/>
      <c r="E142" s="48"/>
      <c r="F142" s="48"/>
      <c r="G142" s="48"/>
      <c r="H142" s="48"/>
      <c r="I142" s="48"/>
      <c r="J142" s="48"/>
      <c r="K142" s="48"/>
      <c r="L142" s="48"/>
      <c r="M142" s="48"/>
    </row>
    <row r="143" spans="1:13" x14ac:dyDescent="0.25">
      <c r="A143" s="48"/>
      <c r="B143" s="48"/>
      <c r="C143" s="48"/>
      <c r="D143" s="48"/>
      <c r="E143" s="48"/>
      <c r="F143" s="48"/>
      <c r="G143" s="48"/>
      <c r="H143" s="48"/>
      <c r="I143" s="48"/>
      <c r="J143" s="48"/>
      <c r="K143" s="48"/>
      <c r="L143" s="48"/>
      <c r="M143" s="48"/>
    </row>
    <row r="144" spans="1:13" x14ac:dyDescent="0.25">
      <c r="A144" s="48"/>
      <c r="B144" s="48"/>
      <c r="C144" s="48"/>
      <c r="D144" s="48"/>
      <c r="E144" s="48"/>
      <c r="F144" s="48"/>
      <c r="G144" s="48"/>
      <c r="H144" s="48"/>
      <c r="I144" s="48"/>
      <c r="J144" s="48"/>
      <c r="K144" s="48"/>
      <c r="L144" s="48"/>
      <c r="M144" s="48"/>
    </row>
    <row r="145" spans="1:13" x14ac:dyDescent="0.25">
      <c r="A145" s="48"/>
      <c r="B145" s="48"/>
      <c r="D145" s="533"/>
      <c r="E145" s="533"/>
      <c r="F145" s="533"/>
      <c r="G145" s="533"/>
      <c r="H145" s="533"/>
      <c r="I145" s="533"/>
      <c r="J145" s="48"/>
      <c r="K145" s="48"/>
      <c r="L145" s="48"/>
      <c r="M145" s="48"/>
    </row>
    <row r="146" spans="1:13" x14ac:dyDescent="0.25">
      <c r="A146" s="48"/>
      <c r="B146" s="48"/>
      <c r="D146" s="533"/>
      <c r="E146" s="533"/>
      <c r="F146" s="533"/>
      <c r="G146" s="533"/>
      <c r="H146" s="533"/>
      <c r="I146" s="533"/>
      <c r="J146" s="48"/>
      <c r="K146" s="48"/>
      <c r="L146" s="48"/>
      <c r="M146" s="48"/>
    </row>
    <row r="147" spans="1:13" x14ac:dyDescent="0.25">
      <c r="A147" s="48"/>
      <c r="B147" s="48"/>
      <c r="D147" s="533"/>
      <c r="E147" s="533"/>
      <c r="F147" s="533"/>
      <c r="G147" s="533"/>
      <c r="H147" s="533"/>
      <c r="I147" s="533"/>
      <c r="J147" s="48"/>
      <c r="K147" s="48"/>
      <c r="L147" s="48"/>
      <c r="M147" s="48"/>
    </row>
    <row r="148" spans="1:13" x14ac:dyDescent="0.25">
      <c r="A148" s="48"/>
      <c r="B148" s="48"/>
      <c r="D148" s="533"/>
      <c r="E148" s="533"/>
      <c r="F148" s="533"/>
      <c r="G148" s="533"/>
      <c r="H148" s="533"/>
      <c r="I148" s="533"/>
      <c r="J148" s="48"/>
      <c r="K148" s="48"/>
      <c r="L148" s="48"/>
      <c r="M148" s="48"/>
    </row>
    <row r="149" spans="1:13" x14ac:dyDescent="0.25">
      <c r="A149" s="48"/>
      <c r="B149" s="48"/>
      <c r="D149" s="533"/>
      <c r="E149" s="533"/>
      <c r="F149" s="533"/>
      <c r="G149" s="533"/>
      <c r="H149" s="533"/>
      <c r="I149" s="533"/>
      <c r="J149" s="48"/>
      <c r="K149" s="48"/>
      <c r="L149" s="48"/>
      <c r="M149" s="48"/>
    </row>
    <row r="150" spans="1:13" x14ac:dyDescent="0.25">
      <c r="A150" s="48"/>
      <c r="B150" s="48"/>
      <c r="D150" s="533"/>
      <c r="E150" s="533"/>
      <c r="F150" s="533"/>
      <c r="G150" s="533"/>
      <c r="H150" s="533"/>
      <c r="I150" s="533"/>
      <c r="J150" s="48"/>
      <c r="K150" s="48"/>
      <c r="L150" s="48"/>
      <c r="M150" s="48"/>
    </row>
    <row r="151" spans="1:13" x14ac:dyDescent="0.25">
      <c r="A151" s="48"/>
      <c r="B151" s="48"/>
      <c r="D151" s="533"/>
      <c r="E151" s="533"/>
      <c r="F151" s="533"/>
      <c r="G151" s="533"/>
      <c r="H151" s="533"/>
      <c r="I151" s="533"/>
      <c r="J151" s="48"/>
      <c r="K151" s="48"/>
      <c r="L151" s="48"/>
      <c r="M151" s="48"/>
    </row>
    <row r="152" spans="1:13" x14ac:dyDescent="0.25">
      <c r="A152" s="48"/>
      <c r="B152" s="48"/>
      <c r="D152" s="533"/>
      <c r="E152" s="533"/>
      <c r="F152" s="533"/>
      <c r="G152" s="533"/>
      <c r="H152" s="533"/>
      <c r="I152" s="533"/>
      <c r="J152" s="48"/>
      <c r="K152" s="48"/>
      <c r="L152" s="48"/>
      <c r="M152" s="48"/>
    </row>
    <row r="153" spans="1:13" x14ac:dyDescent="0.25">
      <c r="A153" s="48"/>
      <c r="B153" s="48"/>
      <c r="D153" s="533"/>
      <c r="E153" s="533"/>
      <c r="F153" s="533"/>
      <c r="G153" s="533"/>
      <c r="H153" s="533"/>
      <c r="I153" s="533"/>
      <c r="J153" s="48"/>
      <c r="K153" s="48"/>
      <c r="L153" s="48"/>
      <c r="M153" s="48"/>
    </row>
    <row r="154" spans="1:13" x14ac:dyDescent="0.25">
      <c r="A154" s="533"/>
      <c r="B154" s="48"/>
      <c r="D154" s="533"/>
      <c r="E154" s="533"/>
      <c r="F154" s="533"/>
      <c r="G154" s="533"/>
      <c r="H154" s="533"/>
      <c r="I154" s="533"/>
      <c r="J154" s="533"/>
      <c r="K154" s="533"/>
      <c r="L154" s="48"/>
      <c r="M154" s="533"/>
    </row>
  </sheetData>
  <customSheetViews>
    <customSheetView guid="{EF9825A4-66A9-440C-B5D2-85645B844729}" scale="70">
      <selection activeCell="H14" sqref="H14:I14"/>
      <pageMargins left="0" right="0" top="0" bottom="0" header="0" footer="0"/>
      <pageSetup orientation="landscape"/>
    </customSheetView>
    <customSheetView guid="{31DF18CB-BA8D-4AEA-B5E1-15D6CA9F0817}" scale="70">
      <selection activeCell="H14" sqref="H14:I14"/>
      <pageMargins left="0" right="0" top="0" bottom="0" header="0" footer="0"/>
      <pageSetup orientation="landscape"/>
    </customSheetView>
    <customSheetView guid="{75853280-C85D-4EAD-BA4B-39FAD7BDDECC}" scale="70">
      <selection activeCell="H14" sqref="H14:I14"/>
      <pageMargins left="0" right="0" top="0" bottom="0" header="0" footer="0"/>
      <pageSetup orientation="landscape"/>
    </customSheetView>
  </customSheetViews>
  <mergeCells count="117">
    <mergeCell ref="C3:K3"/>
    <mergeCell ref="C4:K4"/>
    <mergeCell ref="C5:K5"/>
    <mergeCell ref="D7:E7"/>
    <mergeCell ref="F7:G7"/>
    <mergeCell ref="H7:I7"/>
    <mergeCell ref="D14:E14"/>
    <mergeCell ref="F14:G14"/>
    <mergeCell ref="H14:I14"/>
    <mergeCell ref="F8:G8"/>
    <mergeCell ref="F10:G10"/>
    <mergeCell ref="F9:G9"/>
    <mergeCell ref="D8:E11"/>
    <mergeCell ref="H8:I11"/>
    <mergeCell ref="J8:J11"/>
    <mergeCell ref="K8:K11"/>
    <mergeCell ref="F12:G12"/>
    <mergeCell ref="F11:G11"/>
    <mergeCell ref="F13:G13"/>
    <mergeCell ref="C8:C11"/>
    <mergeCell ref="K12:K13"/>
    <mergeCell ref="E36:J36"/>
    <mergeCell ref="C38:E38"/>
    <mergeCell ref="D41:E41"/>
    <mergeCell ref="F41:G41"/>
    <mergeCell ref="H41:I41"/>
    <mergeCell ref="C42:C43"/>
    <mergeCell ref="F42:G42"/>
    <mergeCell ref="D42:E43"/>
    <mergeCell ref="J42:J43"/>
    <mergeCell ref="F38:K38"/>
    <mergeCell ref="H42:I43"/>
    <mergeCell ref="K42:K43"/>
    <mergeCell ref="F43:G43"/>
    <mergeCell ref="E35:J35"/>
    <mergeCell ref="C21:J21"/>
    <mergeCell ref="D22:K25"/>
    <mergeCell ref="K28:K31"/>
    <mergeCell ref="D32:E32"/>
    <mergeCell ref="C28:C31"/>
    <mergeCell ref="D28:E31"/>
    <mergeCell ref="F28:G28"/>
    <mergeCell ref="H28:I31"/>
    <mergeCell ref="H32:I32"/>
    <mergeCell ref="D27:E27"/>
    <mergeCell ref="E18:J18"/>
    <mergeCell ref="J28:J31"/>
    <mergeCell ref="F29:G29"/>
    <mergeCell ref="F30:G30"/>
    <mergeCell ref="F31:G31"/>
    <mergeCell ref="F32:G32"/>
    <mergeCell ref="D12:E13"/>
    <mergeCell ref="H12:I13"/>
    <mergeCell ref="J12:J13"/>
    <mergeCell ref="F27:G27"/>
    <mergeCell ref="H27:I27"/>
    <mergeCell ref="E19:J19"/>
    <mergeCell ref="D17:K17"/>
    <mergeCell ref="E69:J69"/>
    <mergeCell ref="E70:J70"/>
    <mergeCell ref="C72:E72"/>
    <mergeCell ref="F72:K72"/>
    <mergeCell ref="D75:E75"/>
    <mergeCell ref="F75:G75"/>
    <mergeCell ref="H75:I75"/>
    <mergeCell ref="C65:C66"/>
    <mergeCell ref="F65:G65"/>
    <mergeCell ref="F66:G66"/>
    <mergeCell ref="J65:J66"/>
    <mergeCell ref="H65:I66"/>
    <mergeCell ref="D65:E66"/>
    <mergeCell ref="K65:K66"/>
    <mergeCell ref="D88:F88"/>
    <mergeCell ref="I88:K88"/>
    <mergeCell ref="D89:F89"/>
    <mergeCell ref="I89:K89"/>
    <mergeCell ref="E80:J80"/>
    <mergeCell ref="E81:J81"/>
    <mergeCell ref="C83:E83"/>
    <mergeCell ref="F83:K83"/>
    <mergeCell ref="C76:C77"/>
    <mergeCell ref="F76:G76"/>
    <mergeCell ref="F77:G77"/>
    <mergeCell ref="H76:I77"/>
    <mergeCell ref="D76:E77"/>
    <mergeCell ref="J76:J77"/>
    <mergeCell ref="D93:F93"/>
    <mergeCell ref="I93:K93"/>
    <mergeCell ref="D94:F94"/>
    <mergeCell ref="D95:F95"/>
    <mergeCell ref="D90:F90"/>
    <mergeCell ref="I90:K90"/>
    <mergeCell ref="D91:F91"/>
    <mergeCell ref="I91:K91"/>
    <mergeCell ref="D92:F92"/>
    <mergeCell ref="I92:K92"/>
    <mergeCell ref="D64:E64"/>
    <mergeCell ref="F64:G64"/>
    <mergeCell ref="H64:I64"/>
    <mergeCell ref="D53:E53"/>
    <mergeCell ref="F53:G53"/>
    <mergeCell ref="H53:I53"/>
    <mergeCell ref="C54:C55"/>
    <mergeCell ref="F54:G54"/>
    <mergeCell ref="F55:G55"/>
    <mergeCell ref="D54:E55"/>
    <mergeCell ref="H54:I55"/>
    <mergeCell ref="E47:J47"/>
    <mergeCell ref="C49:E49"/>
    <mergeCell ref="F49:K49"/>
    <mergeCell ref="J54:J55"/>
    <mergeCell ref="K54:K55"/>
    <mergeCell ref="E46:J46"/>
    <mergeCell ref="E58:J58"/>
    <mergeCell ref="E59:J59"/>
    <mergeCell ref="C61:E61"/>
    <mergeCell ref="F61:K61"/>
  </mergeCells>
  <dataValidations count="6">
    <dataValidation type="list" allowBlank="1" showInputMessage="1" showErrorMessage="1" prompt="Please use drop down menu to enter data " sqref="F54:G55 F76:G76 F65:G65 F42:G42 F8:G11 F28:G31"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41:E41 D75:E75 D64:E64 D53:E53 D7:E7 D27:E27" xr:uid="{00000000-0002-0000-0700-000001000000}"/>
    <dataValidation allowBlank="1" showInputMessage="1" showErrorMessage="1" prompt="Please use the drop-down menu to fill this section" sqref="F41:G41 F75:G75 F64:G64 F53:G53 F7:G7 F27:G27" xr:uid="{00000000-0002-0000-0700-000002000000}"/>
    <dataValidation allowBlank="1" showInputMessage="1" showErrorMessage="1" prompt="Refers to the progress expected to be reached at project finalization. " sqref="H41:I41 H75:I75 H64:I64 H53:I53 H7:I7 H27:I27" xr:uid="{00000000-0002-0000-0700-000003000000}"/>
    <dataValidation allowBlank="1" showInputMessage="1" showErrorMessage="1" prompt="Report on the progress at output level and explain how it relates to the key milestone (outcome/project component)" sqref="J41 J75 J64 J53 J7 J27" xr:uid="{00000000-0002-0000-0700-000004000000}"/>
    <dataValidation type="list" allowBlank="1" showInputMessage="1" showErrorMessage="1" sqref="F43:G43 F12:G14 F77:G77 F66:G66 F32:G32" xr:uid="{00000000-0002-0000-0700-000005000000}">
      <formula1>"Outcome 1, Outcome 2, Outcome 3, Outcome 4, Outcome 5, Outcome 6, Outcome 7, Outcome 8"</formula1>
    </dataValidation>
  </dataValidations>
  <hyperlinks>
    <hyperlink ref="E47" r:id="rId1" xr:uid="{00000000-0004-0000-0700-000000000000}"/>
    <hyperlink ref="E70" r:id="rId2" xr:uid="{00000000-0004-0000-0700-000001000000}"/>
    <hyperlink ref="E59" r:id="rId3" xr:uid="{00000000-0004-0000-0700-000002000000}"/>
    <hyperlink ref="E81" r:id="rId4" xr:uid="{00000000-0004-0000-0700-000003000000}"/>
    <hyperlink ref="E19" r:id="rId5" xr:uid="{00000000-0004-0000-0700-000004000000}"/>
    <hyperlink ref="E36" r:id="rId6" xr:uid="{00000000-0004-0000-0700-000005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20"/>
  <sheetViews>
    <sheetView topLeftCell="D26" zoomScale="90" zoomScaleNormal="90" workbookViewId="0">
      <selection activeCell="G51" sqref="G51"/>
    </sheetView>
  </sheetViews>
  <sheetFormatPr defaultColWidth="14.42578125" defaultRowHeight="14.25" x14ac:dyDescent="0.2"/>
  <cols>
    <col min="1" max="1" width="1.42578125" style="330" customWidth="1"/>
    <col min="2" max="2" width="1.7109375" style="330" customWidth="1"/>
    <col min="3" max="3" width="13.42578125" style="330" customWidth="1"/>
    <col min="4" max="4" width="11.42578125" style="330" customWidth="1"/>
    <col min="5" max="5" width="45.42578125" style="330" customWidth="1"/>
    <col min="6" max="6" width="13.28515625" style="330" customWidth="1"/>
    <col min="7" max="7" width="51.85546875" style="330" customWidth="1"/>
    <col min="8" max="8" width="48.42578125" style="353" customWidth="1"/>
    <col min="9" max="10" width="1.7109375" style="330" customWidth="1"/>
    <col min="11" max="11" width="71.5703125" style="330" customWidth="1"/>
    <col min="12" max="26" width="8.7109375" style="330" customWidth="1"/>
    <col min="27" max="16384" width="14.42578125" style="330"/>
  </cols>
  <sheetData>
    <row r="1" spans="2:12" ht="13.5" customHeight="1" thickBot="1" x14ac:dyDescent="0.3">
      <c r="B1" s="567"/>
      <c r="C1" s="567"/>
      <c r="D1" s="567"/>
      <c r="E1" s="567"/>
      <c r="F1" s="331"/>
      <c r="G1" s="567"/>
      <c r="H1" s="332"/>
      <c r="I1" s="567"/>
      <c r="J1" s="567"/>
      <c r="K1" s="333"/>
      <c r="L1" s="567"/>
    </row>
    <row r="2" spans="2:12" ht="13.5" customHeight="1" thickBot="1" x14ac:dyDescent="0.3">
      <c r="B2" s="334"/>
      <c r="C2" s="335"/>
      <c r="D2" s="336"/>
      <c r="E2" s="336"/>
      <c r="F2" s="337"/>
      <c r="G2" s="336"/>
      <c r="H2" s="338"/>
      <c r="I2" s="339"/>
      <c r="J2" s="567"/>
      <c r="K2" s="333"/>
      <c r="L2" s="567"/>
    </row>
    <row r="3" spans="2:12" ht="33" customHeight="1" thickBot="1" x14ac:dyDescent="0.35">
      <c r="B3" s="340"/>
      <c r="C3" s="999" t="s">
        <v>700</v>
      </c>
      <c r="D3" s="1000"/>
      <c r="E3" s="1000"/>
      <c r="F3" s="1000"/>
      <c r="G3" s="1000"/>
      <c r="H3" s="1001"/>
      <c r="I3" s="341"/>
      <c r="J3" s="567"/>
      <c r="K3" s="333"/>
      <c r="L3" s="567"/>
    </row>
    <row r="4" spans="2:12" ht="13.5" customHeight="1" x14ac:dyDescent="0.25">
      <c r="B4" s="342"/>
      <c r="C4" s="1002" t="s">
        <v>701</v>
      </c>
      <c r="D4" s="1003"/>
      <c r="E4" s="1003"/>
      <c r="F4" s="1003"/>
      <c r="G4" s="1003"/>
      <c r="H4" s="1003"/>
      <c r="I4" s="343"/>
      <c r="J4" s="567"/>
      <c r="K4" s="333"/>
      <c r="L4" s="567"/>
    </row>
    <row r="5" spans="2:12" ht="13.5" customHeight="1" x14ac:dyDescent="0.25">
      <c r="B5" s="342"/>
      <c r="C5" s="1004"/>
      <c r="D5" s="1005"/>
      <c r="E5" s="1005"/>
      <c r="F5" s="1005"/>
      <c r="G5" s="1005"/>
      <c r="H5" s="1005"/>
      <c r="I5" s="343"/>
      <c r="J5" s="567"/>
      <c r="K5" s="333"/>
      <c r="L5" s="567"/>
    </row>
    <row r="6" spans="2:12" ht="45.75" customHeight="1" thickBot="1" x14ac:dyDescent="0.3">
      <c r="B6" s="342"/>
      <c r="C6" s="1006" t="s">
        <v>702</v>
      </c>
      <c r="D6" s="1007"/>
      <c r="E6" s="399"/>
      <c r="F6" s="400"/>
      <c r="G6" s="399"/>
      <c r="H6" s="401"/>
      <c r="I6" s="343"/>
      <c r="J6" s="567"/>
      <c r="K6" s="333"/>
      <c r="L6" s="567"/>
    </row>
    <row r="7" spans="2:12" ht="30" customHeight="1" thickBot="1" x14ac:dyDescent="0.3">
      <c r="B7" s="342"/>
      <c r="C7" s="402" t="s">
        <v>703</v>
      </c>
      <c r="D7" s="1008" t="s">
        <v>500</v>
      </c>
      <c r="E7" s="1009"/>
      <c r="F7" s="403" t="s">
        <v>501</v>
      </c>
      <c r="G7" s="404" t="s">
        <v>704</v>
      </c>
      <c r="H7" s="403" t="s">
        <v>705</v>
      </c>
      <c r="I7" s="343"/>
      <c r="J7" s="567"/>
      <c r="K7" s="333"/>
      <c r="L7" s="567"/>
    </row>
    <row r="8" spans="2:12" ht="51.75" thickBot="1" x14ac:dyDescent="0.25">
      <c r="B8" s="344"/>
      <c r="C8" s="946" t="s">
        <v>505</v>
      </c>
      <c r="D8" s="969" t="s">
        <v>706</v>
      </c>
      <c r="E8" s="970"/>
      <c r="F8" s="405" t="s">
        <v>707</v>
      </c>
      <c r="G8" s="549" t="s">
        <v>708</v>
      </c>
      <c r="H8" s="996" t="s">
        <v>709</v>
      </c>
      <c r="I8" s="345"/>
      <c r="J8" s="567"/>
      <c r="K8" s="567"/>
      <c r="L8" s="567"/>
    </row>
    <row r="9" spans="2:12" ht="51.75" thickBot="1" x14ac:dyDescent="0.25">
      <c r="B9" s="344"/>
      <c r="C9" s="947"/>
      <c r="D9" s="971" t="s">
        <v>710</v>
      </c>
      <c r="E9" s="972"/>
      <c r="F9" s="406">
        <v>0</v>
      </c>
      <c r="G9" s="549" t="s">
        <v>711</v>
      </c>
      <c r="H9" s="997"/>
      <c r="I9" s="345"/>
      <c r="J9" s="567"/>
      <c r="K9" s="333"/>
      <c r="L9" s="567"/>
    </row>
    <row r="10" spans="2:12" ht="51.75" thickBot="1" x14ac:dyDescent="0.25">
      <c r="B10" s="344"/>
      <c r="C10" s="947"/>
      <c r="D10" s="971" t="s">
        <v>712</v>
      </c>
      <c r="E10" s="972"/>
      <c r="F10" s="406">
        <v>0</v>
      </c>
      <c r="G10" s="549" t="s">
        <v>713</v>
      </c>
      <c r="H10" s="998"/>
      <c r="I10" s="345"/>
      <c r="J10" s="567"/>
      <c r="K10" s="333"/>
      <c r="L10" s="567"/>
    </row>
    <row r="11" spans="2:12" ht="51.75" thickBot="1" x14ac:dyDescent="0.25">
      <c r="B11" s="344"/>
      <c r="C11" s="947"/>
      <c r="D11" s="971" t="s">
        <v>714</v>
      </c>
      <c r="E11" s="972"/>
      <c r="F11" s="406">
        <v>0</v>
      </c>
      <c r="G11" s="549" t="s">
        <v>715</v>
      </c>
      <c r="H11" s="407" t="s">
        <v>716</v>
      </c>
      <c r="I11" s="345"/>
      <c r="J11" s="567"/>
      <c r="K11" s="567"/>
      <c r="L11" s="567"/>
    </row>
    <row r="12" spans="2:12" ht="51.75" thickBot="1" x14ac:dyDescent="0.25">
      <c r="B12" s="344"/>
      <c r="C12" s="947"/>
      <c r="D12" s="985" t="s">
        <v>506</v>
      </c>
      <c r="E12" s="986"/>
      <c r="F12" s="406">
        <v>0</v>
      </c>
      <c r="G12" s="549" t="s">
        <v>717</v>
      </c>
      <c r="H12" s="944" t="s">
        <v>718</v>
      </c>
      <c r="I12" s="345"/>
      <c r="J12" s="567"/>
      <c r="K12" s="333"/>
      <c r="L12" s="567"/>
    </row>
    <row r="13" spans="2:12" ht="64.5" thickBot="1" x14ac:dyDescent="0.25">
      <c r="B13" s="344"/>
      <c r="C13" s="948"/>
      <c r="D13" s="987" t="s">
        <v>719</v>
      </c>
      <c r="E13" s="988"/>
      <c r="F13" s="408">
        <v>0</v>
      </c>
      <c r="G13" s="549" t="s">
        <v>720</v>
      </c>
      <c r="H13" s="945"/>
      <c r="I13" s="345"/>
      <c r="J13" s="567"/>
      <c r="K13" s="333"/>
      <c r="L13" s="346" t="s">
        <v>721</v>
      </c>
    </row>
    <row r="14" spans="2:12" ht="51.75" thickBot="1" x14ac:dyDescent="0.25">
      <c r="B14" s="344"/>
      <c r="C14" s="946" t="s">
        <v>512</v>
      </c>
      <c r="D14" s="969" t="s">
        <v>722</v>
      </c>
      <c r="E14" s="970"/>
      <c r="F14" s="409">
        <v>0</v>
      </c>
      <c r="G14" s="549" t="s">
        <v>723</v>
      </c>
      <c r="H14" s="941" t="s">
        <v>724</v>
      </c>
      <c r="I14" s="345"/>
      <c r="J14" s="567"/>
      <c r="K14" s="333"/>
      <c r="L14" s="346"/>
    </row>
    <row r="15" spans="2:12" ht="90" thickBot="1" x14ac:dyDescent="0.25">
      <c r="B15" s="344"/>
      <c r="C15" s="947"/>
      <c r="D15" s="971" t="s">
        <v>513</v>
      </c>
      <c r="E15" s="972"/>
      <c r="F15" s="406">
        <v>0</v>
      </c>
      <c r="G15" s="549" t="s">
        <v>725</v>
      </c>
      <c r="H15" s="942"/>
      <c r="I15" s="345"/>
      <c r="J15" s="567"/>
      <c r="K15" s="333"/>
      <c r="L15" s="346"/>
    </row>
    <row r="16" spans="2:12" ht="77.25" thickBot="1" x14ac:dyDescent="0.25">
      <c r="B16" s="344"/>
      <c r="C16" s="947"/>
      <c r="D16" s="994" t="s">
        <v>516</v>
      </c>
      <c r="E16" s="995"/>
      <c r="F16" s="406">
        <v>0</v>
      </c>
      <c r="G16" s="549" t="s">
        <v>726</v>
      </c>
      <c r="H16" s="943"/>
      <c r="I16" s="345"/>
      <c r="J16" s="567"/>
      <c r="K16" s="333"/>
      <c r="L16" s="346" t="s">
        <v>727</v>
      </c>
    </row>
    <row r="17" spans="2:13" ht="51.75" thickBot="1" x14ac:dyDescent="0.25">
      <c r="B17" s="344"/>
      <c r="C17" s="948"/>
      <c r="D17" s="956" t="s">
        <v>728</v>
      </c>
      <c r="E17" s="957"/>
      <c r="F17" s="408">
        <v>0</v>
      </c>
      <c r="G17" s="549" t="s">
        <v>729</v>
      </c>
      <c r="H17" s="410" t="s">
        <v>730</v>
      </c>
      <c r="I17" s="345"/>
      <c r="J17" s="567"/>
      <c r="K17" s="567"/>
      <c r="L17" s="347"/>
      <c r="M17" s="346"/>
    </row>
    <row r="18" spans="2:13" ht="51.75" thickBot="1" x14ac:dyDescent="0.25">
      <c r="B18" s="344"/>
      <c r="C18" s="946" t="s">
        <v>519</v>
      </c>
      <c r="D18" s="969" t="s">
        <v>731</v>
      </c>
      <c r="E18" s="970"/>
      <c r="F18" s="409">
        <v>0</v>
      </c>
      <c r="G18" s="549" t="s">
        <v>732</v>
      </c>
      <c r="H18" s="411" t="s">
        <v>733</v>
      </c>
      <c r="I18" s="345"/>
      <c r="J18" s="567"/>
      <c r="K18" s="567"/>
      <c r="L18" s="567"/>
      <c r="M18" s="346"/>
    </row>
    <row r="19" spans="2:13" ht="51.75" thickBot="1" x14ac:dyDescent="0.25">
      <c r="B19" s="344"/>
      <c r="C19" s="983"/>
      <c r="D19" s="985" t="s">
        <v>734</v>
      </c>
      <c r="E19" s="986"/>
      <c r="F19" s="406">
        <v>0</v>
      </c>
      <c r="G19" s="549" t="s">
        <v>735</v>
      </c>
      <c r="H19" s="944" t="s">
        <v>521</v>
      </c>
      <c r="I19" s="345"/>
      <c r="J19" s="567"/>
      <c r="K19" s="333"/>
      <c r="L19" s="567"/>
      <c r="M19" s="346"/>
    </row>
    <row r="20" spans="2:13" ht="51.75" thickBot="1" x14ac:dyDescent="0.25">
      <c r="B20" s="344"/>
      <c r="C20" s="984"/>
      <c r="D20" s="987" t="s">
        <v>523</v>
      </c>
      <c r="E20" s="988"/>
      <c r="F20" s="408">
        <v>0</v>
      </c>
      <c r="G20" s="549" t="s">
        <v>736</v>
      </c>
      <c r="H20" s="945"/>
      <c r="I20" s="345"/>
      <c r="J20" s="567"/>
      <c r="K20" s="333"/>
      <c r="L20" s="567"/>
      <c r="M20" s="346"/>
    </row>
    <row r="21" spans="2:13" ht="77.25" thickBot="1" x14ac:dyDescent="0.25">
      <c r="B21" s="344"/>
      <c r="C21" s="989" t="s">
        <v>526</v>
      </c>
      <c r="D21" s="977" t="s">
        <v>731</v>
      </c>
      <c r="E21" s="970"/>
      <c r="F21" s="409">
        <v>0</v>
      </c>
      <c r="G21" s="549" t="s">
        <v>737</v>
      </c>
      <c r="H21" s="941" t="s">
        <v>738</v>
      </c>
      <c r="I21" s="345"/>
      <c r="J21" s="567"/>
      <c r="K21" s="567"/>
      <c r="L21" s="567"/>
      <c r="M21" s="346"/>
    </row>
    <row r="22" spans="2:13" ht="51.75" thickBot="1" x14ac:dyDescent="0.25">
      <c r="B22" s="344"/>
      <c r="C22" s="990"/>
      <c r="D22" s="992" t="s">
        <v>739</v>
      </c>
      <c r="E22" s="986"/>
      <c r="F22" s="406">
        <v>0</v>
      </c>
      <c r="G22" s="549" t="s">
        <v>740</v>
      </c>
      <c r="H22" s="943"/>
      <c r="I22" s="345"/>
      <c r="J22" s="567"/>
      <c r="K22" s="333"/>
      <c r="L22" s="567"/>
      <c r="M22" s="346"/>
    </row>
    <row r="23" spans="2:13" ht="26.25" thickBot="1" x14ac:dyDescent="0.25">
      <c r="B23" s="344"/>
      <c r="C23" s="990"/>
      <c r="D23" s="992" t="s">
        <v>530</v>
      </c>
      <c r="E23" s="986"/>
      <c r="F23" s="406">
        <v>0</v>
      </c>
      <c r="G23" s="549" t="s">
        <v>741</v>
      </c>
      <c r="H23" s="944" t="s">
        <v>742</v>
      </c>
      <c r="I23" s="345"/>
      <c r="J23" s="567"/>
      <c r="K23" s="333"/>
      <c r="L23" s="567"/>
      <c r="M23" s="346"/>
    </row>
    <row r="24" spans="2:13" ht="51.75" thickBot="1" x14ac:dyDescent="0.25">
      <c r="B24" s="344"/>
      <c r="C24" s="991"/>
      <c r="D24" s="993" t="s">
        <v>743</v>
      </c>
      <c r="E24" s="988"/>
      <c r="F24" s="408">
        <v>0</v>
      </c>
      <c r="G24" s="549" t="s">
        <v>744</v>
      </c>
      <c r="H24" s="945"/>
      <c r="I24" s="345"/>
      <c r="J24" s="567"/>
      <c r="K24" s="333"/>
      <c r="L24" s="567"/>
      <c r="M24" s="346"/>
    </row>
    <row r="25" spans="2:13" ht="153" x14ac:dyDescent="0.2">
      <c r="B25" s="344"/>
      <c r="C25" s="980" t="s">
        <v>535</v>
      </c>
      <c r="D25" s="981" t="s">
        <v>745</v>
      </c>
      <c r="E25" s="982"/>
      <c r="F25" s="593">
        <v>0</v>
      </c>
      <c r="G25" s="550" t="s">
        <v>746</v>
      </c>
      <c r="H25" s="938" t="s">
        <v>747</v>
      </c>
      <c r="I25" s="345"/>
      <c r="J25" s="567"/>
      <c r="K25" s="333"/>
      <c r="L25" s="567"/>
      <c r="M25" s="346"/>
    </row>
    <row r="26" spans="2:13" ht="102" x14ac:dyDescent="0.2">
      <c r="B26" s="344"/>
      <c r="C26" s="976"/>
      <c r="D26" s="978" t="s">
        <v>748</v>
      </c>
      <c r="E26" s="972"/>
      <c r="F26" s="361">
        <v>0</v>
      </c>
      <c r="G26" s="550" t="s">
        <v>749</v>
      </c>
      <c r="H26" s="939"/>
      <c r="I26" s="345"/>
      <c r="J26" s="567"/>
      <c r="K26" s="333"/>
      <c r="L26" s="567"/>
      <c r="M26" s="346"/>
    </row>
    <row r="27" spans="2:13" ht="89.25" x14ac:dyDescent="0.2">
      <c r="B27" s="344"/>
      <c r="C27" s="976"/>
      <c r="D27" s="978" t="s">
        <v>750</v>
      </c>
      <c r="E27" s="972"/>
      <c r="F27" s="362">
        <v>0</v>
      </c>
      <c r="G27" s="551" t="s">
        <v>751</v>
      </c>
      <c r="H27" s="939"/>
      <c r="I27" s="345"/>
      <c r="J27" s="567"/>
      <c r="K27" s="333"/>
      <c r="L27" s="567"/>
      <c r="M27" s="346"/>
    </row>
    <row r="28" spans="2:13" ht="128.25" thickBot="1" x14ac:dyDescent="0.25">
      <c r="B28" s="344"/>
      <c r="C28" s="979"/>
      <c r="D28" s="974" t="s">
        <v>752</v>
      </c>
      <c r="E28" s="957"/>
      <c r="F28" s="594">
        <v>0</v>
      </c>
      <c r="G28" s="552" t="s">
        <v>753</v>
      </c>
      <c r="H28" s="940"/>
      <c r="I28" s="345"/>
      <c r="J28" s="567"/>
      <c r="K28" s="333"/>
      <c r="L28" s="567"/>
      <c r="M28" s="346"/>
    </row>
    <row r="29" spans="2:13" ht="89.25" x14ac:dyDescent="0.2">
      <c r="B29" s="344"/>
      <c r="C29" s="975" t="s">
        <v>539</v>
      </c>
      <c r="D29" s="977" t="s">
        <v>754</v>
      </c>
      <c r="E29" s="970"/>
      <c r="F29" s="363">
        <v>0</v>
      </c>
      <c r="G29" s="553" t="s">
        <v>755</v>
      </c>
      <c r="H29" s="941" t="s">
        <v>756</v>
      </c>
      <c r="I29" s="345"/>
      <c r="J29" s="567"/>
      <c r="K29" s="333"/>
      <c r="L29" s="567"/>
      <c r="M29" s="347" t="s">
        <v>727</v>
      </c>
    </row>
    <row r="30" spans="2:13" ht="114.75" x14ac:dyDescent="0.2">
      <c r="B30" s="344"/>
      <c r="C30" s="976"/>
      <c r="D30" s="978" t="s">
        <v>757</v>
      </c>
      <c r="E30" s="972"/>
      <c r="F30" s="364">
        <v>0</v>
      </c>
      <c r="G30" s="554" t="s">
        <v>758</v>
      </c>
      <c r="H30" s="942"/>
      <c r="I30" s="345"/>
      <c r="J30" s="567"/>
      <c r="K30" s="333"/>
      <c r="L30" s="567"/>
      <c r="M30" s="567"/>
    </row>
    <row r="31" spans="2:13" ht="178.5" x14ac:dyDescent="0.2">
      <c r="B31" s="344"/>
      <c r="C31" s="976"/>
      <c r="D31" s="978" t="s">
        <v>759</v>
      </c>
      <c r="E31" s="972"/>
      <c r="F31" s="364">
        <v>0</v>
      </c>
      <c r="G31" s="412" t="s">
        <v>760</v>
      </c>
      <c r="H31" s="942"/>
      <c r="I31" s="345"/>
      <c r="J31" s="567"/>
      <c r="K31" s="333"/>
      <c r="L31" s="567"/>
      <c r="M31" s="567"/>
    </row>
    <row r="32" spans="2:13" ht="63.75" x14ac:dyDescent="0.2">
      <c r="B32" s="344"/>
      <c r="C32" s="976"/>
      <c r="D32" s="978" t="s">
        <v>761</v>
      </c>
      <c r="E32" s="972"/>
      <c r="F32" s="364">
        <v>0</v>
      </c>
      <c r="G32" s="555" t="s">
        <v>762</v>
      </c>
      <c r="H32" s="942"/>
      <c r="I32" s="345"/>
      <c r="J32" s="567"/>
      <c r="K32" s="333"/>
      <c r="L32" s="567"/>
      <c r="M32" s="567"/>
    </row>
    <row r="33" spans="2:11" ht="115.5" thickBot="1" x14ac:dyDescent="0.25">
      <c r="B33" s="344"/>
      <c r="C33" s="979"/>
      <c r="D33" s="974" t="s">
        <v>763</v>
      </c>
      <c r="E33" s="957"/>
      <c r="F33" s="365">
        <v>0</v>
      </c>
      <c r="G33" s="556" t="s">
        <v>764</v>
      </c>
      <c r="H33" s="945"/>
      <c r="I33" s="345"/>
      <c r="J33" s="567"/>
      <c r="K33" s="333"/>
    </row>
    <row r="34" spans="2:11" ht="204" x14ac:dyDescent="0.2">
      <c r="B34" s="344"/>
      <c r="C34" s="975" t="s">
        <v>543</v>
      </c>
      <c r="D34" s="977" t="s">
        <v>765</v>
      </c>
      <c r="E34" s="970"/>
      <c r="F34" s="363">
        <v>0</v>
      </c>
      <c r="G34" s="413" t="s">
        <v>766</v>
      </c>
      <c r="H34" s="938" t="s">
        <v>767</v>
      </c>
      <c r="I34" s="345"/>
      <c r="J34" s="567"/>
      <c r="K34" s="333"/>
    </row>
    <row r="35" spans="2:11" ht="102" x14ac:dyDescent="0.2">
      <c r="B35" s="344"/>
      <c r="C35" s="976"/>
      <c r="D35" s="978" t="s">
        <v>768</v>
      </c>
      <c r="E35" s="972"/>
      <c r="F35" s="364">
        <v>0</v>
      </c>
      <c r="G35" s="557" t="s">
        <v>769</v>
      </c>
      <c r="H35" s="939"/>
      <c r="I35" s="345"/>
      <c r="J35" s="567"/>
      <c r="K35" s="333"/>
    </row>
    <row r="36" spans="2:11" ht="76.5" x14ac:dyDescent="0.2">
      <c r="B36" s="344"/>
      <c r="C36" s="976"/>
      <c r="D36" s="978" t="s">
        <v>770</v>
      </c>
      <c r="E36" s="972"/>
      <c r="F36" s="364">
        <v>0</v>
      </c>
      <c r="G36" s="557" t="s">
        <v>771</v>
      </c>
      <c r="H36" s="939"/>
      <c r="I36" s="345"/>
      <c r="J36" s="567"/>
      <c r="K36" s="333"/>
    </row>
    <row r="37" spans="2:11" ht="89.25" x14ac:dyDescent="0.2">
      <c r="B37" s="344"/>
      <c r="C37" s="976"/>
      <c r="D37" s="978" t="s">
        <v>772</v>
      </c>
      <c r="E37" s="972"/>
      <c r="F37" s="364">
        <v>0</v>
      </c>
      <c r="G37" s="557" t="s">
        <v>773</v>
      </c>
      <c r="H37" s="939"/>
      <c r="I37" s="345"/>
      <c r="J37" s="567"/>
      <c r="K37" s="333"/>
    </row>
    <row r="38" spans="2:11" ht="137.25" customHeight="1" thickBot="1" x14ac:dyDescent="0.25">
      <c r="B38" s="344"/>
      <c r="C38" s="976"/>
      <c r="D38" s="974" t="s">
        <v>546</v>
      </c>
      <c r="E38" s="957"/>
      <c r="F38" s="365">
        <v>0</v>
      </c>
      <c r="G38" s="558" t="s">
        <v>774</v>
      </c>
      <c r="H38" s="940"/>
      <c r="I38" s="345"/>
      <c r="J38" s="567"/>
      <c r="K38" s="333"/>
    </row>
    <row r="39" spans="2:11" ht="140.25" x14ac:dyDescent="0.2">
      <c r="B39" s="344"/>
      <c r="C39" s="946" t="s">
        <v>549</v>
      </c>
      <c r="D39" s="969" t="s">
        <v>775</v>
      </c>
      <c r="E39" s="970"/>
      <c r="F39" s="414">
        <v>0</v>
      </c>
      <c r="G39" s="559" t="s">
        <v>776</v>
      </c>
      <c r="H39" s="938" t="s">
        <v>777</v>
      </c>
      <c r="I39" s="345"/>
      <c r="J39" s="567"/>
      <c r="K39" s="333"/>
    </row>
    <row r="40" spans="2:11" ht="15.75" x14ac:dyDescent="0.2">
      <c r="B40" s="344"/>
      <c r="C40" s="947"/>
      <c r="D40" s="971" t="s">
        <v>778</v>
      </c>
      <c r="E40" s="972"/>
      <c r="F40" s="595">
        <v>0</v>
      </c>
      <c r="G40" s="560" t="s">
        <v>779</v>
      </c>
      <c r="H40" s="939"/>
      <c r="I40" s="345"/>
      <c r="J40" s="567"/>
      <c r="K40" s="333"/>
    </row>
    <row r="41" spans="2:11" ht="63.75" x14ac:dyDescent="0.2">
      <c r="B41" s="344"/>
      <c r="C41" s="947"/>
      <c r="D41" s="971" t="s">
        <v>780</v>
      </c>
      <c r="E41" s="972"/>
      <c r="F41" s="361">
        <v>0</v>
      </c>
      <c r="G41" s="559" t="s">
        <v>781</v>
      </c>
      <c r="H41" s="939"/>
      <c r="I41" s="345"/>
      <c r="J41" s="567"/>
      <c r="K41" s="333"/>
    </row>
    <row r="42" spans="2:11" ht="26.25" thickBot="1" x14ac:dyDescent="0.25">
      <c r="B42" s="344"/>
      <c r="C42" s="948"/>
      <c r="D42" s="956" t="s">
        <v>782</v>
      </c>
      <c r="E42" s="973"/>
      <c r="F42" s="366">
        <v>0</v>
      </c>
      <c r="G42" s="561" t="s">
        <v>783</v>
      </c>
      <c r="H42" s="940"/>
      <c r="I42" s="345"/>
      <c r="J42" s="567"/>
      <c r="K42" s="333"/>
    </row>
    <row r="43" spans="2:11" ht="44.25" customHeight="1" x14ac:dyDescent="0.2">
      <c r="B43" s="344"/>
      <c r="C43" s="958" t="s">
        <v>555</v>
      </c>
      <c r="D43" s="960" t="s">
        <v>784</v>
      </c>
      <c r="E43" s="961"/>
      <c r="F43" s="964">
        <v>0</v>
      </c>
      <c r="G43" s="592" t="s">
        <v>785</v>
      </c>
      <c r="H43" s="967" t="s">
        <v>786</v>
      </c>
      <c r="I43" s="345"/>
      <c r="J43" s="567"/>
      <c r="K43" s="333"/>
    </row>
    <row r="44" spans="2:11" ht="26.25" thickBot="1" x14ac:dyDescent="0.25">
      <c r="B44" s="344"/>
      <c r="C44" s="959"/>
      <c r="D44" s="954" t="s">
        <v>787</v>
      </c>
      <c r="E44" s="962"/>
      <c r="F44" s="965"/>
      <c r="G44" s="562" t="s">
        <v>788</v>
      </c>
      <c r="H44" s="968"/>
      <c r="I44" s="345"/>
      <c r="J44" s="567"/>
      <c r="K44" s="333"/>
    </row>
    <row r="45" spans="2:11" ht="38.25" x14ac:dyDescent="0.2">
      <c r="B45" s="344"/>
      <c r="C45" s="946" t="s">
        <v>559</v>
      </c>
      <c r="D45" s="963" t="s">
        <v>789</v>
      </c>
      <c r="E45" s="950"/>
      <c r="F45" s="964">
        <v>0</v>
      </c>
      <c r="G45" s="591" t="s">
        <v>790</v>
      </c>
      <c r="H45" s="938">
        <v>8</v>
      </c>
      <c r="I45" s="345"/>
      <c r="J45" s="567"/>
      <c r="K45" s="333"/>
    </row>
    <row r="46" spans="2:11" ht="15.75" x14ac:dyDescent="0.2">
      <c r="B46" s="344"/>
      <c r="C46" s="947"/>
      <c r="D46" s="954" t="s">
        <v>791</v>
      </c>
      <c r="E46" s="955"/>
      <c r="F46" s="966"/>
      <c r="G46" s="562" t="s">
        <v>792</v>
      </c>
      <c r="H46" s="939"/>
      <c r="I46" s="345"/>
      <c r="J46" s="567"/>
      <c r="K46" s="333"/>
    </row>
    <row r="47" spans="2:11" ht="16.5" thickBot="1" x14ac:dyDescent="0.25">
      <c r="B47" s="344"/>
      <c r="C47" s="947"/>
      <c r="D47" s="954" t="s">
        <v>793</v>
      </c>
      <c r="E47" s="955"/>
      <c r="F47" s="965"/>
      <c r="G47" s="562" t="s">
        <v>794</v>
      </c>
      <c r="H47" s="939"/>
      <c r="I47" s="345"/>
      <c r="J47" s="567"/>
      <c r="K47" s="333"/>
    </row>
    <row r="48" spans="2:11" ht="127.5" x14ac:dyDescent="0.2">
      <c r="B48" s="344"/>
      <c r="C48" s="946" t="s">
        <v>565</v>
      </c>
      <c r="D48" s="949" t="s">
        <v>795</v>
      </c>
      <c r="E48" s="950"/>
      <c r="F48" s="593">
        <v>0</v>
      </c>
      <c r="G48" s="563" t="s">
        <v>796</v>
      </c>
      <c r="H48" s="951" t="s">
        <v>797</v>
      </c>
      <c r="I48" s="345"/>
      <c r="J48" s="567"/>
      <c r="K48" s="333"/>
    </row>
    <row r="49" spans="2:11" ht="63.75" x14ac:dyDescent="0.2">
      <c r="B49" s="344"/>
      <c r="C49" s="947"/>
      <c r="D49" s="954" t="s">
        <v>798</v>
      </c>
      <c r="E49" s="955"/>
      <c r="F49" s="361">
        <v>0</v>
      </c>
      <c r="G49" s="562" t="s">
        <v>799</v>
      </c>
      <c r="H49" s="952"/>
      <c r="I49" s="345"/>
      <c r="J49" s="567"/>
      <c r="K49" s="333"/>
    </row>
    <row r="50" spans="2:11" ht="63.75" x14ac:dyDescent="0.2">
      <c r="B50" s="344"/>
      <c r="C50" s="947"/>
      <c r="D50" s="954" t="s">
        <v>800</v>
      </c>
      <c r="E50" s="955"/>
      <c r="F50" s="361">
        <v>0</v>
      </c>
      <c r="G50" s="562" t="s">
        <v>801</v>
      </c>
      <c r="H50" s="952"/>
      <c r="I50" s="345"/>
      <c r="J50" s="567"/>
      <c r="K50" s="333"/>
    </row>
    <row r="51" spans="2:11" ht="33.75" customHeight="1" thickBot="1" x14ac:dyDescent="0.25">
      <c r="B51" s="344"/>
      <c r="C51" s="948"/>
      <c r="D51" s="956" t="s">
        <v>802</v>
      </c>
      <c r="E51" s="957"/>
      <c r="F51" s="366">
        <v>0</v>
      </c>
      <c r="G51" s="561" t="s">
        <v>803</v>
      </c>
      <c r="H51" s="953"/>
      <c r="I51" s="345"/>
      <c r="J51" s="567"/>
      <c r="K51" s="333"/>
    </row>
    <row r="52" spans="2:11" ht="13.5" customHeight="1" thickBot="1" x14ac:dyDescent="0.25">
      <c r="B52" s="348"/>
      <c r="C52" s="349"/>
      <c r="D52" s="349"/>
      <c r="E52" s="349"/>
      <c r="F52" s="350"/>
      <c r="G52" s="349"/>
      <c r="H52" s="351"/>
      <c r="I52" s="352"/>
      <c r="J52" s="567"/>
      <c r="K52" s="333"/>
    </row>
    <row r="53" spans="2:11" ht="13.5" customHeight="1" x14ac:dyDescent="0.25">
      <c r="B53" s="567"/>
      <c r="C53" s="567"/>
      <c r="D53" s="567"/>
      <c r="E53" s="567"/>
      <c r="F53" s="331"/>
      <c r="G53" s="567"/>
      <c r="H53" s="332"/>
      <c r="I53" s="567"/>
      <c r="J53" s="567"/>
      <c r="K53" s="333"/>
    </row>
    <row r="54" spans="2:11" ht="13.5" customHeight="1" x14ac:dyDescent="0.25">
      <c r="B54" s="567"/>
      <c r="C54" s="567"/>
      <c r="D54" s="567"/>
      <c r="E54" s="567"/>
      <c r="F54" s="331"/>
      <c r="G54" s="567"/>
      <c r="H54" s="332"/>
      <c r="I54" s="567"/>
      <c r="J54" s="567"/>
      <c r="K54" s="333"/>
    </row>
    <row r="55" spans="2:11" ht="13.5" customHeight="1" x14ac:dyDescent="0.25">
      <c r="B55" s="567"/>
      <c r="C55" s="567"/>
      <c r="D55" s="567"/>
      <c r="E55" s="567"/>
      <c r="F55" s="331"/>
      <c r="G55" s="567"/>
      <c r="H55" s="332"/>
      <c r="I55" s="567"/>
      <c r="J55" s="567"/>
      <c r="K55" s="333"/>
    </row>
    <row r="56" spans="2:11" ht="13.5" customHeight="1" x14ac:dyDescent="0.25">
      <c r="B56" s="567"/>
      <c r="C56" s="567"/>
      <c r="D56" s="567"/>
      <c r="E56" s="567"/>
      <c r="F56" s="331"/>
      <c r="G56" s="567"/>
      <c r="H56" s="332"/>
      <c r="I56" s="567"/>
      <c r="J56" s="567"/>
      <c r="K56" s="333"/>
    </row>
    <row r="57" spans="2:11" ht="13.5" customHeight="1" x14ac:dyDescent="0.25">
      <c r="B57" s="567"/>
      <c r="C57" s="567"/>
      <c r="D57" s="567"/>
      <c r="E57" s="567"/>
      <c r="F57" s="331"/>
      <c r="G57" s="567"/>
      <c r="H57" s="332"/>
      <c r="I57" s="567"/>
      <c r="J57" s="567"/>
      <c r="K57" s="333"/>
    </row>
    <row r="58" spans="2:11" ht="13.5" customHeight="1" x14ac:dyDescent="0.25">
      <c r="B58" s="567"/>
      <c r="C58" s="567"/>
      <c r="D58" s="567"/>
      <c r="E58" s="567"/>
      <c r="F58" s="331"/>
      <c r="G58" s="567"/>
      <c r="H58" s="332"/>
      <c r="I58" s="567"/>
      <c r="J58" s="567"/>
      <c r="K58" s="333"/>
    </row>
    <row r="59" spans="2:11" ht="13.5" customHeight="1" x14ac:dyDescent="0.25">
      <c r="B59" s="567"/>
      <c r="C59" s="567"/>
      <c r="D59" s="567"/>
      <c r="E59" s="567"/>
      <c r="F59" s="331"/>
      <c r="G59" s="567"/>
      <c r="H59" s="332"/>
      <c r="I59" s="567"/>
      <c r="J59" s="567"/>
      <c r="K59" s="333"/>
    </row>
    <row r="60" spans="2:11" ht="13.5" customHeight="1" x14ac:dyDescent="0.25">
      <c r="B60" s="567"/>
      <c r="C60" s="567"/>
      <c r="D60" s="567"/>
      <c r="E60" s="567"/>
      <c r="F60" s="331"/>
      <c r="G60" s="567"/>
      <c r="H60" s="332"/>
      <c r="I60" s="567"/>
      <c r="J60" s="567"/>
      <c r="K60" s="333"/>
    </row>
    <row r="61" spans="2:11" ht="13.5" customHeight="1" x14ac:dyDescent="0.25">
      <c r="B61" s="567"/>
      <c r="C61" s="567"/>
      <c r="D61" s="567"/>
      <c r="E61" s="567"/>
      <c r="F61" s="331"/>
      <c r="G61" s="567"/>
      <c r="H61" s="332"/>
      <c r="I61" s="567"/>
      <c r="J61" s="567"/>
      <c r="K61" s="333"/>
    </row>
    <row r="62" spans="2:11" ht="13.5" customHeight="1" x14ac:dyDescent="0.25">
      <c r="B62" s="567"/>
      <c r="C62" s="567"/>
      <c r="D62" s="567"/>
      <c r="E62" s="567"/>
      <c r="F62" s="331"/>
      <c r="G62" s="567"/>
      <c r="H62" s="332"/>
      <c r="I62" s="567"/>
      <c r="J62" s="567"/>
      <c r="K62" s="333"/>
    </row>
    <row r="63" spans="2:11" ht="13.5" customHeight="1" x14ac:dyDescent="0.25">
      <c r="B63" s="567"/>
      <c r="C63" s="567"/>
      <c r="D63" s="567"/>
      <c r="E63" s="567"/>
      <c r="F63" s="331"/>
      <c r="G63" s="567"/>
      <c r="H63" s="332"/>
      <c r="I63" s="567"/>
      <c r="J63" s="567"/>
      <c r="K63" s="333"/>
    </row>
    <row r="64" spans="2:11" ht="13.5" customHeight="1" x14ac:dyDescent="0.25">
      <c r="B64" s="567"/>
      <c r="C64" s="567"/>
      <c r="D64" s="567"/>
      <c r="E64" s="567"/>
      <c r="F64" s="331"/>
      <c r="G64" s="567"/>
      <c r="H64" s="332"/>
      <c r="I64" s="567"/>
      <c r="J64" s="567"/>
      <c r="K64" s="333"/>
    </row>
    <row r="65" spans="6:11" ht="13.5" customHeight="1" x14ac:dyDescent="0.25">
      <c r="F65" s="331"/>
      <c r="G65" s="567"/>
      <c r="H65" s="332"/>
      <c r="I65" s="567"/>
      <c r="J65" s="567"/>
      <c r="K65" s="333"/>
    </row>
    <row r="66" spans="6:11" ht="13.5" customHeight="1" x14ac:dyDescent="0.25">
      <c r="F66" s="331"/>
      <c r="G66" s="567"/>
      <c r="H66" s="332"/>
      <c r="I66" s="567"/>
      <c r="J66" s="567"/>
      <c r="K66" s="333"/>
    </row>
    <row r="67" spans="6:11" ht="13.5" customHeight="1" x14ac:dyDescent="0.25">
      <c r="F67" s="331"/>
      <c r="G67" s="567"/>
      <c r="H67" s="332"/>
      <c r="I67" s="567"/>
      <c r="J67" s="567"/>
      <c r="K67" s="333"/>
    </row>
    <row r="68" spans="6:11" ht="13.5" customHeight="1" x14ac:dyDescent="0.25">
      <c r="F68" s="331"/>
      <c r="G68" s="567"/>
      <c r="H68" s="332"/>
      <c r="I68" s="567"/>
      <c r="J68" s="567"/>
      <c r="K68" s="333"/>
    </row>
    <row r="69" spans="6:11" ht="13.5" customHeight="1" x14ac:dyDescent="0.25">
      <c r="F69" s="331"/>
      <c r="G69" s="567"/>
      <c r="H69" s="332"/>
      <c r="I69" s="567"/>
      <c r="J69" s="567"/>
      <c r="K69" s="333"/>
    </row>
    <row r="70" spans="6:11" ht="13.5" customHeight="1" x14ac:dyDescent="0.25">
      <c r="F70" s="331"/>
      <c r="G70" s="567"/>
      <c r="H70" s="332"/>
      <c r="I70" s="567"/>
      <c r="J70" s="567"/>
      <c r="K70" s="333"/>
    </row>
    <row r="71" spans="6:11" ht="13.5" customHeight="1" x14ac:dyDescent="0.25">
      <c r="F71" s="331"/>
      <c r="G71" s="567"/>
      <c r="H71" s="332"/>
      <c r="I71" s="567"/>
      <c r="J71" s="567"/>
      <c r="K71" s="333"/>
    </row>
    <row r="72" spans="6:11" ht="13.5" customHeight="1" x14ac:dyDescent="0.25">
      <c r="F72" s="331"/>
      <c r="G72" s="567"/>
      <c r="H72" s="332"/>
      <c r="I72" s="567"/>
      <c r="J72" s="567"/>
      <c r="K72" s="333"/>
    </row>
    <row r="73" spans="6:11" ht="13.5" customHeight="1" x14ac:dyDescent="0.25">
      <c r="F73" s="331"/>
      <c r="G73" s="567"/>
      <c r="H73" s="332"/>
      <c r="I73" s="567"/>
      <c r="J73" s="567"/>
      <c r="K73" s="333"/>
    </row>
    <row r="74" spans="6:11" ht="13.5" customHeight="1" x14ac:dyDescent="0.25">
      <c r="F74" s="331"/>
      <c r="G74" s="567"/>
      <c r="H74" s="332"/>
      <c r="I74" s="567"/>
      <c r="J74" s="567"/>
      <c r="K74" s="333"/>
    </row>
    <row r="75" spans="6:11" ht="13.5" customHeight="1" x14ac:dyDescent="0.25">
      <c r="F75" s="331"/>
      <c r="G75" s="567"/>
      <c r="H75" s="332"/>
      <c r="I75" s="567"/>
      <c r="J75" s="567"/>
      <c r="K75" s="333"/>
    </row>
    <row r="76" spans="6:11" ht="13.5" customHeight="1" x14ac:dyDescent="0.25">
      <c r="F76" s="331"/>
      <c r="G76" s="567"/>
      <c r="H76" s="332"/>
      <c r="I76" s="567"/>
      <c r="J76" s="567"/>
      <c r="K76" s="333"/>
    </row>
    <row r="77" spans="6:11" ht="13.5" customHeight="1" x14ac:dyDescent="0.25">
      <c r="F77" s="331"/>
      <c r="G77" s="567"/>
      <c r="H77" s="332"/>
      <c r="I77" s="567"/>
      <c r="J77" s="567"/>
      <c r="K77" s="333"/>
    </row>
    <row r="78" spans="6:11" ht="13.5" customHeight="1" x14ac:dyDescent="0.25">
      <c r="F78" s="331"/>
      <c r="G78" s="567"/>
      <c r="H78" s="332"/>
      <c r="I78" s="567"/>
      <c r="J78" s="567"/>
      <c r="K78" s="333"/>
    </row>
    <row r="79" spans="6:11" ht="13.5" customHeight="1" x14ac:dyDescent="0.25">
      <c r="F79" s="331"/>
      <c r="G79" s="567"/>
      <c r="H79" s="332"/>
      <c r="I79" s="567"/>
      <c r="J79" s="567"/>
      <c r="K79" s="333"/>
    </row>
    <row r="80" spans="6:11" ht="13.5" customHeight="1" x14ac:dyDescent="0.25">
      <c r="F80" s="331"/>
      <c r="G80" s="567"/>
      <c r="H80" s="332"/>
      <c r="I80" s="567"/>
      <c r="J80" s="567"/>
      <c r="K80" s="333"/>
    </row>
    <row r="81" spans="6:11" ht="13.5" customHeight="1" x14ac:dyDescent="0.25">
      <c r="F81" s="331"/>
      <c r="G81" s="567"/>
      <c r="H81" s="332"/>
      <c r="I81" s="567"/>
      <c r="J81" s="567"/>
      <c r="K81" s="333"/>
    </row>
    <row r="82" spans="6:11" ht="13.5" customHeight="1" x14ac:dyDescent="0.25">
      <c r="F82" s="331"/>
      <c r="G82" s="567"/>
      <c r="H82" s="332"/>
      <c r="I82" s="567"/>
      <c r="J82" s="567"/>
      <c r="K82" s="333"/>
    </row>
    <row r="83" spans="6:11" ht="13.5" customHeight="1" x14ac:dyDescent="0.25">
      <c r="F83" s="331"/>
      <c r="G83" s="567"/>
      <c r="H83" s="332"/>
      <c r="I83" s="567"/>
      <c r="J83" s="567"/>
      <c r="K83" s="333"/>
    </row>
    <row r="84" spans="6:11" ht="13.5" customHeight="1" x14ac:dyDescent="0.25">
      <c r="F84" s="331"/>
      <c r="G84" s="567"/>
      <c r="H84" s="332"/>
      <c r="I84" s="567"/>
      <c r="J84" s="567"/>
      <c r="K84" s="333"/>
    </row>
    <row r="85" spans="6:11" ht="13.5" customHeight="1" x14ac:dyDescent="0.25">
      <c r="F85" s="331"/>
      <c r="G85" s="567"/>
      <c r="H85" s="332"/>
      <c r="I85" s="567"/>
      <c r="J85" s="567"/>
      <c r="K85" s="333"/>
    </row>
    <row r="86" spans="6:11" ht="13.5" customHeight="1" x14ac:dyDescent="0.25">
      <c r="F86" s="331"/>
      <c r="G86" s="567"/>
      <c r="H86" s="332"/>
      <c r="I86" s="567"/>
      <c r="J86" s="567"/>
      <c r="K86" s="333"/>
    </row>
    <row r="87" spans="6:11" ht="13.5" customHeight="1" x14ac:dyDescent="0.25">
      <c r="F87" s="331"/>
      <c r="G87" s="567"/>
      <c r="H87" s="332"/>
      <c r="I87" s="567"/>
      <c r="J87" s="567"/>
      <c r="K87" s="333"/>
    </row>
    <row r="88" spans="6:11" ht="13.5" customHeight="1" x14ac:dyDescent="0.25">
      <c r="F88" s="331"/>
      <c r="G88" s="567"/>
      <c r="H88" s="332"/>
      <c r="I88" s="567"/>
      <c r="J88" s="567"/>
      <c r="K88" s="333"/>
    </row>
    <row r="89" spans="6:11" ht="13.5" customHeight="1" x14ac:dyDescent="0.25">
      <c r="F89" s="331"/>
      <c r="G89" s="567"/>
      <c r="H89" s="332"/>
      <c r="I89" s="567"/>
      <c r="J89" s="567"/>
      <c r="K89" s="333"/>
    </row>
    <row r="90" spans="6:11" ht="13.5" customHeight="1" x14ac:dyDescent="0.25">
      <c r="F90" s="331"/>
      <c r="G90" s="567"/>
      <c r="H90" s="332"/>
      <c r="I90" s="567"/>
      <c r="J90" s="567"/>
      <c r="K90" s="333"/>
    </row>
    <row r="91" spans="6:11" ht="13.5" customHeight="1" x14ac:dyDescent="0.25">
      <c r="F91" s="331"/>
      <c r="G91" s="567"/>
      <c r="H91" s="332"/>
      <c r="I91" s="567"/>
      <c r="J91" s="567"/>
      <c r="K91" s="333"/>
    </row>
    <row r="92" spans="6:11" ht="13.5" customHeight="1" x14ac:dyDescent="0.25">
      <c r="F92" s="331"/>
      <c r="G92" s="567"/>
      <c r="H92" s="332"/>
      <c r="I92" s="567"/>
      <c r="J92" s="567"/>
      <c r="K92" s="333"/>
    </row>
    <row r="93" spans="6:11" ht="13.5" customHeight="1" x14ac:dyDescent="0.25">
      <c r="F93" s="331"/>
      <c r="G93" s="567"/>
      <c r="H93" s="332"/>
      <c r="I93" s="567"/>
      <c r="J93" s="567"/>
      <c r="K93" s="333"/>
    </row>
    <row r="94" spans="6:11" ht="13.5" customHeight="1" x14ac:dyDescent="0.25">
      <c r="F94" s="331"/>
      <c r="G94" s="567"/>
      <c r="H94" s="332"/>
      <c r="I94" s="567"/>
      <c r="J94" s="567"/>
      <c r="K94" s="333"/>
    </row>
    <row r="95" spans="6:11" ht="13.5" customHeight="1" x14ac:dyDescent="0.25">
      <c r="F95" s="331"/>
      <c r="G95" s="567"/>
      <c r="H95" s="332"/>
      <c r="I95" s="567"/>
      <c r="J95" s="567"/>
      <c r="K95" s="333"/>
    </row>
    <row r="96" spans="6:11" ht="13.5" customHeight="1" x14ac:dyDescent="0.25">
      <c r="F96" s="331"/>
      <c r="G96" s="567"/>
      <c r="H96" s="332"/>
      <c r="I96" s="567"/>
      <c r="J96" s="567"/>
      <c r="K96" s="333"/>
    </row>
    <row r="97" spans="6:11" ht="13.5" customHeight="1" x14ac:dyDescent="0.25">
      <c r="F97" s="331"/>
      <c r="G97" s="567"/>
      <c r="H97" s="332"/>
      <c r="I97" s="567"/>
      <c r="J97" s="567"/>
      <c r="K97" s="333"/>
    </row>
    <row r="98" spans="6:11" ht="13.5" customHeight="1" x14ac:dyDescent="0.25">
      <c r="F98" s="331"/>
      <c r="G98" s="567"/>
      <c r="H98" s="332"/>
      <c r="I98" s="567"/>
      <c r="J98" s="567"/>
      <c r="K98" s="333"/>
    </row>
    <row r="99" spans="6:11" ht="13.5" customHeight="1" x14ac:dyDescent="0.25">
      <c r="F99" s="331"/>
      <c r="G99" s="567"/>
      <c r="H99" s="332"/>
      <c r="I99" s="567"/>
      <c r="J99" s="567"/>
      <c r="K99" s="333"/>
    </row>
    <row r="100" spans="6:11" ht="13.5" customHeight="1" x14ac:dyDescent="0.25">
      <c r="F100" s="331"/>
      <c r="G100" s="567"/>
      <c r="H100" s="332"/>
      <c r="I100" s="567"/>
      <c r="J100" s="567"/>
      <c r="K100" s="333"/>
    </row>
    <row r="101" spans="6:11" ht="13.5" customHeight="1" x14ac:dyDescent="0.25">
      <c r="F101" s="331"/>
      <c r="G101" s="567"/>
      <c r="H101" s="332"/>
      <c r="I101" s="567"/>
      <c r="J101" s="567"/>
      <c r="K101" s="333"/>
    </row>
    <row r="102" spans="6:11" ht="13.5" customHeight="1" x14ac:dyDescent="0.25">
      <c r="F102" s="331"/>
      <c r="G102" s="567"/>
      <c r="H102" s="332"/>
      <c r="I102" s="567"/>
      <c r="J102" s="567"/>
      <c r="K102" s="333"/>
    </row>
    <row r="103" spans="6:11" ht="13.5" customHeight="1" x14ac:dyDescent="0.25">
      <c r="F103" s="331"/>
      <c r="G103" s="567"/>
      <c r="H103" s="332"/>
      <c r="I103" s="567"/>
      <c r="J103" s="567"/>
      <c r="K103" s="333"/>
    </row>
    <row r="104" spans="6:11" ht="13.5" customHeight="1" x14ac:dyDescent="0.25">
      <c r="F104" s="331"/>
      <c r="G104" s="567"/>
      <c r="H104" s="332"/>
      <c r="I104" s="567"/>
      <c r="J104" s="567"/>
      <c r="K104" s="333"/>
    </row>
    <row r="105" spans="6:11" ht="13.5" customHeight="1" x14ac:dyDescent="0.25">
      <c r="F105" s="331"/>
      <c r="G105" s="567"/>
      <c r="H105" s="332"/>
      <c r="I105" s="567"/>
      <c r="J105" s="567"/>
      <c r="K105" s="333"/>
    </row>
    <row r="106" spans="6:11" ht="13.5" customHeight="1" x14ac:dyDescent="0.25">
      <c r="F106" s="331"/>
      <c r="G106" s="567"/>
      <c r="H106" s="332"/>
      <c r="I106" s="567"/>
      <c r="J106" s="567"/>
      <c r="K106" s="333"/>
    </row>
    <row r="107" spans="6:11" ht="13.5" customHeight="1" x14ac:dyDescent="0.25">
      <c r="F107" s="331"/>
      <c r="G107" s="567"/>
      <c r="H107" s="332"/>
      <c r="I107" s="567"/>
      <c r="J107" s="567"/>
      <c r="K107" s="333"/>
    </row>
    <row r="108" spans="6:11" ht="13.5" customHeight="1" x14ac:dyDescent="0.25">
      <c r="F108" s="331"/>
      <c r="G108" s="567"/>
      <c r="H108" s="332"/>
      <c r="I108" s="567"/>
      <c r="J108" s="567"/>
      <c r="K108" s="333"/>
    </row>
    <row r="109" spans="6:11" ht="13.5" customHeight="1" x14ac:dyDescent="0.25">
      <c r="F109" s="331"/>
      <c r="G109" s="567"/>
      <c r="H109" s="332"/>
      <c r="I109" s="567"/>
      <c r="J109" s="567"/>
      <c r="K109" s="333"/>
    </row>
    <row r="110" spans="6:11" ht="13.5" customHeight="1" x14ac:dyDescent="0.25">
      <c r="F110" s="331"/>
      <c r="G110" s="567"/>
      <c r="H110" s="332"/>
      <c r="I110" s="567"/>
      <c r="J110" s="567"/>
      <c r="K110" s="333"/>
    </row>
    <row r="111" spans="6:11" ht="13.5" customHeight="1" x14ac:dyDescent="0.25">
      <c r="F111" s="331"/>
      <c r="G111" s="567"/>
      <c r="H111" s="332"/>
      <c r="I111" s="567"/>
      <c r="J111" s="567"/>
      <c r="K111" s="333"/>
    </row>
    <row r="112" spans="6:11" ht="13.5" customHeight="1" x14ac:dyDescent="0.25">
      <c r="F112" s="331"/>
      <c r="G112" s="567"/>
      <c r="H112" s="332"/>
      <c r="I112" s="567"/>
      <c r="J112" s="567"/>
      <c r="K112" s="333"/>
    </row>
    <row r="113" spans="6:11" ht="13.5" customHeight="1" x14ac:dyDescent="0.25">
      <c r="F113" s="331"/>
      <c r="G113" s="567"/>
      <c r="H113" s="332"/>
      <c r="I113" s="567"/>
      <c r="J113" s="567"/>
      <c r="K113" s="333"/>
    </row>
    <row r="114" spans="6:11" ht="13.5" customHeight="1" x14ac:dyDescent="0.25">
      <c r="F114" s="331"/>
      <c r="G114" s="567"/>
      <c r="H114" s="332"/>
      <c r="I114" s="567"/>
      <c r="J114" s="567"/>
      <c r="K114" s="333"/>
    </row>
    <row r="115" spans="6:11" ht="13.5" customHeight="1" x14ac:dyDescent="0.25">
      <c r="F115" s="331"/>
      <c r="G115" s="567"/>
      <c r="H115" s="332"/>
      <c r="I115" s="567"/>
      <c r="J115" s="567"/>
      <c r="K115" s="333"/>
    </row>
    <row r="116" spans="6:11" ht="13.5" customHeight="1" x14ac:dyDescent="0.25">
      <c r="F116" s="331"/>
      <c r="G116" s="567"/>
      <c r="H116" s="332"/>
      <c r="I116" s="567"/>
      <c r="J116" s="567"/>
      <c r="K116" s="333"/>
    </row>
    <row r="117" spans="6:11" ht="13.5" customHeight="1" x14ac:dyDescent="0.25">
      <c r="F117" s="331"/>
      <c r="G117" s="567"/>
      <c r="H117" s="332"/>
      <c r="I117" s="567"/>
      <c r="J117" s="567"/>
      <c r="K117" s="333"/>
    </row>
    <row r="118" spans="6:11" ht="13.5" customHeight="1" x14ac:dyDescent="0.25">
      <c r="F118" s="331"/>
      <c r="G118" s="567"/>
      <c r="H118" s="332"/>
      <c r="I118" s="567"/>
      <c r="J118" s="567"/>
      <c r="K118" s="333"/>
    </row>
    <row r="119" spans="6:11" ht="13.5" customHeight="1" x14ac:dyDescent="0.25">
      <c r="F119" s="331"/>
      <c r="G119" s="567"/>
      <c r="H119" s="332"/>
      <c r="I119" s="567"/>
      <c r="J119" s="567"/>
      <c r="K119" s="333"/>
    </row>
    <row r="120" spans="6:11" ht="13.5" customHeight="1" x14ac:dyDescent="0.25">
      <c r="F120" s="331"/>
      <c r="G120" s="567"/>
      <c r="H120" s="332"/>
      <c r="I120" s="567"/>
      <c r="J120" s="567"/>
      <c r="K120" s="333"/>
    </row>
    <row r="121" spans="6:11" ht="13.5" customHeight="1" x14ac:dyDescent="0.25">
      <c r="F121" s="331"/>
      <c r="G121" s="567"/>
      <c r="H121" s="332"/>
      <c r="I121" s="567"/>
      <c r="J121" s="567"/>
      <c r="K121" s="333"/>
    </row>
    <row r="122" spans="6:11" ht="13.5" customHeight="1" x14ac:dyDescent="0.25">
      <c r="F122" s="331"/>
      <c r="G122" s="567"/>
      <c r="H122" s="332"/>
      <c r="I122" s="567"/>
      <c r="J122" s="567"/>
      <c r="K122" s="333"/>
    </row>
    <row r="123" spans="6:11" ht="13.5" customHeight="1" x14ac:dyDescent="0.25">
      <c r="F123" s="331"/>
      <c r="G123" s="567"/>
      <c r="H123" s="332"/>
      <c r="I123" s="567"/>
      <c r="J123" s="567"/>
      <c r="K123" s="333"/>
    </row>
    <row r="124" spans="6:11" ht="13.5" customHeight="1" x14ac:dyDescent="0.25">
      <c r="F124" s="331"/>
      <c r="G124" s="567"/>
      <c r="H124" s="332"/>
      <c r="I124" s="567"/>
      <c r="J124" s="567"/>
      <c r="K124" s="333"/>
    </row>
    <row r="125" spans="6:11" ht="13.5" customHeight="1" x14ac:dyDescent="0.25">
      <c r="F125" s="331"/>
      <c r="G125" s="567"/>
      <c r="H125" s="332"/>
      <c r="I125" s="567"/>
      <c r="J125" s="567"/>
      <c r="K125" s="333"/>
    </row>
    <row r="126" spans="6:11" ht="13.5" customHeight="1" x14ac:dyDescent="0.25">
      <c r="F126" s="331"/>
      <c r="G126" s="567"/>
      <c r="H126" s="332"/>
      <c r="I126" s="567"/>
      <c r="J126" s="567"/>
      <c r="K126" s="333"/>
    </row>
    <row r="127" spans="6:11" ht="13.5" customHeight="1" x14ac:dyDescent="0.25">
      <c r="F127" s="331"/>
      <c r="G127" s="567"/>
      <c r="H127" s="332"/>
      <c r="I127" s="567"/>
      <c r="J127" s="567"/>
      <c r="K127" s="333"/>
    </row>
    <row r="128" spans="6:11" ht="13.5" customHeight="1" x14ac:dyDescent="0.25">
      <c r="F128" s="331"/>
      <c r="G128" s="567"/>
      <c r="H128" s="332"/>
      <c r="I128" s="567"/>
      <c r="J128" s="567"/>
      <c r="K128" s="333"/>
    </row>
    <row r="129" spans="6:11" ht="13.5" customHeight="1" x14ac:dyDescent="0.25">
      <c r="F129" s="331"/>
      <c r="G129" s="567"/>
      <c r="H129" s="332"/>
      <c r="I129" s="567"/>
      <c r="J129" s="567"/>
      <c r="K129" s="333"/>
    </row>
    <row r="130" spans="6:11" ht="13.5" customHeight="1" x14ac:dyDescent="0.25">
      <c r="F130" s="331"/>
      <c r="G130" s="567"/>
      <c r="H130" s="332"/>
      <c r="I130" s="567"/>
      <c r="J130" s="567"/>
      <c r="K130" s="333"/>
    </row>
    <row r="131" spans="6:11" ht="13.5" customHeight="1" x14ac:dyDescent="0.25">
      <c r="F131" s="331"/>
      <c r="G131" s="567"/>
      <c r="H131" s="332"/>
      <c r="I131" s="567"/>
      <c r="J131" s="567"/>
      <c r="K131" s="333"/>
    </row>
    <row r="132" spans="6:11" ht="13.5" customHeight="1" x14ac:dyDescent="0.25">
      <c r="F132" s="331"/>
      <c r="G132" s="567"/>
      <c r="H132" s="332"/>
      <c r="I132" s="567"/>
      <c r="J132" s="567"/>
      <c r="K132" s="333"/>
    </row>
    <row r="133" spans="6:11" ht="13.5" customHeight="1" x14ac:dyDescent="0.25">
      <c r="F133" s="331"/>
      <c r="G133" s="567"/>
      <c r="H133" s="332"/>
      <c r="I133" s="567"/>
      <c r="J133" s="567"/>
      <c r="K133" s="333"/>
    </row>
    <row r="134" spans="6:11" ht="13.5" customHeight="1" x14ac:dyDescent="0.25">
      <c r="F134" s="331"/>
      <c r="G134" s="567"/>
      <c r="H134" s="332"/>
      <c r="I134" s="567"/>
      <c r="J134" s="567"/>
      <c r="K134" s="333"/>
    </row>
    <row r="135" spans="6:11" ht="13.5" customHeight="1" x14ac:dyDescent="0.25">
      <c r="F135" s="331"/>
      <c r="G135" s="567"/>
      <c r="H135" s="332"/>
      <c r="I135" s="567"/>
      <c r="J135" s="567"/>
      <c r="K135" s="333"/>
    </row>
    <row r="136" spans="6:11" ht="13.5" customHeight="1" x14ac:dyDescent="0.25">
      <c r="F136" s="331"/>
      <c r="G136" s="567"/>
      <c r="H136" s="332"/>
      <c r="I136" s="567"/>
      <c r="J136" s="567"/>
      <c r="K136" s="333"/>
    </row>
    <row r="137" spans="6:11" ht="13.5" customHeight="1" x14ac:dyDescent="0.25">
      <c r="F137" s="331"/>
      <c r="G137" s="567"/>
      <c r="H137" s="332"/>
      <c r="I137" s="567"/>
      <c r="J137" s="567"/>
      <c r="K137" s="333"/>
    </row>
    <row r="138" spans="6:11" ht="13.5" customHeight="1" x14ac:dyDescent="0.25">
      <c r="F138" s="331"/>
      <c r="G138" s="567"/>
      <c r="H138" s="332"/>
      <c r="I138" s="567"/>
      <c r="J138" s="567"/>
      <c r="K138" s="333"/>
    </row>
    <row r="139" spans="6:11" ht="13.5" customHeight="1" x14ac:dyDescent="0.25">
      <c r="F139" s="331"/>
      <c r="G139" s="567"/>
      <c r="H139" s="332"/>
      <c r="I139" s="567"/>
      <c r="J139" s="567"/>
      <c r="K139" s="333"/>
    </row>
    <row r="140" spans="6:11" ht="13.5" customHeight="1" x14ac:dyDescent="0.25">
      <c r="F140" s="331"/>
      <c r="G140" s="567"/>
      <c r="H140" s="332"/>
      <c r="I140" s="567"/>
      <c r="J140" s="567"/>
      <c r="K140" s="333"/>
    </row>
    <row r="141" spans="6:11" ht="13.5" customHeight="1" x14ac:dyDescent="0.25">
      <c r="F141" s="331"/>
      <c r="G141" s="567"/>
      <c r="H141" s="332"/>
      <c r="I141" s="567"/>
      <c r="J141" s="567"/>
      <c r="K141" s="333"/>
    </row>
    <row r="142" spans="6:11" ht="13.5" customHeight="1" x14ac:dyDescent="0.25">
      <c r="F142" s="331"/>
      <c r="G142" s="567"/>
      <c r="H142" s="332"/>
      <c r="I142" s="567"/>
      <c r="J142" s="567"/>
      <c r="K142" s="333"/>
    </row>
    <row r="143" spans="6:11" ht="13.5" customHeight="1" x14ac:dyDescent="0.25">
      <c r="F143" s="331"/>
      <c r="G143" s="567"/>
      <c r="H143" s="332"/>
      <c r="I143" s="567"/>
      <c r="J143" s="567"/>
      <c r="K143" s="333"/>
    </row>
    <row r="144" spans="6:11" ht="13.5" customHeight="1" x14ac:dyDescent="0.25">
      <c r="F144" s="331"/>
      <c r="G144" s="567"/>
      <c r="H144" s="332"/>
      <c r="I144" s="567"/>
      <c r="J144" s="567"/>
      <c r="K144" s="333"/>
    </row>
    <row r="145" spans="6:11" ht="13.5" customHeight="1" x14ac:dyDescent="0.25">
      <c r="F145" s="331"/>
      <c r="G145" s="567"/>
      <c r="H145" s="332"/>
      <c r="I145" s="567"/>
      <c r="J145" s="567"/>
      <c r="K145" s="333"/>
    </row>
    <row r="146" spans="6:11" ht="13.5" customHeight="1" x14ac:dyDescent="0.25">
      <c r="F146" s="331"/>
      <c r="G146" s="567"/>
      <c r="H146" s="332"/>
      <c r="I146" s="567"/>
      <c r="J146" s="567"/>
      <c r="K146" s="333"/>
    </row>
    <row r="147" spans="6:11" ht="13.5" customHeight="1" x14ac:dyDescent="0.25">
      <c r="F147" s="331"/>
      <c r="G147" s="567"/>
      <c r="H147" s="332"/>
      <c r="I147" s="567"/>
      <c r="J147" s="567"/>
      <c r="K147" s="333"/>
    </row>
    <row r="148" spans="6:11" ht="13.5" customHeight="1" x14ac:dyDescent="0.25">
      <c r="F148" s="331"/>
      <c r="G148" s="567"/>
      <c r="H148" s="332"/>
      <c r="I148" s="567"/>
      <c r="J148" s="567"/>
      <c r="K148" s="333"/>
    </row>
    <row r="149" spans="6:11" ht="13.5" customHeight="1" x14ac:dyDescent="0.25">
      <c r="F149" s="331"/>
      <c r="G149" s="567"/>
      <c r="H149" s="332"/>
      <c r="I149" s="567"/>
      <c r="J149" s="567"/>
      <c r="K149" s="333"/>
    </row>
    <row r="150" spans="6:11" ht="13.5" customHeight="1" x14ac:dyDescent="0.25">
      <c r="F150" s="331"/>
      <c r="G150" s="567"/>
      <c r="H150" s="332"/>
      <c r="I150" s="567"/>
      <c r="J150" s="567"/>
      <c r="K150" s="333"/>
    </row>
    <row r="151" spans="6:11" ht="13.5" customHeight="1" x14ac:dyDescent="0.25">
      <c r="F151" s="331"/>
      <c r="G151" s="567"/>
      <c r="H151" s="332"/>
      <c r="I151" s="567"/>
      <c r="J151" s="567"/>
      <c r="K151" s="333"/>
    </row>
    <row r="152" spans="6:11" ht="13.5" customHeight="1" x14ac:dyDescent="0.25">
      <c r="F152" s="331"/>
      <c r="G152" s="567"/>
      <c r="H152" s="332"/>
      <c r="I152" s="567"/>
      <c r="J152" s="567"/>
      <c r="K152" s="333"/>
    </row>
    <row r="153" spans="6:11" ht="13.5" customHeight="1" x14ac:dyDescent="0.25">
      <c r="F153" s="331"/>
      <c r="G153" s="567"/>
      <c r="H153" s="332"/>
      <c r="I153" s="567"/>
      <c r="J153" s="567"/>
      <c r="K153" s="333"/>
    </row>
    <row r="154" spans="6:11" ht="13.5" customHeight="1" x14ac:dyDescent="0.25">
      <c r="F154" s="331"/>
      <c r="G154" s="567"/>
      <c r="H154" s="332"/>
      <c r="I154" s="567"/>
      <c r="J154" s="567"/>
      <c r="K154" s="333"/>
    </row>
    <row r="155" spans="6:11" ht="13.5" customHeight="1" x14ac:dyDescent="0.25">
      <c r="F155" s="331"/>
      <c r="G155" s="567"/>
      <c r="H155" s="332"/>
      <c r="I155" s="567"/>
      <c r="J155" s="567"/>
      <c r="K155" s="333"/>
    </row>
    <row r="156" spans="6:11" ht="13.5" customHeight="1" x14ac:dyDescent="0.25">
      <c r="F156" s="331"/>
      <c r="G156" s="567"/>
      <c r="H156" s="332"/>
      <c r="I156" s="567"/>
      <c r="J156" s="567"/>
      <c r="K156" s="333"/>
    </row>
    <row r="157" spans="6:11" ht="13.5" customHeight="1" x14ac:dyDescent="0.25">
      <c r="F157" s="331"/>
      <c r="G157" s="567"/>
      <c r="H157" s="332"/>
      <c r="I157" s="567"/>
      <c r="J157" s="567"/>
      <c r="K157" s="333"/>
    </row>
    <row r="158" spans="6:11" ht="13.5" customHeight="1" x14ac:dyDescent="0.25">
      <c r="F158" s="331"/>
      <c r="G158" s="567"/>
      <c r="H158" s="332"/>
      <c r="I158" s="567"/>
      <c r="J158" s="567"/>
      <c r="K158" s="333"/>
    </row>
    <row r="159" spans="6:11" ht="13.5" customHeight="1" x14ac:dyDescent="0.25">
      <c r="F159" s="331"/>
      <c r="G159" s="567"/>
      <c r="H159" s="332"/>
      <c r="I159" s="567"/>
      <c r="J159" s="567"/>
      <c r="K159" s="333"/>
    </row>
    <row r="160" spans="6:11" ht="13.5" customHeight="1" x14ac:dyDescent="0.25">
      <c r="F160" s="331"/>
      <c r="G160" s="567"/>
      <c r="H160" s="332"/>
      <c r="I160" s="567"/>
      <c r="J160" s="567"/>
      <c r="K160" s="333"/>
    </row>
    <row r="161" spans="6:11" ht="13.5" customHeight="1" x14ac:dyDescent="0.25">
      <c r="F161" s="331"/>
      <c r="G161" s="567"/>
      <c r="H161" s="332"/>
      <c r="I161" s="567"/>
      <c r="J161" s="567"/>
      <c r="K161" s="333"/>
    </row>
    <row r="162" spans="6:11" ht="13.5" customHeight="1" x14ac:dyDescent="0.25">
      <c r="F162" s="331"/>
      <c r="G162" s="567"/>
      <c r="H162" s="332"/>
      <c r="I162" s="567"/>
      <c r="J162" s="567"/>
      <c r="K162" s="333"/>
    </row>
    <row r="163" spans="6:11" ht="13.5" customHeight="1" x14ac:dyDescent="0.25">
      <c r="F163" s="331"/>
      <c r="G163" s="567"/>
      <c r="H163" s="332"/>
      <c r="I163" s="567"/>
      <c r="J163" s="567"/>
      <c r="K163" s="333"/>
    </row>
    <row r="164" spans="6:11" ht="13.5" customHeight="1" x14ac:dyDescent="0.25">
      <c r="F164" s="331"/>
      <c r="G164" s="567"/>
      <c r="H164" s="332"/>
      <c r="I164" s="567"/>
      <c r="J164" s="567"/>
      <c r="K164" s="333"/>
    </row>
    <row r="165" spans="6:11" ht="13.5" customHeight="1" x14ac:dyDescent="0.25">
      <c r="F165" s="331"/>
      <c r="G165" s="567"/>
      <c r="H165" s="332"/>
      <c r="I165" s="567"/>
      <c r="J165" s="567"/>
      <c r="K165" s="333"/>
    </row>
    <row r="166" spans="6:11" ht="13.5" customHeight="1" x14ac:dyDescent="0.25">
      <c r="F166" s="331"/>
      <c r="G166" s="567"/>
      <c r="H166" s="332"/>
      <c r="I166" s="567"/>
      <c r="J166" s="567"/>
      <c r="K166" s="333"/>
    </row>
    <row r="167" spans="6:11" ht="13.5" customHeight="1" x14ac:dyDescent="0.25">
      <c r="F167" s="331"/>
      <c r="G167" s="567"/>
      <c r="H167" s="332"/>
      <c r="I167" s="567"/>
      <c r="J167" s="567"/>
      <c r="K167" s="333"/>
    </row>
    <row r="168" spans="6:11" ht="13.5" customHeight="1" x14ac:dyDescent="0.25">
      <c r="F168" s="331"/>
      <c r="G168" s="567"/>
      <c r="H168" s="332"/>
      <c r="I168" s="567"/>
      <c r="J168" s="567"/>
      <c r="K168" s="333"/>
    </row>
    <row r="169" spans="6:11" ht="13.5" customHeight="1" x14ac:dyDescent="0.25">
      <c r="F169" s="331"/>
      <c r="G169" s="567"/>
      <c r="H169" s="332"/>
      <c r="I169" s="567"/>
      <c r="J169" s="567"/>
      <c r="K169" s="333"/>
    </row>
    <row r="170" spans="6:11" ht="13.5" customHeight="1" x14ac:dyDescent="0.25">
      <c r="F170" s="331"/>
      <c r="G170" s="567"/>
      <c r="H170" s="332"/>
      <c r="I170" s="567"/>
      <c r="J170" s="567"/>
      <c r="K170" s="333"/>
    </row>
    <row r="171" spans="6:11" ht="13.5" customHeight="1" x14ac:dyDescent="0.25">
      <c r="F171" s="331"/>
      <c r="G171" s="567"/>
      <c r="H171" s="332"/>
      <c r="I171" s="567"/>
      <c r="J171" s="567"/>
      <c r="K171" s="333"/>
    </row>
    <row r="172" spans="6:11" ht="13.5" customHeight="1" x14ac:dyDescent="0.25">
      <c r="F172" s="331"/>
      <c r="G172" s="567"/>
      <c r="H172" s="332"/>
      <c r="I172" s="567"/>
      <c r="J172" s="567"/>
      <c r="K172" s="333"/>
    </row>
    <row r="173" spans="6:11" ht="13.5" customHeight="1" x14ac:dyDescent="0.25">
      <c r="F173" s="331"/>
      <c r="G173" s="567"/>
      <c r="H173" s="332"/>
      <c r="I173" s="567"/>
      <c r="J173" s="567"/>
      <c r="K173" s="333"/>
    </row>
    <row r="174" spans="6:11" ht="13.5" customHeight="1" x14ac:dyDescent="0.25">
      <c r="F174" s="331"/>
      <c r="G174" s="567"/>
      <c r="H174" s="332"/>
      <c r="I174" s="567"/>
      <c r="J174" s="567"/>
      <c r="K174" s="333"/>
    </row>
    <row r="175" spans="6:11" ht="13.5" customHeight="1" x14ac:dyDescent="0.25">
      <c r="F175" s="331"/>
      <c r="G175" s="567"/>
      <c r="H175" s="332"/>
      <c r="I175" s="567"/>
      <c r="J175" s="567"/>
      <c r="K175" s="333"/>
    </row>
    <row r="176" spans="6:11" ht="13.5" customHeight="1" x14ac:dyDescent="0.25">
      <c r="F176" s="331"/>
      <c r="G176" s="567"/>
      <c r="H176" s="332"/>
      <c r="I176" s="567"/>
      <c r="J176" s="567"/>
      <c r="K176" s="333"/>
    </row>
    <row r="177" spans="6:11" ht="13.5" customHeight="1" x14ac:dyDescent="0.25">
      <c r="F177" s="331"/>
      <c r="G177" s="567"/>
      <c r="H177" s="332"/>
      <c r="I177" s="567"/>
      <c r="J177" s="567"/>
      <c r="K177" s="333"/>
    </row>
    <row r="178" spans="6:11" ht="13.5" customHeight="1" x14ac:dyDescent="0.25">
      <c r="F178" s="331"/>
      <c r="G178" s="567"/>
      <c r="H178" s="332"/>
      <c r="I178" s="567"/>
      <c r="J178" s="567"/>
      <c r="K178" s="333"/>
    </row>
    <row r="179" spans="6:11" ht="13.5" customHeight="1" x14ac:dyDescent="0.25">
      <c r="F179" s="331"/>
      <c r="G179" s="567"/>
      <c r="H179" s="332"/>
      <c r="I179" s="567"/>
      <c r="J179" s="567"/>
      <c r="K179" s="333"/>
    </row>
    <row r="180" spans="6:11" ht="13.5" customHeight="1" x14ac:dyDescent="0.25">
      <c r="F180" s="331"/>
      <c r="G180" s="567"/>
      <c r="H180" s="332"/>
      <c r="I180" s="567"/>
      <c r="J180" s="567"/>
      <c r="K180" s="333"/>
    </row>
    <row r="181" spans="6:11" ht="13.5" customHeight="1" x14ac:dyDescent="0.25">
      <c r="F181" s="331"/>
      <c r="G181" s="567"/>
      <c r="H181" s="332"/>
      <c r="I181" s="567"/>
      <c r="J181" s="567"/>
      <c r="K181" s="333"/>
    </row>
    <row r="182" spans="6:11" ht="13.5" customHeight="1" x14ac:dyDescent="0.25">
      <c r="F182" s="331"/>
      <c r="G182" s="567"/>
      <c r="H182" s="332"/>
      <c r="I182" s="567"/>
      <c r="J182" s="567"/>
      <c r="K182" s="333"/>
    </row>
    <row r="183" spans="6:11" ht="13.5" customHeight="1" x14ac:dyDescent="0.25">
      <c r="F183" s="331"/>
      <c r="G183" s="567"/>
      <c r="H183" s="332"/>
      <c r="I183" s="567"/>
      <c r="J183" s="567"/>
      <c r="K183" s="333"/>
    </row>
    <row r="184" spans="6:11" ht="13.5" customHeight="1" x14ac:dyDescent="0.25">
      <c r="F184" s="331"/>
      <c r="G184" s="567"/>
      <c r="H184" s="332"/>
      <c r="I184" s="567"/>
      <c r="J184" s="567"/>
      <c r="K184" s="333"/>
    </row>
    <row r="185" spans="6:11" ht="13.5" customHeight="1" x14ac:dyDescent="0.25">
      <c r="F185" s="331"/>
      <c r="G185" s="567"/>
      <c r="H185" s="332"/>
      <c r="I185" s="567"/>
      <c r="J185" s="567"/>
      <c r="K185" s="333"/>
    </row>
    <row r="186" spans="6:11" ht="13.5" customHeight="1" x14ac:dyDescent="0.25">
      <c r="F186" s="331"/>
      <c r="G186" s="567"/>
      <c r="H186" s="332"/>
      <c r="I186" s="567"/>
      <c r="J186" s="567"/>
      <c r="K186" s="333"/>
    </row>
    <row r="187" spans="6:11" ht="13.5" customHeight="1" x14ac:dyDescent="0.25">
      <c r="F187" s="331"/>
      <c r="G187" s="567"/>
      <c r="H187" s="332"/>
      <c r="I187" s="567"/>
      <c r="J187" s="567"/>
      <c r="K187" s="333"/>
    </row>
    <row r="188" spans="6:11" ht="13.5" customHeight="1" x14ac:dyDescent="0.25">
      <c r="F188" s="331"/>
      <c r="G188" s="567"/>
      <c r="H188" s="332"/>
      <c r="I188" s="567"/>
      <c r="J188" s="567"/>
      <c r="K188" s="333"/>
    </row>
    <row r="189" spans="6:11" ht="13.5" customHeight="1" x14ac:dyDescent="0.25">
      <c r="F189" s="331"/>
      <c r="G189" s="567"/>
      <c r="H189" s="332"/>
      <c r="I189" s="567"/>
      <c r="J189" s="567"/>
      <c r="K189" s="333"/>
    </row>
    <row r="190" spans="6:11" ht="13.5" customHeight="1" x14ac:dyDescent="0.25">
      <c r="F190" s="331"/>
      <c r="G190" s="567"/>
      <c r="H190" s="332"/>
      <c r="I190" s="567"/>
      <c r="J190" s="567"/>
      <c r="K190" s="333"/>
    </row>
    <row r="191" spans="6:11" ht="13.5" customHeight="1" x14ac:dyDescent="0.25">
      <c r="F191" s="331"/>
      <c r="G191" s="567"/>
      <c r="H191" s="332"/>
      <c r="I191" s="567"/>
      <c r="J191" s="567"/>
      <c r="K191" s="333"/>
    </row>
    <row r="192" spans="6:11" ht="13.5" customHeight="1" x14ac:dyDescent="0.25">
      <c r="F192" s="331"/>
      <c r="G192" s="567"/>
      <c r="H192" s="332"/>
      <c r="I192" s="567"/>
      <c r="J192" s="567"/>
      <c r="K192" s="333"/>
    </row>
    <row r="193" spans="6:11" ht="13.5" customHeight="1" x14ac:dyDescent="0.25">
      <c r="F193" s="331"/>
      <c r="G193" s="567"/>
      <c r="H193" s="332"/>
      <c r="I193" s="567"/>
      <c r="J193" s="567"/>
      <c r="K193" s="333"/>
    </row>
    <row r="194" spans="6:11" ht="13.5" customHeight="1" x14ac:dyDescent="0.25">
      <c r="F194" s="331"/>
      <c r="G194" s="567"/>
      <c r="H194" s="332"/>
      <c r="I194" s="567"/>
      <c r="J194" s="567"/>
      <c r="K194" s="333"/>
    </row>
    <row r="195" spans="6:11" ht="13.5" customHeight="1" x14ac:dyDescent="0.25">
      <c r="F195" s="331"/>
      <c r="G195" s="567"/>
      <c r="H195" s="332"/>
      <c r="I195" s="567"/>
      <c r="J195" s="567"/>
      <c r="K195" s="333"/>
    </row>
    <row r="196" spans="6:11" ht="13.5" customHeight="1" x14ac:dyDescent="0.25">
      <c r="F196" s="331"/>
      <c r="G196" s="567"/>
      <c r="H196" s="332"/>
      <c r="I196" s="567"/>
      <c r="J196" s="567"/>
      <c r="K196" s="333"/>
    </row>
    <row r="197" spans="6:11" ht="13.5" customHeight="1" x14ac:dyDescent="0.25">
      <c r="F197" s="331"/>
      <c r="G197" s="567"/>
      <c r="H197" s="332"/>
      <c r="I197" s="567"/>
      <c r="J197" s="567"/>
      <c r="K197" s="333"/>
    </row>
    <row r="198" spans="6:11" ht="13.5" customHeight="1" x14ac:dyDescent="0.25">
      <c r="F198" s="331"/>
      <c r="G198" s="567"/>
      <c r="H198" s="332"/>
      <c r="I198" s="567"/>
      <c r="J198" s="567"/>
      <c r="K198" s="333"/>
    </row>
    <row r="199" spans="6:11" ht="13.5" customHeight="1" x14ac:dyDescent="0.25">
      <c r="F199" s="331"/>
      <c r="G199" s="567"/>
      <c r="H199" s="332"/>
      <c r="I199" s="567"/>
      <c r="J199" s="567"/>
      <c r="K199" s="333"/>
    </row>
    <row r="200" spans="6:11" ht="13.5" customHeight="1" x14ac:dyDescent="0.25">
      <c r="F200" s="331"/>
      <c r="G200" s="567"/>
      <c r="H200" s="332"/>
      <c r="I200" s="567"/>
      <c r="J200" s="567"/>
      <c r="K200" s="333"/>
    </row>
    <row r="201" spans="6:11" ht="13.5" customHeight="1" x14ac:dyDescent="0.25">
      <c r="F201" s="331"/>
      <c r="G201" s="567"/>
      <c r="H201" s="332"/>
      <c r="I201" s="567"/>
      <c r="J201" s="567"/>
      <c r="K201" s="333"/>
    </row>
    <row r="202" spans="6:11" ht="13.5" customHeight="1" x14ac:dyDescent="0.25">
      <c r="F202" s="331"/>
      <c r="G202" s="567"/>
      <c r="H202" s="332"/>
      <c r="I202" s="567"/>
      <c r="J202" s="567"/>
      <c r="K202" s="333"/>
    </row>
    <row r="203" spans="6:11" ht="13.5" customHeight="1" x14ac:dyDescent="0.25">
      <c r="F203" s="331"/>
      <c r="G203" s="567"/>
      <c r="H203" s="332"/>
      <c r="I203" s="567"/>
      <c r="J203" s="567"/>
      <c r="K203" s="333"/>
    </row>
    <row r="204" spans="6:11" ht="13.5" customHeight="1" x14ac:dyDescent="0.25">
      <c r="F204" s="331"/>
      <c r="G204" s="567"/>
      <c r="H204" s="332"/>
      <c r="I204" s="567"/>
      <c r="J204" s="567"/>
      <c r="K204" s="333"/>
    </row>
    <row r="205" spans="6:11" ht="13.5" customHeight="1" x14ac:dyDescent="0.25">
      <c r="F205" s="331"/>
      <c r="G205" s="567"/>
      <c r="H205" s="332"/>
      <c r="I205" s="567"/>
      <c r="J205" s="567"/>
      <c r="K205" s="333"/>
    </row>
    <row r="206" spans="6:11" ht="13.5" customHeight="1" x14ac:dyDescent="0.25">
      <c r="F206" s="331"/>
      <c r="G206" s="567"/>
      <c r="H206" s="332"/>
      <c r="I206" s="567"/>
      <c r="J206" s="567"/>
      <c r="K206" s="333"/>
    </row>
    <row r="207" spans="6:11" ht="13.5" customHeight="1" x14ac:dyDescent="0.25">
      <c r="F207" s="331"/>
      <c r="G207" s="567"/>
      <c r="H207" s="332"/>
      <c r="I207" s="567"/>
      <c r="J207" s="567"/>
      <c r="K207" s="333"/>
    </row>
    <row r="208" spans="6:11" ht="13.5" customHeight="1" x14ac:dyDescent="0.25">
      <c r="F208" s="331"/>
      <c r="G208" s="567"/>
      <c r="H208" s="332"/>
      <c r="I208" s="567"/>
      <c r="J208" s="567"/>
      <c r="K208" s="333"/>
    </row>
    <row r="209" spans="6:11" ht="13.5" customHeight="1" x14ac:dyDescent="0.25">
      <c r="F209" s="331"/>
      <c r="G209" s="567"/>
      <c r="H209" s="332"/>
      <c r="I209" s="567"/>
      <c r="J209" s="567"/>
      <c r="K209" s="333"/>
    </row>
    <row r="210" spans="6:11" ht="13.5" customHeight="1" x14ac:dyDescent="0.25">
      <c r="F210" s="331"/>
      <c r="G210" s="567"/>
      <c r="H210" s="332"/>
      <c r="I210" s="567"/>
      <c r="J210" s="567"/>
      <c r="K210" s="333"/>
    </row>
    <row r="211" spans="6:11" ht="13.5" customHeight="1" x14ac:dyDescent="0.25">
      <c r="F211" s="331"/>
      <c r="G211" s="567"/>
      <c r="H211" s="332"/>
      <c r="I211" s="567"/>
      <c r="J211" s="567"/>
      <c r="K211" s="333"/>
    </row>
    <row r="212" spans="6:11" ht="13.5" customHeight="1" x14ac:dyDescent="0.25">
      <c r="F212" s="331"/>
      <c r="G212" s="567"/>
      <c r="H212" s="332"/>
      <c r="I212" s="567"/>
      <c r="J212" s="567"/>
      <c r="K212" s="333"/>
    </row>
    <row r="213" spans="6:11" ht="13.5" customHeight="1" x14ac:dyDescent="0.25">
      <c r="F213" s="331"/>
      <c r="G213" s="567"/>
      <c r="H213" s="332"/>
      <c r="I213" s="567"/>
      <c r="J213" s="567"/>
      <c r="K213" s="333"/>
    </row>
    <row r="214" spans="6:11" ht="13.5" customHeight="1" x14ac:dyDescent="0.25">
      <c r="F214" s="331"/>
      <c r="G214" s="567"/>
      <c r="H214" s="332"/>
      <c r="I214" s="567"/>
      <c r="J214" s="567"/>
      <c r="K214" s="333"/>
    </row>
    <row r="215" spans="6:11" ht="13.5" customHeight="1" x14ac:dyDescent="0.25">
      <c r="F215" s="331"/>
      <c r="G215" s="567"/>
      <c r="H215" s="332"/>
      <c r="I215" s="567"/>
      <c r="J215" s="567"/>
      <c r="K215" s="333"/>
    </row>
    <row r="216" spans="6:11" ht="13.5" customHeight="1" x14ac:dyDescent="0.25">
      <c r="F216" s="331"/>
      <c r="G216" s="567"/>
      <c r="H216" s="332"/>
      <c r="I216" s="567"/>
      <c r="J216" s="567"/>
      <c r="K216" s="333"/>
    </row>
    <row r="217" spans="6:11" ht="13.5" customHeight="1" x14ac:dyDescent="0.25">
      <c r="F217" s="331"/>
      <c r="G217" s="567"/>
      <c r="H217" s="332"/>
      <c r="I217" s="567"/>
      <c r="J217" s="567"/>
      <c r="K217" s="333"/>
    </row>
    <row r="218" spans="6:11" ht="13.5" customHeight="1" x14ac:dyDescent="0.25">
      <c r="F218" s="331"/>
      <c r="G218" s="567"/>
      <c r="H218" s="332"/>
      <c r="I218" s="567"/>
      <c r="J218" s="567"/>
      <c r="K218" s="333"/>
    </row>
    <row r="219" spans="6:11" ht="13.5" customHeight="1" x14ac:dyDescent="0.25">
      <c r="F219" s="331"/>
      <c r="G219" s="567"/>
      <c r="H219" s="332"/>
      <c r="I219" s="567"/>
      <c r="J219" s="567"/>
      <c r="K219" s="333"/>
    </row>
    <row r="220" spans="6:11" ht="13.5" customHeight="1" x14ac:dyDescent="0.25">
      <c r="F220" s="331"/>
      <c r="G220" s="567"/>
      <c r="H220" s="332"/>
      <c r="I220" s="567"/>
      <c r="J220" s="567"/>
      <c r="K220" s="333"/>
    </row>
    <row r="221" spans="6:11" ht="13.5" customHeight="1" x14ac:dyDescent="0.25">
      <c r="F221" s="331"/>
      <c r="G221" s="567"/>
      <c r="H221" s="332"/>
      <c r="I221" s="567"/>
      <c r="J221" s="567"/>
      <c r="K221" s="333"/>
    </row>
    <row r="222" spans="6:11" ht="13.5" customHeight="1" x14ac:dyDescent="0.25">
      <c r="F222" s="331"/>
      <c r="G222" s="567"/>
      <c r="H222" s="332"/>
      <c r="I222" s="567"/>
      <c r="J222" s="567"/>
      <c r="K222" s="333"/>
    </row>
    <row r="223" spans="6:11" ht="13.5" customHeight="1" x14ac:dyDescent="0.25">
      <c r="F223" s="331"/>
      <c r="G223" s="567"/>
      <c r="H223" s="332"/>
      <c r="I223" s="567"/>
      <c r="J223" s="567"/>
      <c r="K223" s="333"/>
    </row>
    <row r="224" spans="6:11" ht="13.5" customHeight="1" x14ac:dyDescent="0.25">
      <c r="F224" s="331"/>
      <c r="G224" s="567"/>
      <c r="H224" s="332"/>
      <c r="I224" s="567"/>
      <c r="J224" s="567"/>
      <c r="K224" s="333"/>
    </row>
    <row r="225" spans="6:11" ht="13.5" customHeight="1" x14ac:dyDescent="0.25">
      <c r="F225" s="331"/>
      <c r="G225" s="567"/>
      <c r="H225" s="332"/>
      <c r="I225" s="567"/>
      <c r="J225" s="567"/>
      <c r="K225" s="333"/>
    </row>
    <row r="226" spans="6:11" ht="13.5" customHeight="1" x14ac:dyDescent="0.25">
      <c r="F226" s="331"/>
      <c r="G226" s="567"/>
      <c r="H226" s="332"/>
      <c r="I226" s="567"/>
      <c r="J226" s="567"/>
      <c r="K226" s="333"/>
    </row>
    <row r="227" spans="6:11" ht="13.5" customHeight="1" x14ac:dyDescent="0.25">
      <c r="F227" s="331"/>
      <c r="G227" s="567"/>
      <c r="H227" s="332"/>
      <c r="I227" s="567"/>
      <c r="J227" s="567"/>
      <c r="K227" s="333"/>
    </row>
    <row r="228" spans="6:11" ht="13.5" customHeight="1" x14ac:dyDescent="0.25">
      <c r="F228" s="331"/>
      <c r="G228" s="567"/>
      <c r="H228" s="332"/>
      <c r="I228" s="567"/>
      <c r="J228" s="567"/>
      <c r="K228" s="333"/>
    </row>
    <row r="229" spans="6:11" ht="13.5" customHeight="1" x14ac:dyDescent="0.25">
      <c r="F229" s="331"/>
      <c r="G229" s="567"/>
      <c r="H229" s="332"/>
      <c r="I229" s="567"/>
      <c r="J229" s="567"/>
      <c r="K229" s="333"/>
    </row>
    <row r="230" spans="6:11" ht="13.5" customHeight="1" x14ac:dyDescent="0.25">
      <c r="F230" s="331"/>
      <c r="G230" s="567"/>
      <c r="H230" s="332"/>
      <c r="I230" s="567"/>
      <c r="J230" s="567"/>
      <c r="K230" s="333"/>
    </row>
    <row r="231" spans="6:11" ht="13.5" customHeight="1" x14ac:dyDescent="0.25">
      <c r="F231" s="331"/>
      <c r="G231" s="567"/>
      <c r="H231" s="332"/>
      <c r="I231" s="567"/>
      <c r="J231" s="567"/>
      <c r="K231" s="333"/>
    </row>
    <row r="232" spans="6:11" ht="13.5" customHeight="1" x14ac:dyDescent="0.25">
      <c r="F232" s="331"/>
      <c r="G232" s="567"/>
      <c r="H232" s="332"/>
      <c r="I232" s="567"/>
      <c r="J232" s="567"/>
      <c r="K232" s="333"/>
    </row>
    <row r="233" spans="6:11" ht="13.5" customHeight="1" x14ac:dyDescent="0.25">
      <c r="F233" s="331"/>
      <c r="G233" s="567"/>
      <c r="H233" s="332"/>
      <c r="I233" s="567"/>
      <c r="J233" s="567"/>
      <c r="K233" s="333"/>
    </row>
    <row r="234" spans="6:11" ht="13.5" customHeight="1" x14ac:dyDescent="0.25">
      <c r="F234" s="331"/>
      <c r="G234" s="567"/>
      <c r="H234" s="332"/>
      <c r="I234" s="567"/>
      <c r="J234" s="567"/>
      <c r="K234" s="333"/>
    </row>
    <row r="235" spans="6:11" ht="13.5" customHeight="1" x14ac:dyDescent="0.25">
      <c r="F235" s="331"/>
      <c r="G235" s="567"/>
      <c r="H235" s="332"/>
      <c r="I235" s="567"/>
      <c r="J235" s="567"/>
      <c r="K235" s="333"/>
    </row>
    <row r="236" spans="6:11" ht="13.5" customHeight="1" x14ac:dyDescent="0.25">
      <c r="F236" s="331"/>
      <c r="G236" s="567"/>
      <c r="H236" s="332"/>
      <c r="I236" s="567"/>
      <c r="J236" s="567"/>
      <c r="K236" s="333"/>
    </row>
    <row r="237" spans="6:11" ht="13.5" customHeight="1" x14ac:dyDescent="0.25">
      <c r="F237" s="331"/>
      <c r="G237" s="567"/>
      <c r="H237" s="332"/>
      <c r="I237" s="567"/>
      <c r="J237" s="567"/>
      <c r="K237" s="333"/>
    </row>
    <row r="238" spans="6:11" ht="13.5" customHeight="1" x14ac:dyDescent="0.25">
      <c r="F238" s="331"/>
      <c r="G238" s="567"/>
      <c r="H238" s="332"/>
      <c r="I238" s="567"/>
      <c r="J238" s="567"/>
      <c r="K238" s="333"/>
    </row>
    <row r="239" spans="6:11" ht="13.5" customHeight="1" x14ac:dyDescent="0.25">
      <c r="F239" s="331"/>
      <c r="G239" s="567"/>
      <c r="H239" s="332"/>
      <c r="I239" s="567"/>
      <c r="J239" s="567"/>
      <c r="K239" s="333"/>
    </row>
    <row r="240" spans="6:11" ht="13.5" customHeight="1" x14ac:dyDescent="0.25">
      <c r="F240" s="331"/>
      <c r="G240" s="567"/>
      <c r="H240" s="332"/>
      <c r="I240" s="567"/>
      <c r="J240" s="567"/>
      <c r="K240" s="333"/>
    </row>
    <row r="241" spans="6:11" ht="13.5" customHeight="1" x14ac:dyDescent="0.25">
      <c r="F241" s="331"/>
      <c r="G241" s="567"/>
      <c r="H241" s="332"/>
      <c r="I241" s="567"/>
      <c r="J241" s="567"/>
      <c r="K241" s="333"/>
    </row>
    <row r="242" spans="6:11" ht="13.5" customHeight="1" x14ac:dyDescent="0.25">
      <c r="F242" s="331"/>
      <c r="G242" s="567"/>
      <c r="H242" s="332"/>
      <c r="I242" s="567"/>
      <c r="J242" s="567"/>
      <c r="K242" s="333"/>
    </row>
    <row r="243" spans="6:11" ht="13.5" customHeight="1" x14ac:dyDescent="0.25">
      <c r="F243" s="331"/>
      <c r="G243" s="567"/>
      <c r="H243" s="332"/>
      <c r="I243" s="567"/>
      <c r="J243" s="567"/>
      <c r="K243" s="333"/>
    </row>
    <row r="244" spans="6:11" ht="13.5" customHeight="1" x14ac:dyDescent="0.25">
      <c r="F244" s="331"/>
      <c r="G244" s="567"/>
      <c r="H244" s="332"/>
      <c r="I244" s="567"/>
      <c r="J244" s="567"/>
      <c r="K244" s="333"/>
    </row>
    <row r="245" spans="6:11" ht="13.5" customHeight="1" x14ac:dyDescent="0.25">
      <c r="F245" s="331"/>
      <c r="G245" s="567"/>
      <c r="H245" s="332"/>
      <c r="I245" s="567"/>
      <c r="J245" s="567"/>
      <c r="K245" s="333"/>
    </row>
    <row r="246" spans="6:11" ht="13.5" customHeight="1" x14ac:dyDescent="0.25">
      <c r="F246" s="331"/>
      <c r="G246" s="567"/>
      <c r="H246" s="332"/>
      <c r="I246" s="567"/>
      <c r="J246" s="567"/>
      <c r="K246" s="333"/>
    </row>
    <row r="247" spans="6:11" ht="13.5" customHeight="1" x14ac:dyDescent="0.25">
      <c r="F247" s="331"/>
      <c r="G247" s="567"/>
      <c r="H247" s="332"/>
      <c r="I247" s="567"/>
      <c r="J247" s="567"/>
      <c r="K247" s="333"/>
    </row>
    <row r="248" spans="6:11" ht="13.5" customHeight="1" x14ac:dyDescent="0.25">
      <c r="F248" s="331"/>
      <c r="G248" s="567"/>
      <c r="H248" s="332"/>
      <c r="I248" s="567"/>
      <c r="J248" s="567"/>
      <c r="K248" s="333"/>
    </row>
    <row r="249" spans="6:11" ht="13.5" customHeight="1" x14ac:dyDescent="0.25">
      <c r="F249" s="331"/>
      <c r="G249" s="567"/>
      <c r="H249" s="332"/>
      <c r="I249" s="567"/>
      <c r="J249" s="567"/>
      <c r="K249" s="333"/>
    </row>
    <row r="250" spans="6:11" ht="13.5" customHeight="1" x14ac:dyDescent="0.25">
      <c r="F250" s="331"/>
      <c r="G250" s="567"/>
      <c r="H250" s="332"/>
      <c r="I250" s="567"/>
      <c r="J250" s="567"/>
      <c r="K250" s="333"/>
    </row>
    <row r="251" spans="6:11" ht="13.5" customHeight="1" x14ac:dyDescent="0.25">
      <c r="F251" s="331"/>
      <c r="G251" s="567"/>
      <c r="H251" s="332"/>
      <c r="I251" s="567"/>
      <c r="J251" s="567"/>
      <c r="K251" s="333"/>
    </row>
    <row r="252" spans="6:11" ht="13.5" customHeight="1" x14ac:dyDescent="0.25">
      <c r="F252" s="331"/>
      <c r="G252" s="567"/>
      <c r="H252" s="332"/>
      <c r="I252" s="567"/>
      <c r="J252" s="567"/>
      <c r="K252" s="333"/>
    </row>
    <row r="253" spans="6:11" ht="13.5" customHeight="1" x14ac:dyDescent="0.25">
      <c r="F253" s="331"/>
      <c r="G253" s="567"/>
      <c r="H253" s="332"/>
      <c r="I253" s="567"/>
      <c r="J253" s="567"/>
      <c r="K253" s="333"/>
    </row>
    <row r="254" spans="6:11" ht="13.5" customHeight="1" x14ac:dyDescent="0.25">
      <c r="F254" s="331"/>
      <c r="G254" s="567"/>
      <c r="H254" s="332"/>
      <c r="I254" s="567"/>
      <c r="J254" s="567"/>
      <c r="K254" s="333"/>
    </row>
    <row r="255" spans="6:11" ht="13.5" customHeight="1" x14ac:dyDescent="0.25">
      <c r="F255" s="331"/>
      <c r="G255" s="567"/>
      <c r="H255" s="332"/>
      <c r="I255" s="567"/>
      <c r="J255" s="567"/>
      <c r="K255" s="333"/>
    </row>
    <row r="256" spans="6:11" ht="13.5" customHeight="1" x14ac:dyDescent="0.25">
      <c r="F256" s="331"/>
      <c r="G256" s="567"/>
      <c r="H256" s="332"/>
      <c r="I256" s="567"/>
      <c r="J256" s="567"/>
      <c r="K256" s="333"/>
    </row>
    <row r="257" spans="6:11" ht="13.5" customHeight="1" x14ac:dyDescent="0.25">
      <c r="F257" s="331"/>
      <c r="G257" s="567"/>
      <c r="H257" s="332"/>
      <c r="I257" s="567"/>
      <c r="J257" s="567"/>
      <c r="K257" s="333"/>
    </row>
    <row r="258" spans="6:11" ht="13.5" customHeight="1" x14ac:dyDescent="0.25">
      <c r="F258" s="331"/>
      <c r="G258" s="567"/>
      <c r="H258" s="332"/>
      <c r="I258" s="567"/>
      <c r="J258" s="567"/>
      <c r="K258" s="333"/>
    </row>
    <row r="259" spans="6:11" ht="13.5" customHeight="1" x14ac:dyDescent="0.25">
      <c r="F259" s="331"/>
      <c r="G259" s="567"/>
      <c r="H259" s="332"/>
      <c r="I259" s="567"/>
      <c r="J259" s="567"/>
      <c r="K259" s="333"/>
    </row>
    <row r="260" spans="6:11" ht="13.5" customHeight="1" x14ac:dyDescent="0.25">
      <c r="F260" s="331"/>
      <c r="G260" s="567"/>
      <c r="H260" s="332"/>
      <c r="I260" s="567"/>
      <c r="J260" s="567"/>
      <c r="K260" s="333"/>
    </row>
    <row r="261" spans="6:11" ht="13.5" customHeight="1" x14ac:dyDescent="0.25">
      <c r="F261" s="331"/>
      <c r="G261" s="567"/>
      <c r="H261" s="332"/>
      <c r="I261" s="567"/>
      <c r="J261" s="567"/>
      <c r="K261" s="333"/>
    </row>
    <row r="262" spans="6:11" ht="13.5" customHeight="1" x14ac:dyDescent="0.25">
      <c r="F262" s="331"/>
      <c r="G262" s="567"/>
      <c r="H262" s="332"/>
      <c r="I262" s="567"/>
      <c r="J262" s="567"/>
      <c r="K262" s="333"/>
    </row>
    <row r="263" spans="6:11" ht="13.5" customHeight="1" x14ac:dyDescent="0.25">
      <c r="F263" s="331"/>
      <c r="G263" s="567"/>
      <c r="H263" s="332"/>
      <c r="I263" s="567"/>
      <c r="J263" s="567"/>
      <c r="K263" s="333"/>
    </row>
    <row r="264" spans="6:11" ht="13.5" customHeight="1" x14ac:dyDescent="0.25">
      <c r="F264" s="331"/>
      <c r="G264" s="567"/>
      <c r="H264" s="332"/>
      <c r="I264" s="567"/>
      <c r="J264" s="567"/>
      <c r="K264" s="333"/>
    </row>
    <row r="265" spans="6:11" ht="13.5" customHeight="1" x14ac:dyDescent="0.25">
      <c r="F265" s="331"/>
      <c r="G265" s="567"/>
      <c r="H265" s="332"/>
      <c r="I265" s="567"/>
      <c r="J265" s="567"/>
      <c r="K265" s="333"/>
    </row>
    <row r="266" spans="6:11" ht="13.5" customHeight="1" x14ac:dyDescent="0.25">
      <c r="F266" s="331"/>
      <c r="G266" s="567"/>
      <c r="H266" s="332"/>
      <c r="I266" s="567"/>
      <c r="J266" s="567"/>
      <c r="K266" s="333"/>
    </row>
    <row r="267" spans="6:11" ht="13.5" customHeight="1" x14ac:dyDescent="0.25">
      <c r="F267" s="331"/>
      <c r="G267" s="567"/>
      <c r="H267" s="332"/>
      <c r="I267" s="567"/>
      <c r="J267" s="567"/>
      <c r="K267" s="333"/>
    </row>
    <row r="268" spans="6:11" ht="13.5" customHeight="1" x14ac:dyDescent="0.25">
      <c r="F268" s="331"/>
      <c r="G268" s="567"/>
      <c r="H268" s="332"/>
      <c r="I268" s="567"/>
      <c r="J268" s="567"/>
      <c r="K268" s="333"/>
    </row>
    <row r="269" spans="6:11" ht="13.5" customHeight="1" x14ac:dyDescent="0.25">
      <c r="F269" s="331"/>
      <c r="G269" s="567"/>
      <c r="H269" s="332"/>
      <c r="I269" s="567"/>
      <c r="J269" s="567"/>
      <c r="K269" s="333"/>
    </row>
    <row r="270" spans="6:11" ht="13.5" customHeight="1" x14ac:dyDescent="0.25">
      <c r="F270" s="331"/>
      <c r="G270" s="567"/>
      <c r="H270" s="332"/>
      <c r="I270" s="567"/>
      <c r="J270" s="567"/>
      <c r="K270" s="333"/>
    </row>
    <row r="271" spans="6:11" ht="13.5" customHeight="1" x14ac:dyDescent="0.25">
      <c r="F271" s="331"/>
      <c r="G271" s="567"/>
      <c r="H271" s="332"/>
      <c r="I271" s="567"/>
      <c r="J271" s="567"/>
      <c r="K271" s="333"/>
    </row>
    <row r="272" spans="6:11" ht="13.5" customHeight="1" x14ac:dyDescent="0.25">
      <c r="F272" s="331"/>
      <c r="G272" s="567"/>
      <c r="H272" s="332"/>
      <c r="I272" s="567"/>
      <c r="J272" s="567"/>
      <c r="K272" s="333"/>
    </row>
    <row r="273" spans="6:11" ht="13.5" customHeight="1" x14ac:dyDescent="0.25">
      <c r="F273" s="331"/>
      <c r="G273" s="567"/>
      <c r="H273" s="332"/>
      <c r="I273" s="567"/>
      <c r="J273" s="567"/>
      <c r="K273" s="333"/>
    </row>
    <row r="274" spans="6:11" ht="13.5" customHeight="1" x14ac:dyDescent="0.25">
      <c r="F274" s="331"/>
      <c r="G274" s="567"/>
      <c r="H274" s="332"/>
      <c r="I274" s="567"/>
      <c r="J274" s="567"/>
      <c r="K274" s="333"/>
    </row>
    <row r="275" spans="6:11" ht="13.5" customHeight="1" x14ac:dyDescent="0.25">
      <c r="F275" s="331"/>
      <c r="G275" s="567"/>
      <c r="H275" s="332"/>
      <c r="I275" s="567"/>
      <c r="J275" s="567"/>
      <c r="K275" s="333"/>
    </row>
    <row r="276" spans="6:11" ht="13.5" customHeight="1" x14ac:dyDescent="0.25">
      <c r="F276" s="331"/>
      <c r="G276" s="567"/>
      <c r="H276" s="332"/>
      <c r="I276" s="567"/>
      <c r="J276" s="567"/>
      <c r="K276" s="333"/>
    </row>
    <row r="277" spans="6:11" ht="13.5" customHeight="1" x14ac:dyDescent="0.25">
      <c r="F277" s="331"/>
      <c r="G277" s="567"/>
      <c r="H277" s="332"/>
      <c r="I277" s="567"/>
      <c r="J277" s="567"/>
      <c r="K277" s="333"/>
    </row>
    <row r="278" spans="6:11" ht="13.5" customHeight="1" x14ac:dyDescent="0.25">
      <c r="F278" s="331"/>
      <c r="G278" s="567"/>
      <c r="H278" s="332"/>
      <c r="I278" s="567"/>
      <c r="J278" s="567"/>
      <c r="K278" s="333"/>
    </row>
    <row r="279" spans="6:11" ht="13.5" customHeight="1" x14ac:dyDescent="0.25">
      <c r="F279" s="331"/>
      <c r="G279" s="567"/>
      <c r="H279" s="332"/>
      <c r="I279" s="567"/>
      <c r="J279" s="567"/>
      <c r="K279" s="333"/>
    </row>
    <row r="280" spans="6:11" ht="13.5" customHeight="1" x14ac:dyDescent="0.25">
      <c r="F280" s="331"/>
      <c r="G280" s="567"/>
      <c r="H280" s="332"/>
      <c r="I280" s="567"/>
      <c r="J280" s="567"/>
      <c r="K280" s="333"/>
    </row>
    <row r="281" spans="6:11" ht="13.5" customHeight="1" x14ac:dyDescent="0.25">
      <c r="F281" s="331"/>
      <c r="G281" s="567"/>
      <c r="H281" s="332"/>
      <c r="I281" s="567"/>
      <c r="J281" s="567"/>
      <c r="K281" s="333"/>
    </row>
    <row r="282" spans="6:11" ht="13.5" customHeight="1" x14ac:dyDescent="0.25">
      <c r="F282" s="331"/>
      <c r="G282" s="567"/>
      <c r="H282" s="332"/>
      <c r="I282" s="567"/>
      <c r="J282" s="567"/>
      <c r="K282" s="333"/>
    </row>
    <row r="283" spans="6:11" ht="13.5" customHeight="1" x14ac:dyDescent="0.25">
      <c r="F283" s="331"/>
      <c r="G283" s="567"/>
      <c r="H283" s="332"/>
      <c r="I283" s="567"/>
      <c r="J283" s="567"/>
      <c r="K283" s="333"/>
    </row>
    <row r="284" spans="6:11" ht="13.5" customHeight="1" x14ac:dyDescent="0.25">
      <c r="F284" s="331"/>
      <c r="G284" s="567"/>
      <c r="H284" s="332"/>
      <c r="I284" s="567"/>
      <c r="J284" s="567"/>
      <c r="K284" s="333"/>
    </row>
    <row r="285" spans="6:11" ht="13.5" customHeight="1" x14ac:dyDescent="0.25">
      <c r="F285" s="331"/>
      <c r="G285" s="567"/>
      <c r="H285" s="332"/>
      <c r="I285" s="567"/>
      <c r="J285" s="567"/>
      <c r="K285" s="333"/>
    </row>
    <row r="286" spans="6:11" ht="13.5" customHeight="1" x14ac:dyDescent="0.25">
      <c r="F286" s="331"/>
      <c r="G286" s="567"/>
      <c r="H286" s="332"/>
      <c r="I286" s="567"/>
      <c r="J286" s="567"/>
      <c r="K286" s="333"/>
    </row>
    <row r="287" spans="6:11" ht="13.5" customHeight="1" x14ac:dyDescent="0.25">
      <c r="F287" s="331"/>
      <c r="G287" s="567"/>
      <c r="H287" s="332"/>
      <c r="I287" s="567"/>
      <c r="J287" s="567"/>
      <c r="K287" s="333"/>
    </row>
    <row r="288" spans="6:11" ht="13.5" customHeight="1" x14ac:dyDescent="0.25">
      <c r="F288" s="331"/>
      <c r="G288" s="567"/>
      <c r="H288" s="332"/>
      <c r="I288" s="567"/>
      <c r="J288" s="567"/>
      <c r="K288" s="333"/>
    </row>
    <row r="289" spans="6:11" ht="13.5" customHeight="1" x14ac:dyDescent="0.25">
      <c r="F289" s="331"/>
      <c r="G289" s="567"/>
      <c r="H289" s="332"/>
      <c r="I289" s="567"/>
      <c r="J289" s="567"/>
      <c r="K289" s="333"/>
    </row>
    <row r="290" spans="6:11" ht="13.5" customHeight="1" x14ac:dyDescent="0.25">
      <c r="F290" s="331"/>
      <c r="G290" s="567"/>
      <c r="H290" s="332"/>
      <c r="I290" s="567"/>
      <c r="J290" s="567"/>
      <c r="K290" s="333"/>
    </row>
    <row r="291" spans="6:11" ht="13.5" customHeight="1" x14ac:dyDescent="0.25">
      <c r="F291" s="331"/>
      <c r="G291" s="567"/>
      <c r="H291" s="332"/>
      <c r="I291" s="567"/>
      <c r="J291" s="567"/>
      <c r="K291" s="333"/>
    </row>
    <row r="292" spans="6:11" ht="13.5" customHeight="1" x14ac:dyDescent="0.25">
      <c r="F292" s="331"/>
      <c r="G292" s="567"/>
      <c r="H292" s="332"/>
      <c r="I292" s="567"/>
      <c r="J292" s="567"/>
      <c r="K292" s="333"/>
    </row>
    <row r="293" spans="6:11" ht="13.5" customHeight="1" x14ac:dyDescent="0.25">
      <c r="F293" s="331"/>
      <c r="G293" s="567"/>
      <c r="H293" s="332"/>
      <c r="I293" s="567"/>
      <c r="J293" s="567"/>
      <c r="K293" s="333"/>
    </row>
    <row r="294" spans="6:11" ht="13.5" customHeight="1" x14ac:dyDescent="0.25">
      <c r="F294" s="331"/>
      <c r="G294" s="567"/>
      <c r="H294" s="332"/>
      <c r="I294" s="567"/>
      <c r="J294" s="567"/>
      <c r="K294" s="333"/>
    </row>
    <row r="295" spans="6:11" ht="13.5" customHeight="1" x14ac:dyDescent="0.25">
      <c r="F295" s="331"/>
      <c r="G295" s="567"/>
      <c r="H295" s="332"/>
      <c r="I295" s="567"/>
      <c r="J295" s="567"/>
      <c r="K295" s="333"/>
    </row>
    <row r="296" spans="6:11" ht="13.5" customHeight="1" x14ac:dyDescent="0.25">
      <c r="F296" s="331"/>
      <c r="G296" s="567"/>
      <c r="H296" s="332"/>
      <c r="I296" s="567"/>
      <c r="J296" s="567"/>
      <c r="K296" s="333"/>
    </row>
    <row r="297" spans="6:11" ht="13.5" customHeight="1" x14ac:dyDescent="0.25">
      <c r="F297" s="331"/>
      <c r="G297" s="567"/>
      <c r="H297" s="332"/>
      <c r="I297" s="567"/>
      <c r="J297" s="567"/>
      <c r="K297" s="333"/>
    </row>
    <row r="298" spans="6:11" ht="13.5" customHeight="1" x14ac:dyDescent="0.25">
      <c r="F298" s="331"/>
      <c r="G298" s="567"/>
      <c r="H298" s="332"/>
      <c r="I298" s="567"/>
      <c r="J298" s="567"/>
      <c r="K298" s="333"/>
    </row>
    <row r="299" spans="6:11" ht="13.5" customHeight="1" x14ac:dyDescent="0.25">
      <c r="F299" s="331"/>
      <c r="G299" s="567"/>
      <c r="H299" s="332"/>
      <c r="I299" s="567"/>
      <c r="J299" s="567"/>
      <c r="K299" s="333"/>
    </row>
    <row r="300" spans="6:11" ht="13.5" customHeight="1" x14ac:dyDescent="0.25">
      <c r="F300" s="331"/>
      <c r="G300" s="567"/>
      <c r="H300" s="332"/>
      <c r="I300" s="567"/>
      <c r="J300" s="567"/>
      <c r="K300" s="333"/>
    </row>
    <row r="301" spans="6:11" ht="13.5" customHeight="1" x14ac:dyDescent="0.25">
      <c r="F301" s="331"/>
      <c r="G301" s="567"/>
      <c r="H301" s="332"/>
      <c r="I301" s="567"/>
      <c r="J301" s="567"/>
      <c r="K301" s="333"/>
    </row>
    <row r="302" spans="6:11" ht="13.5" customHeight="1" x14ac:dyDescent="0.25">
      <c r="F302" s="331"/>
      <c r="G302" s="567"/>
      <c r="H302" s="332"/>
      <c r="I302" s="567"/>
      <c r="J302" s="567"/>
      <c r="K302" s="333"/>
    </row>
    <row r="303" spans="6:11" ht="13.5" customHeight="1" x14ac:dyDescent="0.25">
      <c r="F303" s="331"/>
      <c r="G303" s="567"/>
      <c r="H303" s="332"/>
      <c r="I303" s="567"/>
      <c r="J303" s="567"/>
      <c r="K303" s="333"/>
    </row>
    <row r="304" spans="6:11" ht="13.5" customHeight="1" x14ac:dyDescent="0.25">
      <c r="F304" s="331"/>
      <c r="G304" s="567"/>
      <c r="H304" s="332"/>
      <c r="I304" s="567"/>
      <c r="J304" s="567"/>
      <c r="K304" s="333"/>
    </row>
    <row r="305" spans="6:11" ht="13.5" customHeight="1" x14ac:dyDescent="0.25">
      <c r="F305" s="331"/>
      <c r="G305" s="567"/>
      <c r="H305" s="332"/>
      <c r="I305" s="567"/>
      <c r="J305" s="567"/>
      <c r="K305" s="333"/>
    </row>
    <row r="306" spans="6:11" ht="13.5" customHeight="1" x14ac:dyDescent="0.25">
      <c r="F306" s="331"/>
      <c r="G306" s="567"/>
      <c r="H306" s="332"/>
      <c r="I306" s="567"/>
      <c r="J306" s="567"/>
      <c r="K306" s="333"/>
    </row>
    <row r="307" spans="6:11" ht="13.5" customHeight="1" x14ac:dyDescent="0.25">
      <c r="F307" s="331"/>
      <c r="G307" s="567"/>
      <c r="H307" s="332"/>
      <c r="I307" s="567"/>
      <c r="J307" s="567"/>
      <c r="K307" s="333"/>
    </row>
    <row r="308" spans="6:11" ht="13.5" customHeight="1" x14ac:dyDescent="0.25">
      <c r="F308" s="331"/>
      <c r="G308" s="567"/>
      <c r="H308" s="332"/>
      <c r="I308" s="567"/>
      <c r="J308" s="567"/>
      <c r="K308" s="333"/>
    </row>
    <row r="309" spans="6:11" ht="13.5" customHeight="1" x14ac:dyDescent="0.25">
      <c r="F309" s="331"/>
      <c r="G309" s="567"/>
      <c r="H309" s="332"/>
      <c r="I309" s="567"/>
      <c r="J309" s="567"/>
      <c r="K309" s="333"/>
    </row>
    <row r="310" spans="6:11" ht="13.5" customHeight="1" x14ac:dyDescent="0.25">
      <c r="F310" s="331"/>
      <c r="G310" s="567"/>
      <c r="H310" s="332"/>
      <c r="I310" s="567"/>
      <c r="J310" s="567"/>
      <c r="K310" s="333"/>
    </row>
    <row r="311" spans="6:11" ht="13.5" customHeight="1" x14ac:dyDescent="0.25">
      <c r="F311" s="331"/>
      <c r="G311" s="567"/>
      <c r="H311" s="332"/>
      <c r="I311" s="567"/>
      <c r="J311" s="567"/>
      <c r="K311" s="333"/>
    </row>
    <row r="312" spans="6:11" ht="13.5" customHeight="1" x14ac:dyDescent="0.25">
      <c r="F312" s="331"/>
      <c r="G312" s="567"/>
      <c r="H312" s="332"/>
      <c r="I312" s="567"/>
      <c r="J312" s="567"/>
      <c r="K312" s="333"/>
    </row>
    <row r="313" spans="6:11" ht="13.5" customHeight="1" x14ac:dyDescent="0.25">
      <c r="F313" s="331"/>
      <c r="G313" s="567"/>
      <c r="H313" s="332"/>
      <c r="I313" s="567"/>
      <c r="J313" s="567"/>
      <c r="K313" s="333"/>
    </row>
    <row r="314" spans="6:11" ht="13.5" customHeight="1" x14ac:dyDescent="0.25">
      <c r="F314" s="331"/>
      <c r="G314" s="567"/>
      <c r="H314" s="332"/>
      <c r="I314" s="567"/>
      <c r="J314" s="567"/>
      <c r="K314" s="333"/>
    </row>
    <row r="315" spans="6:11" ht="13.5" customHeight="1" x14ac:dyDescent="0.25">
      <c r="F315" s="331"/>
      <c r="G315" s="567"/>
      <c r="H315" s="332"/>
      <c r="I315" s="567"/>
      <c r="J315" s="567"/>
      <c r="K315" s="333"/>
    </row>
    <row r="316" spans="6:11" ht="13.5" customHeight="1" x14ac:dyDescent="0.25">
      <c r="F316" s="331"/>
      <c r="G316" s="567"/>
      <c r="H316" s="332"/>
      <c r="I316" s="567"/>
      <c r="J316" s="567"/>
      <c r="K316" s="333"/>
    </row>
    <row r="317" spans="6:11" ht="13.5" customHeight="1" x14ac:dyDescent="0.25">
      <c r="F317" s="331"/>
      <c r="G317" s="567"/>
      <c r="H317" s="332"/>
      <c r="I317" s="567"/>
      <c r="J317" s="567"/>
      <c r="K317" s="333"/>
    </row>
    <row r="318" spans="6:11" ht="13.5" customHeight="1" x14ac:dyDescent="0.25">
      <c r="F318" s="331"/>
      <c r="G318" s="567"/>
      <c r="H318" s="332"/>
      <c r="I318" s="567"/>
      <c r="J318" s="567"/>
      <c r="K318" s="333"/>
    </row>
    <row r="319" spans="6:11" ht="13.5" customHeight="1" x14ac:dyDescent="0.25">
      <c r="F319" s="331"/>
      <c r="G319" s="567"/>
      <c r="H319" s="332"/>
      <c r="I319" s="567"/>
      <c r="J319" s="567"/>
      <c r="K319" s="333"/>
    </row>
    <row r="320" spans="6:11" ht="13.5" customHeight="1" x14ac:dyDescent="0.25">
      <c r="F320" s="331"/>
      <c r="G320" s="567"/>
      <c r="H320" s="332"/>
      <c r="I320" s="567"/>
      <c r="J320" s="567"/>
      <c r="K320" s="333"/>
    </row>
    <row r="321" spans="6:11" ht="13.5" customHeight="1" x14ac:dyDescent="0.25">
      <c r="F321" s="331"/>
      <c r="G321" s="567"/>
      <c r="H321" s="332"/>
      <c r="I321" s="567"/>
      <c r="J321" s="567"/>
      <c r="K321" s="333"/>
    </row>
    <row r="322" spans="6:11" ht="13.5" customHeight="1" x14ac:dyDescent="0.25">
      <c r="F322" s="331"/>
      <c r="G322" s="567"/>
      <c r="H322" s="332"/>
      <c r="I322" s="567"/>
      <c r="J322" s="567"/>
      <c r="K322" s="333"/>
    </row>
    <row r="323" spans="6:11" ht="13.5" customHeight="1" x14ac:dyDescent="0.25">
      <c r="F323" s="331"/>
      <c r="G323" s="567"/>
      <c r="H323" s="332"/>
      <c r="I323" s="567"/>
      <c r="J323" s="567"/>
      <c r="K323" s="333"/>
    </row>
    <row r="324" spans="6:11" ht="13.5" customHeight="1" x14ac:dyDescent="0.25">
      <c r="F324" s="331"/>
      <c r="G324" s="567"/>
      <c r="H324" s="332"/>
      <c r="I324" s="567"/>
      <c r="J324" s="567"/>
      <c r="K324" s="333"/>
    </row>
    <row r="325" spans="6:11" ht="13.5" customHeight="1" x14ac:dyDescent="0.25">
      <c r="F325" s="331"/>
      <c r="G325" s="567"/>
      <c r="H325" s="332"/>
      <c r="I325" s="567"/>
      <c r="J325" s="567"/>
      <c r="K325" s="333"/>
    </row>
    <row r="326" spans="6:11" ht="13.5" customHeight="1" x14ac:dyDescent="0.25">
      <c r="F326" s="331"/>
      <c r="G326" s="567"/>
      <c r="H326" s="332"/>
      <c r="I326" s="567"/>
      <c r="J326" s="567"/>
      <c r="K326" s="333"/>
    </row>
    <row r="327" spans="6:11" ht="13.5" customHeight="1" x14ac:dyDescent="0.25">
      <c r="F327" s="331"/>
      <c r="G327" s="567"/>
      <c r="H327" s="332"/>
      <c r="I327" s="567"/>
      <c r="J327" s="567"/>
      <c r="K327" s="333"/>
    </row>
    <row r="328" spans="6:11" ht="13.5" customHeight="1" x14ac:dyDescent="0.25">
      <c r="F328" s="331"/>
      <c r="G328" s="567"/>
      <c r="H328" s="332"/>
      <c r="I328" s="567"/>
      <c r="J328" s="567"/>
      <c r="K328" s="333"/>
    </row>
    <row r="329" spans="6:11" ht="13.5" customHeight="1" x14ac:dyDescent="0.25">
      <c r="F329" s="331"/>
      <c r="G329" s="567"/>
      <c r="H329" s="332"/>
      <c r="I329" s="567"/>
      <c r="J329" s="567"/>
      <c r="K329" s="333"/>
    </row>
    <row r="330" spans="6:11" ht="13.5" customHeight="1" x14ac:dyDescent="0.25">
      <c r="F330" s="331"/>
      <c r="G330" s="567"/>
      <c r="H330" s="332"/>
      <c r="I330" s="567"/>
      <c r="J330" s="567"/>
      <c r="K330" s="333"/>
    </row>
    <row r="331" spans="6:11" ht="13.5" customHeight="1" x14ac:dyDescent="0.25">
      <c r="F331" s="331"/>
      <c r="G331" s="567"/>
      <c r="H331" s="332"/>
      <c r="I331" s="567"/>
      <c r="J331" s="567"/>
      <c r="K331" s="333"/>
    </row>
    <row r="332" spans="6:11" ht="13.5" customHeight="1" x14ac:dyDescent="0.25">
      <c r="F332" s="331"/>
      <c r="G332" s="567"/>
      <c r="H332" s="332"/>
      <c r="I332" s="567"/>
      <c r="J332" s="567"/>
      <c r="K332" s="333"/>
    </row>
    <row r="333" spans="6:11" ht="13.5" customHeight="1" x14ac:dyDescent="0.25">
      <c r="F333" s="331"/>
      <c r="G333" s="567"/>
      <c r="H333" s="332"/>
      <c r="I333" s="567"/>
      <c r="J333" s="567"/>
      <c r="K333" s="333"/>
    </row>
    <row r="334" spans="6:11" ht="13.5" customHeight="1" x14ac:dyDescent="0.25">
      <c r="F334" s="331"/>
      <c r="G334" s="567"/>
      <c r="H334" s="332"/>
      <c r="I334" s="567"/>
      <c r="J334" s="567"/>
      <c r="K334" s="333"/>
    </row>
    <row r="335" spans="6:11" ht="13.5" customHeight="1" x14ac:dyDescent="0.25">
      <c r="F335" s="331"/>
      <c r="G335" s="567"/>
      <c r="H335" s="332"/>
      <c r="I335" s="567"/>
      <c r="J335" s="567"/>
      <c r="K335" s="333"/>
    </row>
    <row r="336" spans="6:11" ht="13.5" customHeight="1" x14ac:dyDescent="0.25">
      <c r="F336" s="331"/>
      <c r="G336" s="567"/>
      <c r="H336" s="332"/>
      <c r="I336" s="567"/>
      <c r="J336" s="567"/>
      <c r="K336" s="333"/>
    </row>
    <row r="337" spans="6:11" ht="13.5" customHeight="1" x14ac:dyDescent="0.25">
      <c r="F337" s="331"/>
      <c r="G337" s="567"/>
      <c r="H337" s="332"/>
      <c r="I337" s="567"/>
      <c r="J337" s="567"/>
      <c r="K337" s="333"/>
    </row>
    <row r="338" spans="6:11" ht="13.5" customHeight="1" x14ac:dyDescent="0.25">
      <c r="F338" s="331"/>
      <c r="G338" s="567"/>
      <c r="H338" s="332"/>
      <c r="I338" s="567"/>
      <c r="J338" s="567"/>
      <c r="K338" s="333"/>
    </row>
    <row r="339" spans="6:11" ht="13.5" customHeight="1" x14ac:dyDescent="0.25">
      <c r="F339" s="331"/>
      <c r="G339" s="567"/>
      <c r="H339" s="332"/>
      <c r="I339" s="567"/>
      <c r="J339" s="567"/>
      <c r="K339" s="333"/>
    </row>
    <row r="340" spans="6:11" ht="13.5" customHeight="1" x14ac:dyDescent="0.25">
      <c r="F340" s="331"/>
      <c r="G340" s="567"/>
      <c r="H340" s="332"/>
      <c r="I340" s="567"/>
      <c r="J340" s="567"/>
      <c r="K340" s="333"/>
    </row>
    <row r="341" spans="6:11" ht="13.5" customHeight="1" x14ac:dyDescent="0.25">
      <c r="F341" s="331"/>
      <c r="G341" s="567"/>
      <c r="H341" s="332"/>
      <c r="I341" s="567"/>
      <c r="J341" s="567"/>
      <c r="K341" s="333"/>
    </row>
    <row r="342" spans="6:11" ht="13.5" customHeight="1" x14ac:dyDescent="0.25">
      <c r="F342" s="331"/>
      <c r="G342" s="567"/>
      <c r="H342" s="332"/>
      <c r="I342" s="567"/>
      <c r="J342" s="567"/>
      <c r="K342" s="333"/>
    </row>
    <row r="343" spans="6:11" ht="13.5" customHeight="1" x14ac:dyDescent="0.25">
      <c r="F343" s="331"/>
      <c r="G343" s="567"/>
      <c r="H343" s="332"/>
      <c r="I343" s="567"/>
      <c r="J343" s="567"/>
      <c r="K343" s="333"/>
    </row>
    <row r="344" spans="6:11" ht="13.5" customHeight="1" x14ac:dyDescent="0.25">
      <c r="F344" s="331"/>
      <c r="G344" s="567"/>
      <c r="H344" s="332"/>
      <c r="I344" s="567"/>
      <c r="J344" s="567"/>
      <c r="K344" s="333"/>
    </row>
    <row r="345" spans="6:11" ht="13.5" customHeight="1" x14ac:dyDescent="0.25">
      <c r="F345" s="331"/>
      <c r="G345" s="567"/>
      <c r="H345" s="332"/>
      <c r="I345" s="567"/>
      <c r="J345" s="567"/>
      <c r="K345" s="333"/>
    </row>
    <row r="346" spans="6:11" ht="13.5" customHeight="1" x14ac:dyDescent="0.25">
      <c r="F346" s="331"/>
      <c r="G346" s="567"/>
      <c r="H346" s="332"/>
      <c r="I346" s="567"/>
      <c r="J346" s="567"/>
      <c r="K346" s="333"/>
    </row>
    <row r="347" spans="6:11" ht="13.5" customHeight="1" x14ac:dyDescent="0.25">
      <c r="F347" s="331"/>
      <c r="G347" s="567"/>
      <c r="H347" s="332"/>
      <c r="I347" s="567"/>
      <c r="J347" s="567"/>
      <c r="K347" s="333"/>
    </row>
    <row r="348" spans="6:11" ht="13.5" customHeight="1" x14ac:dyDescent="0.25">
      <c r="F348" s="331"/>
      <c r="G348" s="567"/>
      <c r="H348" s="332"/>
      <c r="I348" s="567"/>
      <c r="J348" s="567"/>
      <c r="K348" s="333"/>
    </row>
    <row r="349" spans="6:11" ht="13.5" customHeight="1" x14ac:dyDescent="0.25">
      <c r="F349" s="331"/>
      <c r="G349" s="567"/>
      <c r="H349" s="332"/>
      <c r="I349" s="567"/>
      <c r="J349" s="567"/>
      <c r="K349" s="333"/>
    </row>
    <row r="350" spans="6:11" ht="13.5" customHeight="1" x14ac:dyDescent="0.25">
      <c r="F350" s="331"/>
      <c r="G350" s="567"/>
      <c r="H350" s="332"/>
      <c r="I350" s="567"/>
      <c r="J350" s="567"/>
      <c r="K350" s="333"/>
    </row>
    <row r="351" spans="6:11" ht="13.5" customHeight="1" x14ac:dyDescent="0.25">
      <c r="F351" s="331"/>
      <c r="G351" s="567"/>
      <c r="H351" s="332"/>
      <c r="I351" s="567"/>
      <c r="J351" s="567"/>
      <c r="K351" s="333"/>
    </row>
    <row r="352" spans="6:11" ht="13.5" customHeight="1" x14ac:dyDescent="0.25">
      <c r="F352" s="331"/>
      <c r="G352" s="567"/>
      <c r="H352" s="332"/>
      <c r="I352" s="567"/>
      <c r="J352" s="567"/>
      <c r="K352" s="333"/>
    </row>
    <row r="353" spans="6:11" ht="13.5" customHeight="1" x14ac:dyDescent="0.25">
      <c r="F353" s="331"/>
      <c r="G353" s="567"/>
      <c r="H353" s="332"/>
      <c r="I353" s="567"/>
      <c r="J353" s="567"/>
      <c r="K353" s="333"/>
    </row>
    <row r="354" spans="6:11" ht="13.5" customHeight="1" x14ac:dyDescent="0.25">
      <c r="F354" s="331"/>
      <c r="G354" s="567"/>
      <c r="H354" s="332"/>
      <c r="I354" s="567"/>
      <c r="J354" s="567"/>
      <c r="K354" s="333"/>
    </row>
    <row r="355" spans="6:11" ht="13.5" customHeight="1" x14ac:dyDescent="0.25">
      <c r="F355" s="331"/>
      <c r="G355" s="567"/>
      <c r="H355" s="332"/>
      <c r="I355" s="567"/>
      <c r="J355" s="567"/>
      <c r="K355" s="333"/>
    </row>
    <row r="356" spans="6:11" ht="13.5" customHeight="1" x14ac:dyDescent="0.25">
      <c r="F356" s="331"/>
      <c r="G356" s="567"/>
      <c r="H356" s="332"/>
      <c r="I356" s="567"/>
      <c r="J356" s="567"/>
      <c r="K356" s="333"/>
    </row>
    <row r="357" spans="6:11" ht="13.5" customHeight="1" x14ac:dyDescent="0.25">
      <c r="F357" s="331"/>
      <c r="G357" s="567"/>
      <c r="H357" s="332"/>
      <c r="I357" s="567"/>
      <c r="J357" s="567"/>
      <c r="K357" s="333"/>
    </row>
    <row r="358" spans="6:11" ht="13.5" customHeight="1" x14ac:dyDescent="0.25">
      <c r="F358" s="331"/>
      <c r="G358" s="567"/>
      <c r="H358" s="332"/>
      <c r="I358" s="567"/>
      <c r="J358" s="567"/>
      <c r="K358" s="333"/>
    </row>
    <row r="359" spans="6:11" ht="13.5" customHeight="1" x14ac:dyDescent="0.25">
      <c r="F359" s="331"/>
      <c r="G359" s="567"/>
      <c r="H359" s="332"/>
      <c r="I359" s="567"/>
      <c r="J359" s="567"/>
      <c r="K359" s="333"/>
    </row>
    <row r="360" spans="6:11" ht="13.5" customHeight="1" x14ac:dyDescent="0.25">
      <c r="F360" s="331"/>
      <c r="G360" s="567"/>
      <c r="H360" s="332"/>
      <c r="I360" s="567"/>
      <c r="J360" s="567"/>
      <c r="K360" s="333"/>
    </row>
    <row r="361" spans="6:11" ht="13.5" customHeight="1" x14ac:dyDescent="0.25">
      <c r="F361" s="331"/>
      <c r="G361" s="567"/>
      <c r="H361" s="332"/>
      <c r="I361" s="567"/>
      <c r="J361" s="567"/>
      <c r="K361" s="333"/>
    </row>
    <row r="362" spans="6:11" ht="13.5" customHeight="1" x14ac:dyDescent="0.25">
      <c r="F362" s="331"/>
      <c r="G362" s="567"/>
      <c r="H362" s="332"/>
      <c r="I362" s="567"/>
      <c r="J362" s="567"/>
      <c r="K362" s="333"/>
    </row>
    <row r="363" spans="6:11" ht="13.5" customHeight="1" x14ac:dyDescent="0.25">
      <c r="F363" s="331"/>
      <c r="G363" s="567"/>
      <c r="H363" s="332"/>
      <c r="I363" s="567"/>
      <c r="J363" s="567"/>
      <c r="K363" s="333"/>
    </row>
    <row r="364" spans="6:11" ht="13.5" customHeight="1" x14ac:dyDescent="0.25">
      <c r="F364" s="331"/>
      <c r="G364" s="567"/>
      <c r="H364" s="332"/>
      <c r="I364" s="567"/>
      <c r="J364" s="567"/>
      <c r="K364" s="333"/>
    </row>
    <row r="365" spans="6:11" ht="13.5" customHeight="1" x14ac:dyDescent="0.25">
      <c r="F365" s="331"/>
      <c r="G365" s="567"/>
      <c r="H365" s="332"/>
      <c r="I365" s="567"/>
      <c r="J365" s="567"/>
      <c r="K365" s="333"/>
    </row>
    <row r="366" spans="6:11" ht="13.5" customHeight="1" x14ac:dyDescent="0.25">
      <c r="F366" s="331"/>
      <c r="G366" s="567"/>
      <c r="H366" s="332"/>
      <c r="I366" s="567"/>
      <c r="J366" s="567"/>
      <c r="K366" s="333"/>
    </row>
    <row r="367" spans="6:11" ht="13.5" customHeight="1" x14ac:dyDescent="0.25">
      <c r="F367" s="331"/>
      <c r="G367" s="567"/>
      <c r="H367" s="332"/>
      <c r="I367" s="567"/>
      <c r="J367" s="567"/>
      <c r="K367" s="333"/>
    </row>
    <row r="368" spans="6:11" ht="13.5" customHeight="1" x14ac:dyDescent="0.25">
      <c r="F368" s="331"/>
      <c r="G368" s="567"/>
      <c r="H368" s="332"/>
      <c r="I368" s="567"/>
      <c r="J368" s="567"/>
      <c r="K368" s="333"/>
    </row>
    <row r="369" spans="6:11" ht="13.5" customHeight="1" x14ac:dyDescent="0.25">
      <c r="F369" s="331"/>
      <c r="G369" s="567"/>
      <c r="H369" s="332"/>
      <c r="I369" s="567"/>
      <c r="J369" s="567"/>
      <c r="K369" s="333"/>
    </row>
    <row r="370" spans="6:11" ht="13.5" customHeight="1" x14ac:dyDescent="0.25">
      <c r="F370" s="331"/>
      <c r="G370" s="567"/>
      <c r="H370" s="332"/>
      <c r="I370" s="567"/>
      <c r="J370" s="567"/>
      <c r="K370" s="333"/>
    </row>
    <row r="371" spans="6:11" ht="13.5" customHeight="1" x14ac:dyDescent="0.25">
      <c r="F371" s="331"/>
      <c r="G371" s="567"/>
      <c r="H371" s="332"/>
      <c r="I371" s="567"/>
      <c r="J371" s="567"/>
      <c r="K371" s="333"/>
    </row>
    <row r="372" spans="6:11" ht="13.5" customHeight="1" x14ac:dyDescent="0.25">
      <c r="F372" s="331"/>
      <c r="G372" s="567"/>
      <c r="H372" s="332"/>
      <c r="I372" s="567"/>
      <c r="J372" s="567"/>
      <c r="K372" s="333"/>
    </row>
    <row r="373" spans="6:11" ht="13.5" customHeight="1" x14ac:dyDescent="0.25">
      <c r="F373" s="331"/>
      <c r="G373" s="567"/>
      <c r="H373" s="332"/>
      <c r="I373" s="567"/>
      <c r="J373" s="567"/>
      <c r="K373" s="333"/>
    </row>
    <row r="374" spans="6:11" ht="13.5" customHeight="1" x14ac:dyDescent="0.25">
      <c r="F374" s="331"/>
      <c r="G374" s="567"/>
      <c r="H374" s="332"/>
      <c r="I374" s="567"/>
      <c r="J374" s="567"/>
      <c r="K374" s="333"/>
    </row>
    <row r="375" spans="6:11" ht="13.5" customHeight="1" x14ac:dyDescent="0.25">
      <c r="F375" s="331"/>
      <c r="G375" s="567"/>
      <c r="H375" s="332"/>
      <c r="I375" s="567"/>
      <c r="J375" s="567"/>
      <c r="K375" s="333"/>
    </row>
    <row r="376" spans="6:11" ht="13.5" customHeight="1" x14ac:dyDescent="0.25">
      <c r="F376" s="331"/>
      <c r="G376" s="567"/>
      <c r="H376" s="332"/>
      <c r="I376" s="567"/>
      <c r="J376" s="567"/>
      <c r="K376" s="333"/>
    </row>
    <row r="377" spans="6:11" ht="13.5" customHeight="1" x14ac:dyDescent="0.25">
      <c r="F377" s="331"/>
      <c r="G377" s="567"/>
      <c r="H377" s="332"/>
      <c r="I377" s="567"/>
      <c r="J377" s="567"/>
      <c r="K377" s="333"/>
    </row>
    <row r="378" spans="6:11" ht="13.5" customHeight="1" x14ac:dyDescent="0.25">
      <c r="F378" s="331"/>
      <c r="G378" s="567"/>
      <c r="H378" s="332"/>
      <c r="I378" s="567"/>
      <c r="J378" s="567"/>
      <c r="K378" s="333"/>
    </row>
    <row r="379" spans="6:11" ht="13.5" customHeight="1" x14ac:dyDescent="0.25">
      <c r="F379" s="331"/>
      <c r="G379" s="567"/>
      <c r="H379" s="332"/>
      <c r="I379" s="567"/>
      <c r="J379" s="567"/>
      <c r="K379" s="333"/>
    </row>
    <row r="380" spans="6:11" ht="13.5" customHeight="1" x14ac:dyDescent="0.25">
      <c r="F380" s="331"/>
      <c r="G380" s="567"/>
      <c r="H380" s="332"/>
      <c r="I380" s="567"/>
      <c r="J380" s="567"/>
      <c r="K380" s="333"/>
    </row>
    <row r="381" spans="6:11" ht="13.5" customHeight="1" x14ac:dyDescent="0.25">
      <c r="F381" s="331"/>
      <c r="G381" s="567"/>
      <c r="H381" s="332"/>
      <c r="I381" s="567"/>
      <c r="J381" s="567"/>
      <c r="K381" s="333"/>
    </row>
    <row r="382" spans="6:11" ht="13.5" customHeight="1" x14ac:dyDescent="0.25">
      <c r="F382" s="331"/>
      <c r="G382" s="567"/>
      <c r="H382" s="332"/>
      <c r="I382" s="567"/>
      <c r="J382" s="567"/>
      <c r="K382" s="333"/>
    </row>
    <row r="383" spans="6:11" ht="13.5" customHeight="1" x14ac:dyDescent="0.25">
      <c r="F383" s="331"/>
      <c r="G383" s="567"/>
      <c r="H383" s="332"/>
      <c r="I383" s="567"/>
      <c r="J383" s="567"/>
      <c r="K383" s="333"/>
    </row>
    <row r="384" spans="6:11" ht="13.5" customHeight="1" x14ac:dyDescent="0.25">
      <c r="F384" s="331"/>
      <c r="G384" s="567"/>
      <c r="H384" s="332"/>
      <c r="I384" s="567"/>
      <c r="J384" s="567"/>
      <c r="K384" s="333"/>
    </row>
    <row r="385" spans="6:11" ht="13.5" customHeight="1" x14ac:dyDescent="0.25">
      <c r="F385" s="331"/>
      <c r="G385" s="567"/>
      <c r="H385" s="332"/>
      <c r="I385" s="567"/>
      <c r="J385" s="567"/>
      <c r="K385" s="333"/>
    </row>
    <row r="386" spans="6:11" ht="13.5" customHeight="1" x14ac:dyDescent="0.25">
      <c r="F386" s="331"/>
      <c r="G386" s="567"/>
      <c r="H386" s="332"/>
      <c r="I386" s="567"/>
      <c r="J386" s="567"/>
      <c r="K386" s="333"/>
    </row>
    <row r="387" spans="6:11" ht="13.5" customHeight="1" x14ac:dyDescent="0.25">
      <c r="F387" s="331"/>
      <c r="G387" s="567"/>
      <c r="H387" s="332"/>
      <c r="I387" s="567"/>
      <c r="J387" s="567"/>
      <c r="K387" s="333"/>
    </row>
    <row r="388" spans="6:11" ht="13.5" customHeight="1" x14ac:dyDescent="0.25">
      <c r="F388" s="331"/>
      <c r="G388" s="567"/>
      <c r="H388" s="332"/>
      <c r="I388" s="567"/>
      <c r="J388" s="567"/>
      <c r="K388" s="333"/>
    </row>
    <row r="389" spans="6:11" ht="13.5" customHeight="1" x14ac:dyDescent="0.25">
      <c r="F389" s="331"/>
      <c r="G389" s="567"/>
      <c r="H389" s="332"/>
      <c r="I389" s="567"/>
      <c r="J389" s="567"/>
      <c r="K389" s="333"/>
    </row>
    <row r="390" spans="6:11" ht="13.5" customHeight="1" x14ac:dyDescent="0.25">
      <c r="F390" s="331"/>
      <c r="G390" s="567"/>
      <c r="H390" s="332"/>
      <c r="I390" s="567"/>
      <c r="J390" s="567"/>
      <c r="K390" s="333"/>
    </row>
    <row r="391" spans="6:11" ht="13.5" customHeight="1" x14ac:dyDescent="0.25">
      <c r="F391" s="331"/>
      <c r="G391" s="567"/>
      <c r="H391" s="332"/>
      <c r="I391" s="567"/>
      <c r="J391" s="567"/>
      <c r="K391" s="333"/>
    </row>
    <row r="392" spans="6:11" ht="13.5" customHeight="1" x14ac:dyDescent="0.25">
      <c r="F392" s="331"/>
      <c r="G392" s="567"/>
      <c r="H392" s="332"/>
      <c r="I392" s="567"/>
      <c r="J392" s="567"/>
      <c r="K392" s="333"/>
    </row>
    <row r="393" spans="6:11" ht="13.5" customHeight="1" x14ac:dyDescent="0.25">
      <c r="F393" s="331"/>
      <c r="G393" s="567"/>
      <c r="H393" s="332"/>
      <c r="I393" s="567"/>
      <c r="J393" s="567"/>
      <c r="K393" s="333"/>
    </row>
    <row r="394" spans="6:11" ht="13.5" customHeight="1" x14ac:dyDescent="0.25">
      <c r="F394" s="331"/>
      <c r="G394" s="567"/>
      <c r="H394" s="332"/>
      <c r="I394" s="567"/>
      <c r="J394" s="567"/>
      <c r="K394" s="333"/>
    </row>
    <row r="395" spans="6:11" ht="13.5" customHeight="1" x14ac:dyDescent="0.25">
      <c r="F395" s="331"/>
      <c r="G395" s="567"/>
      <c r="H395" s="332"/>
      <c r="I395" s="567"/>
      <c r="J395" s="567"/>
      <c r="K395" s="333"/>
    </row>
    <row r="396" spans="6:11" ht="13.5" customHeight="1" x14ac:dyDescent="0.25">
      <c r="F396" s="331"/>
      <c r="G396" s="567"/>
      <c r="H396" s="332"/>
      <c r="I396" s="567"/>
      <c r="J396" s="567"/>
      <c r="K396" s="333"/>
    </row>
    <row r="397" spans="6:11" ht="13.5" customHeight="1" x14ac:dyDescent="0.25">
      <c r="F397" s="331"/>
      <c r="G397" s="567"/>
      <c r="H397" s="332"/>
      <c r="I397" s="567"/>
      <c r="J397" s="567"/>
      <c r="K397" s="333"/>
    </row>
    <row r="398" spans="6:11" ht="13.5" customHeight="1" x14ac:dyDescent="0.25">
      <c r="F398" s="331"/>
      <c r="G398" s="567"/>
      <c r="H398" s="332"/>
      <c r="I398" s="567"/>
      <c r="J398" s="567"/>
      <c r="K398" s="333"/>
    </row>
    <row r="399" spans="6:11" ht="13.5" customHeight="1" x14ac:dyDescent="0.25">
      <c r="F399" s="331"/>
      <c r="G399" s="567"/>
      <c r="H399" s="332"/>
      <c r="I399" s="567"/>
      <c r="J399" s="567"/>
      <c r="K399" s="333"/>
    </row>
    <row r="400" spans="6:11" ht="13.5" customHeight="1" x14ac:dyDescent="0.25">
      <c r="F400" s="331"/>
      <c r="G400" s="567"/>
      <c r="H400" s="332"/>
      <c r="I400" s="567"/>
      <c r="J400" s="567"/>
      <c r="K400" s="333"/>
    </row>
    <row r="401" spans="6:11" ht="13.5" customHeight="1" x14ac:dyDescent="0.25">
      <c r="F401" s="331"/>
      <c r="G401" s="567"/>
      <c r="H401" s="332"/>
      <c r="I401" s="567"/>
      <c r="J401" s="567"/>
      <c r="K401" s="333"/>
    </row>
    <row r="402" spans="6:11" ht="13.5" customHeight="1" x14ac:dyDescent="0.25">
      <c r="F402" s="331"/>
      <c r="G402" s="567"/>
      <c r="H402" s="332"/>
      <c r="I402" s="567"/>
      <c r="J402" s="567"/>
      <c r="K402" s="333"/>
    </row>
    <row r="403" spans="6:11" ht="13.5" customHeight="1" x14ac:dyDescent="0.25">
      <c r="F403" s="331"/>
      <c r="G403" s="567"/>
      <c r="H403" s="332"/>
      <c r="I403" s="567"/>
      <c r="J403" s="567"/>
      <c r="K403" s="333"/>
    </row>
    <row r="404" spans="6:11" ht="13.5" customHeight="1" x14ac:dyDescent="0.25">
      <c r="F404" s="331"/>
      <c r="G404" s="567"/>
      <c r="H404" s="332"/>
      <c r="I404" s="567"/>
      <c r="J404" s="567"/>
      <c r="K404" s="333"/>
    </row>
    <row r="405" spans="6:11" ht="13.5" customHeight="1" x14ac:dyDescent="0.25">
      <c r="F405" s="331"/>
      <c r="G405" s="567"/>
      <c r="H405" s="332"/>
      <c r="I405" s="567"/>
      <c r="J405" s="567"/>
      <c r="K405" s="333"/>
    </row>
    <row r="406" spans="6:11" ht="13.5" customHeight="1" x14ac:dyDescent="0.25">
      <c r="F406" s="331"/>
      <c r="G406" s="567"/>
      <c r="H406" s="332"/>
      <c r="I406" s="567"/>
      <c r="J406" s="567"/>
      <c r="K406" s="333"/>
    </row>
    <row r="407" spans="6:11" ht="13.5" customHeight="1" x14ac:dyDescent="0.25">
      <c r="F407" s="331"/>
      <c r="G407" s="567"/>
      <c r="H407" s="332"/>
      <c r="I407" s="567"/>
      <c r="J407" s="567"/>
      <c r="K407" s="333"/>
    </row>
    <row r="408" spans="6:11" ht="13.5" customHeight="1" x14ac:dyDescent="0.25">
      <c r="F408" s="331"/>
      <c r="G408" s="567"/>
      <c r="H408" s="332"/>
      <c r="I408" s="567"/>
      <c r="J408" s="567"/>
      <c r="K408" s="333"/>
    </row>
    <row r="409" spans="6:11" ht="13.5" customHeight="1" x14ac:dyDescent="0.25">
      <c r="F409" s="331"/>
      <c r="G409" s="567"/>
      <c r="H409" s="332"/>
      <c r="I409" s="567"/>
      <c r="J409" s="567"/>
      <c r="K409" s="333"/>
    </row>
    <row r="410" spans="6:11" ht="13.5" customHeight="1" x14ac:dyDescent="0.25">
      <c r="F410" s="331"/>
      <c r="G410" s="567"/>
      <c r="H410" s="332"/>
      <c r="I410" s="567"/>
      <c r="J410" s="567"/>
      <c r="K410" s="333"/>
    </row>
    <row r="411" spans="6:11" ht="13.5" customHeight="1" x14ac:dyDescent="0.25">
      <c r="F411" s="331"/>
      <c r="G411" s="567"/>
      <c r="H411" s="332"/>
      <c r="I411" s="567"/>
      <c r="J411" s="567"/>
      <c r="K411" s="333"/>
    </row>
    <row r="412" spans="6:11" ht="13.5" customHeight="1" x14ac:dyDescent="0.25">
      <c r="F412" s="331"/>
      <c r="G412" s="567"/>
      <c r="H412" s="332"/>
      <c r="I412" s="567"/>
      <c r="J412" s="567"/>
      <c r="K412" s="333"/>
    </row>
    <row r="413" spans="6:11" ht="13.5" customHeight="1" x14ac:dyDescent="0.25">
      <c r="F413" s="331"/>
      <c r="G413" s="567"/>
      <c r="H413" s="332"/>
      <c r="I413" s="567"/>
      <c r="J413" s="567"/>
      <c r="K413" s="333"/>
    </row>
    <row r="414" spans="6:11" ht="13.5" customHeight="1" x14ac:dyDescent="0.25">
      <c r="F414" s="331"/>
      <c r="G414" s="567"/>
      <c r="H414" s="332"/>
      <c r="I414" s="567"/>
      <c r="J414" s="567"/>
      <c r="K414" s="333"/>
    </row>
    <row r="415" spans="6:11" ht="13.5" customHeight="1" x14ac:dyDescent="0.25">
      <c r="F415" s="331"/>
      <c r="G415" s="567"/>
      <c r="H415" s="332"/>
      <c r="I415" s="567"/>
      <c r="J415" s="567"/>
      <c r="K415" s="333"/>
    </row>
    <row r="416" spans="6:11" ht="13.5" customHeight="1" x14ac:dyDescent="0.25">
      <c r="F416" s="331"/>
      <c r="G416" s="567"/>
      <c r="H416" s="332"/>
      <c r="I416" s="567"/>
      <c r="J416" s="567"/>
      <c r="K416" s="333"/>
    </row>
    <row r="417" spans="6:11" ht="13.5" customHeight="1" x14ac:dyDescent="0.25">
      <c r="F417" s="331"/>
      <c r="G417" s="567"/>
      <c r="H417" s="332"/>
      <c r="I417" s="567"/>
      <c r="J417" s="567"/>
      <c r="K417" s="333"/>
    </row>
    <row r="418" spans="6:11" ht="13.5" customHeight="1" x14ac:dyDescent="0.25">
      <c r="F418" s="331"/>
      <c r="G418" s="567"/>
      <c r="H418" s="332"/>
      <c r="I418" s="567"/>
      <c r="J418" s="567"/>
      <c r="K418" s="333"/>
    </row>
    <row r="419" spans="6:11" ht="13.5" customHeight="1" x14ac:dyDescent="0.25">
      <c r="F419" s="331"/>
      <c r="G419" s="567"/>
      <c r="H419" s="332"/>
      <c r="I419" s="567"/>
      <c r="J419" s="567"/>
      <c r="K419" s="333"/>
    </row>
    <row r="420" spans="6:11" ht="13.5" customHeight="1" x14ac:dyDescent="0.25">
      <c r="F420" s="331"/>
      <c r="G420" s="567"/>
      <c r="H420" s="332"/>
      <c r="I420" s="567"/>
      <c r="J420" s="567"/>
      <c r="K420" s="333"/>
    </row>
    <row r="421" spans="6:11" ht="13.5" customHeight="1" x14ac:dyDescent="0.25">
      <c r="F421" s="331"/>
      <c r="G421" s="567"/>
      <c r="H421" s="332"/>
      <c r="I421" s="567"/>
      <c r="J421" s="567"/>
      <c r="K421" s="333"/>
    </row>
    <row r="422" spans="6:11" ht="13.5" customHeight="1" x14ac:dyDescent="0.25">
      <c r="F422" s="331"/>
      <c r="G422" s="567"/>
      <c r="H422" s="332"/>
      <c r="I422" s="567"/>
      <c r="J422" s="567"/>
      <c r="K422" s="333"/>
    </row>
    <row r="423" spans="6:11" ht="13.5" customHeight="1" x14ac:dyDescent="0.25">
      <c r="F423" s="331"/>
      <c r="G423" s="567"/>
      <c r="H423" s="332"/>
      <c r="I423" s="567"/>
      <c r="J423" s="567"/>
      <c r="K423" s="333"/>
    </row>
    <row r="424" spans="6:11" ht="13.5" customHeight="1" x14ac:dyDescent="0.25">
      <c r="F424" s="331"/>
      <c r="G424" s="567"/>
      <c r="H424" s="332"/>
      <c r="I424" s="567"/>
      <c r="J424" s="567"/>
      <c r="K424" s="333"/>
    </row>
    <row r="425" spans="6:11" ht="13.5" customHeight="1" x14ac:dyDescent="0.25">
      <c r="F425" s="331"/>
      <c r="G425" s="567"/>
      <c r="H425" s="332"/>
      <c r="I425" s="567"/>
      <c r="J425" s="567"/>
      <c r="K425" s="333"/>
    </row>
    <row r="426" spans="6:11" ht="13.5" customHeight="1" x14ac:dyDescent="0.25">
      <c r="F426" s="331"/>
      <c r="G426" s="567"/>
      <c r="H426" s="332"/>
      <c r="I426" s="567"/>
      <c r="J426" s="567"/>
      <c r="K426" s="333"/>
    </row>
    <row r="427" spans="6:11" ht="13.5" customHeight="1" x14ac:dyDescent="0.25">
      <c r="F427" s="331"/>
      <c r="G427" s="567"/>
      <c r="H427" s="332"/>
      <c r="I427" s="567"/>
      <c r="J427" s="567"/>
      <c r="K427" s="333"/>
    </row>
    <row r="428" spans="6:11" ht="13.5" customHeight="1" x14ac:dyDescent="0.25">
      <c r="F428" s="331"/>
      <c r="G428" s="567"/>
      <c r="H428" s="332"/>
      <c r="I428" s="567"/>
      <c r="J428" s="567"/>
      <c r="K428" s="333"/>
    </row>
    <row r="429" spans="6:11" ht="13.5" customHeight="1" x14ac:dyDescent="0.25">
      <c r="F429" s="331"/>
      <c r="G429" s="567"/>
      <c r="H429" s="332"/>
      <c r="I429" s="567"/>
      <c r="J429" s="567"/>
      <c r="K429" s="333"/>
    </row>
    <row r="430" spans="6:11" ht="13.5" customHeight="1" x14ac:dyDescent="0.25">
      <c r="F430" s="331"/>
      <c r="G430" s="567"/>
      <c r="H430" s="332"/>
      <c r="I430" s="567"/>
      <c r="J430" s="567"/>
      <c r="K430" s="333"/>
    </row>
    <row r="431" spans="6:11" ht="13.5" customHeight="1" x14ac:dyDescent="0.25">
      <c r="F431" s="331"/>
      <c r="G431" s="567"/>
      <c r="H431" s="332"/>
      <c r="I431" s="567"/>
      <c r="J431" s="567"/>
      <c r="K431" s="333"/>
    </row>
    <row r="432" spans="6:11" ht="13.5" customHeight="1" x14ac:dyDescent="0.25">
      <c r="F432" s="331"/>
      <c r="G432" s="567"/>
      <c r="H432" s="332"/>
      <c r="I432" s="567"/>
      <c r="J432" s="567"/>
      <c r="K432" s="333"/>
    </row>
    <row r="433" spans="6:11" ht="13.5" customHeight="1" x14ac:dyDescent="0.25">
      <c r="F433" s="331"/>
      <c r="G433" s="567"/>
      <c r="H433" s="332"/>
      <c r="I433" s="567"/>
      <c r="J433" s="567"/>
      <c r="K433" s="333"/>
    </row>
    <row r="434" spans="6:11" ht="13.5" customHeight="1" x14ac:dyDescent="0.25">
      <c r="F434" s="331"/>
      <c r="G434" s="567"/>
      <c r="H434" s="332"/>
      <c r="I434" s="567"/>
      <c r="J434" s="567"/>
      <c r="K434" s="333"/>
    </row>
    <row r="435" spans="6:11" ht="13.5" customHeight="1" x14ac:dyDescent="0.25">
      <c r="F435" s="331"/>
      <c r="G435" s="567"/>
      <c r="H435" s="332"/>
      <c r="I435" s="567"/>
      <c r="J435" s="567"/>
      <c r="K435" s="333"/>
    </row>
    <row r="436" spans="6:11" ht="13.5" customHeight="1" x14ac:dyDescent="0.25">
      <c r="F436" s="331"/>
      <c r="G436" s="567"/>
      <c r="H436" s="332"/>
      <c r="I436" s="567"/>
      <c r="J436" s="567"/>
      <c r="K436" s="333"/>
    </row>
    <row r="437" spans="6:11" ht="13.5" customHeight="1" x14ac:dyDescent="0.25">
      <c r="F437" s="331"/>
      <c r="G437" s="567"/>
      <c r="H437" s="332"/>
      <c r="I437" s="567"/>
      <c r="J437" s="567"/>
      <c r="K437" s="333"/>
    </row>
    <row r="438" spans="6:11" ht="13.5" customHeight="1" x14ac:dyDescent="0.25">
      <c r="F438" s="331"/>
      <c r="G438" s="567"/>
      <c r="H438" s="332"/>
      <c r="I438" s="567"/>
      <c r="J438" s="567"/>
      <c r="K438" s="333"/>
    </row>
    <row r="439" spans="6:11" ht="13.5" customHeight="1" x14ac:dyDescent="0.25">
      <c r="F439" s="331"/>
      <c r="G439" s="567"/>
      <c r="H439" s="332"/>
      <c r="I439" s="567"/>
      <c r="J439" s="567"/>
      <c r="K439" s="333"/>
    </row>
    <row r="440" spans="6:11" ht="13.5" customHeight="1" x14ac:dyDescent="0.25">
      <c r="F440" s="331"/>
      <c r="G440" s="567"/>
      <c r="H440" s="332"/>
      <c r="I440" s="567"/>
      <c r="J440" s="567"/>
      <c r="K440" s="333"/>
    </row>
    <row r="441" spans="6:11" ht="13.5" customHeight="1" x14ac:dyDescent="0.25">
      <c r="F441" s="331"/>
      <c r="G441" s="567"/>
      <c r="H441" s="332"/>
      <c r="I441" s="567"/>
      <c r="J441" s="567"/>
      <c r="K441" s="333"/>
    </row>
    <row r="442" spans="6:11" ht="13.5" customHeight="1" x14ac:dyDescent="0.25">
      <c r="F442" s="331"/>
      <c r="G442" s="567"/>
      <c r="H442" s="332"/>
      <c r="I442" s="567"/>
      <c r="J442" s="567"/>
      <c r="K442" s="333"/>
    </row>
    <row r="443" spans="6:11" ht="13.5" customHeight="1" x14ac:dyDescent="0.25">
      <c r="F443" s="331"/>
      <c r="G443" s="567"/>
      <c r="H443" s="332"/>
      <c r="I443" s="567"/>
      <c r="J443" s="567"/>
      <c r="K443" s="333"/>
    </row>
    <row r="444" spans="6:11" ht="13.5" customHeight="1" x14ac:dyDescent="0.25">
      <c r="F444" s="331"/>
      <c r="G444" s="567"/>
      <c r="H444" s="332"/>
      <c r="I444" s="567"/>
      <c r="J444" s="567"/>
      <c r="K444" s="333"/>
    </row>
    <row r="445" spans="6:11" ht="13.5" customHeight="1" x14ac:dyDescent="0.25">
      <c r="F445" s="331"/>
      <c r="G445" s="567"/>
      <c r="H445" s="332"/>
      <c r="I445" s="567"/>
      <c r="J445" s="567"/>
      <c r="K445" s="333"/>
    </row>
    <row r="446" spans="6:11" ht="13.5" customHeight="1" x14ac:dyDescent="0.25">
      <c r="F446" s="331"/>
      <c r="G446" s="567"/>
      <c r="H446" s="332"/>
      <c r="I446" s="567"/>
      <c r="J446" s="567"/>
      <c r="K446" s="333"/>
    </row>
    <row r="447" spans="6:11" ht="13.5" customHeight="1" x14ac:dyDescent="0.25">
      <c r="F447" s="331"/>
      <c r="G447" s="567"/>
      <c r="H447" s="332"/>
      <c r="I447" s="567"/>
      <c r="J447" s="567"/>
      <c r="K447" s="333"/>
    </row>
    <row r="448" spans="6:11" ht="13.5" customHeight="1" x14ac:dyDescent="0.25">
      <c r="F448" s="331"/>
      <c r="G448" s="567"/>
      <c r="H448" s="332"/>
      <c r="I448" s="567"/>
      <c r="J448" s="567"/>
      <c r="K448" s="333"/>
    </row>
    <row r="449" spans="6:11" ht="13.5" customHeight="1" x14ac:dyDescent="0.25">
      <c r="F449" s="331"/>
      <c r="G449" s="567"/>
      <c r="H449" s="332"/>
      <c r="I449" s="567"/>
      <c r="J449" s="567"/>
      <c r="K449" s="333"/>
    </row>
    <row r="450" spans="6:11" ht="13.5" customHeight="1" x14ac:dyDescent="0.25">
      <c r="F450" s="331"/>
      <c r="G450" s="567"/>
      <c r="H450" s="332"/>
      <c r="I450" s="567"/>
      <c r="J450" s="567"/>
      <c r="K450" s="333"/>
    </row>
    <row r="451" spans="6:11" ht="13.5" customHeight="1" x14ac:dyDescent="0.25">
      <c r="F451" s="331"/>
      <c r="G451" s="567"/>
      <c r="H451" s="332"/>
      <c r="I451" s="567"/>
      <c r="J451" s="567"/>
      <c r="K451" s="333"/>
    </row>
    <row r="452" spans="6:11" ht="13.5" customHeight="1" x14ac:dyDescent="0.25">
      <c r="F452" s="331"/>
      <c r="G452" s="567"/>
      <c r="H452" s="332"/>
      <c r="I452" s="567"/>
      <c r="J452" s="567"/>
      <c r="K452" s="333"/>
    </row>
    <row r="453" spans="6:11" ht="13.5" customHeight="1" x14ac:dyDescent="0.25">
      <c r="F453" s="331"/>
      <c r="G453" s="567"/>
      <c r="H453" s="332"/>
      <c r="I453" s="567"/>
      <c r="J453" s="567"/>
      <c r="K453" s="333"/>
    </row>
    <row r="454" spans="6:11" ht="13.5" customHeight="1" x14ac:dyDescent="0.25">
      <c r="F454" s="331"/>
      <c r="G454" s="567"/>
      <c r="H454" s="332"/>
      <c r="I454" s="567"/>
      <c r="J454" s="567"/>
      <c r="K454" s="333"/>
    </row>
    <row r="455" spans="6:11" ht="13.5" customHeight="1" x14ac:dyDescent="0.25">
      <c r="F455" s="331"/>
      <c r="G455" s="567"/>
      <c r="H455" s="332"/>
      <c r="I455" s="567"/>
      <c r="J455" s="567"/>
      <c r="K455" s="333"/>
    </row>
    <row r="456" spans="6:11" ht="13.5" customHeight="1" x14ac:dyDescent="0.25">
      <c r="F456" s="331"/>
      <c r="G456" s="567"/>
      <c r="H456" s="332"/>
      <c r="I456" s="567"/>
      <c r="J456" s="567"/>
      <c r="K456" s="333"/>
    </row>
    <row r="457" spans="6:11" ht="13.5" customHeight="1" x14ac:dyDescent="0.25">
      <c r="F457" s="331"/>
      <c r="G457" s="567"/>
      <c r="H457" s="332"/>
      <c r="I457" s="567"/>
      <c r="J457" s="567"/>
      <c r="K457" s="333"/>
    </row>
    <row r="458" spans="6:11" ht="13.5" customHeight="1" x14ac:dyDescent="0.25">
      <c r="F458" s="331"/>
      <c r="G458" s="567"/>
      <c r="H458" s="332"/>
      <c r="I458" s="567"/>
      <c r="J458" s="567"/>
      <c r="K458" s="333"/>
    </row>
    <row r="459" spans="6:11" ht="13.5" customHeight="1" x14ac:dyDescent="0.25">
      <c r="F459" s="331"/>
      <c r="G459" s="567"/>
      <c r="H459" s="332"/>
      <c r="I459" s="567"/>
      <c r="J459" s="567"/>
      <c r="K459" s="333"/>
    </row>
    <row r="460" spans="6:11" ht="13.5" customHeight="1" x14ac:dyDescent="0.25">
      <c r="F460" s="331"/>
      <c r="G460" s="567"/>
      <c r="H460" s="332"/>
      <c r="I460" s="567"/>
      <c r="J460" s="567"/>
      <c r="K460" s="333"/>
    </row>
    <row r="461" spans="6:11" ht="13.5" customHeight="1" x14ac:dyDescent="0.25">
      <c r="F461" s="331"/>
      <c r="G461" s="567"/>
      <c r="H461" s="332"/>
      <c r="I461" s="567"/>
      <c r="J461" s="567"/>
      <c r="K461" s="333"/>
    </row>
    <row r="462" spans="6:11" ht="13.5" customHeight="1" x14ac:dyDescent="0.25">
      <c r="F462" s="331"/>
      <c r="G462" s="567"/>
      <c r="H462" s="332"/>
      <c r="I462" s="567"/>
      <c r="J462" s="567"/>
      <c r="K462" s="333"/>
    </row>
    <row r="463" spans="6:11" ht="13.5" customHeight="1" x14ac:dyDescent="0.25">
      <c r="F463" s="331"/>
      <c r="G463" s="567"/>
      <c r="H463" s="332"/>
      <c r="I463" s="567"/>
      <c r="J463" s="567"/>
      <c r="K463" s="333"/>
    </row>
    <row r="464" spans="6:11" ht="13.5" customHeight="1" x14ac:dyDescent="0.25">
      <c r="F464" s="331"/>
      <c r="G464" s="567"/>
      <c r="H464" s="332"/>
      <c r="I464" s="567"/>
      <c r="J464" s="567"/>
      <c r="K464" s="333"/>
    </row>
    <row r="465" spans="6:11" ht="13.5" customHeight="1" x14ac:dyDescent="0.25">
      <c r="F465" s="331"/>
      <c r="G465" s="567"/>
      <c r="H465" s="332"/>
      <c r="I465" s="567"/>
      <c r="J465" s="567"/>
      <c r="K465" s="333"/>
    </row>
    <row r="466" spans="6:11" ht="13.5" customHeight="1" x14ac:dyDescent="0.25">
      <c r="F466" s="331"/>
      <c r="G466" s="567"/>
      <c r="H466" s="332"/>
      <c r="I466" s="567"/>
      <c r="J466" s="567"/>
      <c r="K466" s="333"/>
    </row>
    <row r="467" spans="6:11" ht="13.5" customHeight="1" x14ac:dyDescent="0.25">
      <c r="F467" s="331"/>
      <c r="G467" s="567"/>
      <c r="H467" s="332"/>
      <c r="I467" s="567"/>
      <c r="J467" s="567"/>
      <c r="K467" s="333"/>
    </row>
    <row r="468" spans="6:11" ht="13.5" customHeight="1" x14ac:dyDescent="0.25">
      <c r="F468" s="331"/>
      <c r="G468" s="567"/>
      <c r="H468" s="332"/>
      <c r="I468" s="567"/>
      <c r="J468" s="567"/>
      <c r="K468" s="333"/>
    </row>
    <row r="469" spans="6:11" ht="13.5" customHeight="1" x14ac:dyDescent="0.25">
      <c r="F469" s="331"/>
      <c r="G469" s="567"/>
      <c r="H469" s="332"/>
      <c r="I469" s="567"/>
      <c r="J469" s="567"/>
      <c r="K469" s="333"/>
    </row>
    <row r="470" spans="6:11" ht="13.5" customHeight="1" x14ac:dyDescent="0.25">
      <c r="F470" s="331"/>
      <c r="G470" s="567"/>
      <c r="H470" s="332"/>
      <c r="I470" s="567"/>
      <c r="J470" s="567"/>
      <c r="K470" s="333"/>
    </row>
    <row r="471" spans="6:11" ht="13.5" customHeight="1" x14ac:dyDescent="0.25">
      <c r="F471" s="331"/>
      <c r="G471" s="567"/>
      <c r="H471" s="332"/>
      <c r="I471" s="567"/>
      <c r="J471" s="567"/>
      <c r="K471" s="333"/>
    </row>
    <row r="472" spans="6:11" ht="13.5" customHeight="1" x14ac:dyDescent="0.25">
      <c r="F472" s="331"/>
      <c r="G472" s="567"/>
      <c r="H472" s="332"/>
      <c r="I472" s="567"/>
      <c r="J472" s="567"/>
      <c r="K472" s="333"/>
    </row>
    <row r="473" spans="6:11" ht="13.5" customHeight="1" x14ac:dyDescent="0.25">
      <c r="F473" s="331"/>
      <c r="G473" s="567"/>
      <c r="H473" s="332"/>
      <c r="I473" s="567"/>
      <c r="J473" s="567"/>
      <c r="K473" s="333"/>
    </row>
    <row r="474" spans="6:11" ht="13.5" customHeight="1" x14ac:dyDescent="0.25">
      <c r="F474" s="331"/>
      <c r="G474" s="567"/>
      <c r="H474" s="332"/>
      <c r="I474" s="567"/>
      <c r="J474" s="567"/>
      <c r="K474" s="333"/>
    </row>
    <row r="475" spans="6:11" ht="13.5" customHeight="1" x14ac:dyDescent="0.25">
      <c r="F475" s="331"/>
      <c r="G475" s="567"/>
      <c r="H475" s="332"/>
      <c r="I475" s="567"/>
      <c r="J475" s="567"/>
      <c r="K475" s="333"/>
    </row>
    <row r="476" spans="6:11" ht="13.5" customHeight="1" x14ac:dyDescent="0.25">
      <c r="F476" s="331"/>
      <c r="G476" s="567"/>
      <c r="H476" s="332"/>
      <c r="I476" s="567"/>
      <c r="J476" s="567"/>
      <c r="K476" s="333"/>
    </row>
    <row r="477" spans="6:11" ht="13.5" customHeight="1" x14ac:dyDescent="0.25">
      <c r="F477" s="331"/>
      <c r="G477" s="567"/>
      <c r="H477" s="332"/>
      <c r="I477" s="567"/>
      <c r="J477" s="567"/>
      <c r="K477" s="333"/>
    </row>
    <row r="478" spans="6:11" ht="13.5" customHeight="1" x14ac:dyDescent="0.25">
      <c r="F478" s="331"/>
      <c r="G478" s="567"/>
      <c r="H478" s="332"/>
      <c r="I478" s="567"/>
      <c r="J478" s="567"/>
      <c r="K478" s="333"/>
    </row>
    <row r="479" spans="6:11" ht="13.5" customHeight="1" x14ac:dyDescent="0.25">
      <c r="F479" s="331"/>
      <c r="G479" s="567"/>
      <c r="H479" s="332"/>
      <c r="I479" s="567"/>
      <c r="J479" s="567"/>
      <c r="K479" s="333"/>
    </row>
    <row r="480" spans="6:11" ht="13.5" customHeight="1" x14ac:dyDescent="0.25">
      <c r="F480" s="331"/>
      <c r="G480" s="567"/>
      <c r="H480" s="332"/>
      <c r="I480" s="567"/>
      <c r="J480" s="567"/>
      <c r="K480" s="333"/>
    </row>
    <row r="481" spans="6:11" ht="13.5" customHeight="1" x14ac:dyDescent="0.25">
      <c r="F481" s="331"/>
      <c r="G481" s="567"/>
      <c r="H481" s="332"/>
      <c r="I481" s="567"/>
      <c r="J481" s="567"/>
      <c r="K481" s="333"/>
    </row>
    <row r="482" spans="6:11" ht="13.5" customHeight="1" x14ac:dyDescent="0.25">
      <c r="F482" s="331"/>
      <c r="G482" s="567"/>
      <c r="H482" s="332"/>
      <c r="I482" s="567"/>
      <c r="J482" s="567"/>
      <c r="K482" s="333"/>
    </row>
    <row r="483" spans="6:11" ht="13.5" customHeight="1" x14ac:dyDescent="0.25">
      <c r="F483" s="331"/>
      <c r="G483" s="567"/>
      <c r="H483" s="332"/>
      <c r="I483" s="567"/>
      <c r="J483" s="567"/>
      <c r="K483" s="333"/>
    </row>
    <row r="484" spans="6:11" ht="13.5" customHeight="1" x14ac:dyDescent="0.25">
      <c r="F484" s="331"/>
      <c r="G484" s="567"/>
      <c r="H484" s="332"/>
      <c r="I484" s="567"/>
      <c r="J484" s="567"/>
      <c r="K484" s="333"/>
    </row>
    <row r="485" spans="6:11" ht="13.5" customHeight="1" x14ac:dyDescent="0.25">
      <c r="F485" s="331"/>
      <c r="G485" s="567"/>
      <c r="H485" s="332"/>
      <c r="I485" s="567"/>
      <c r="J485" s="567"/>
      <c r="K485" s="333"/>
    </row>
    <row r="486" spans="6:11" ht="13.5" customHeight="1" x14ac:dyDescent="0.25">
      <c r="F486" s="331"/>
      <c r="G486" s="567"/>
      <c r="H486" s="332"/>
      <c r="I486" s="567"/>
      <c r="J486" s="567"/>
      <c r="K486" s="333"/>
    </row>
    <row r="487" spans="6:11" ht="13.5" customHeight="1" x14ac:dyDescent="0.25">
      <c r="F487" s="331"/>
      <c r="G487" s="567"/>
      <c r="H487" s="332"/>
      <c r="I487" s="567"/>
      <c r="J487" s="567"/>
      <c r="K487" s="333"/>
    </row>
    <row r="488" spans="6:11" ht="13.5" customHeight="1" x14ac:dyDescent="0.25">
      <c r="F488" s="331"/>
      <c r="G488" s="567"/>
      <c r="H488" s="332"/>
      <c r="I488" s="567"/>
      <c r="J488" s="567"/>
      <c r="K488" s="333"/>
    </row>
    <row r="489" spans="6:11" ht="13.5" customHeight="1" x14ac:dyDescent="0.25">
      <c r="F489" s="331"/>
      <c r="G489" s="567"/>
      <c r="H489" s="332"/>
      <c r="I489" s="567"/>
      <c r="J489" s="567"/>
      <c r="K489" s="333"/>
    </row>
    <row r="490" spans="6:11" ht="13.5" customHeight="1" x14ac:dyDescent="0.25">
      <c r="F490" s="331"/>
      <c r="G490" s="567"/>
      <c r="H490" s="332"/>
      <c r="I490" s="567"/>
      <c r="J490" s="567"/>
      <c r="K490" s="333"/>
    </row>
    <row r="491" spans="6:11" ht="13.5" customHeight="1" x14ac:dyDescent="0.25">
      <c r="F491" s="331"/>
      <c r="G491" s="567"/>
      <c r="H491" s="332"/>
      <c r="I491" s="567"/>
      <c r="J491" s="567"/>
      <c r="K491" s="333"/>
    </row>
    <row r="492" spans="6:11" ht="13.5" customHeight="1" x14ac:dyDescent="0.25">
      <c r="F492" s="331"/>
      <c r="G492" s="567"/>
      <c r="H492" s="332"/>
      <c r="I492" s="567"/>
      <c r="J492" s="567"/>
      <c r="K492" s="333"/>
    </row>
    <row r="493" spans="6:11" ht="13.5" customHeight="1" x14ac:dyDescent="0.25">
      <c r="F493" s="331"/>
      <c r="G493" s="567"/>
      <c r="H493" s="332"/>
      <c r="I493" s="567"/>
      <c r="J493" s="567"/>
      <c r="K493" s="333"/>
    </row>
    <row r="494" spans="6:11" ht="13.5" customHeight="1" x14ac:dyDescent="0.25">
      <c r="F494" s="331"/>
      <c r="G494" s="567"/>
      <c r="H494" s="332"/>
      <c r="I494" s="567"/>
      <c r="J494" s="567"/>
      <c r="K494" s="333"/>
    </row>
    <row r="495" spans="6:11" ht="13.5" customHeight="1" x14ac:dyDescent="0.25">
      <c r="F495" s="331"/>
      <c r="G495" s="567"/>
      <c r="H495" s="332"/>
      <c r="I495" s="567"/>
      <c r="J495" s="567"/>
      <c r="K495" s="333"/>
    </row>
    <row r="496" spans="6:11" ht="13.5" customHeight="1" x14ac:dyDescent="0.25">
      <c r="F496" s="331"/>
      <c r="G496" s="567"/>
      <c r="H496" s="332"/>
      <c r="I496" s="567"/>
      <c r="J496" s="567"/>
      <c r="K496" s="333"/>
    </row>
    <row r="497" spans="6:11" ht="13.5" customHeight="1" x14ac:dyDescent="0.25">
      <c r="F497" s="331"/>
      <c r="G497" s="567"/>
      <c r="H497" s="332"/>
      <c r="I497" s="567"/>
      <c r="J497" s="567"/>
      <c r="K497" s="333"/>
    </row>
    <row r="498" spans="6:11" ht="13.5" customHeight="1" x14ac:dyDescent="0.25">
      <c r="F498" s="331"/>
      <c r="G498" s="567"/>
      <c r="H498" s="332"/>
      <c r="I498" s="567"/>
      <c r="J498" s="567"/>
      <c r="K498" s="333"/>
    </row>
    <row r="499" spans="6:11" ht="13.5" customHeight="1" x14ac:dyDescent="0.25">
      <c r="F499" s="331"/>
      <c r="G499" s="567"/>
      <c r="H499" s="332"/>
      <c r="I499" s="567"/>
      <c r="J499" s="567"/>
      <c r="K499" s="333"/>
    </row>
    <row r="500" spans="6:11" ht="13.5" customHeight="1" x14ac:dyDescent="0.25">
      <c r="F500" s="331"/>
      <c r="G500" s="567"/>
      <c r="H500" s="332"/>
      <c r="I500" s="567"/>
      <c r="J500" s="567"/>
      <c r="K500" s="333"/>
    </row>
    <row r="501" spans="6:11" ht="13.5" customHeight="1" x14ac:dyDescent="0.25">
      <c r="F501" s="331"/>
      <c r="G501" s="567"/>
      <c r="H501" s="332"/>
      <c r="I501" s="567"/>
      <c r="J501" s="567"/>
      <c r="K501" s="333"/>
    </row>
    <row r="502" spans="6:11" ht="13.5" customHeight="1" x14ac:dyDescent="0.25">
      <c r="F502" s="331"/>
      <c r="G502" s="567"/>
      <c r="H502" s="332"/>
      <c r="I502" s="567"/>
      <c r="J502" s="567"/>
      <c r="K502" s="333"/>
    </row>
    <row r="503" spans="6:11" ht="13.5" customHeight="1" x14ac:dyDescent="0.25">
      <c r="F503" s="331"/>
      <c r="G503" s="567"/>
      <c r="H503" s="332"/>
      <c r="I503" s="567"/>
      <c r="J503" s="567"/>
      <c r="K503" s="333"/>
    </row>
    <row r="504" spans="6:11" ht="13.5" customHeight="1" x14ac:dyDescent="0.25">
      <c r="F504" s="331"/>
      <c r="G504" s="567"/>
      <c r="H504" s="332"/>
      <c r="I504" s="567"/>
      <c r="J504" s="567"/>
      <c r="K504" s="333"/>
    </row>
    <row r="505" spans="6:11" ht="13.5" customHeight="1" x14ac:dyDescent="0.25">
      <c r="F505" s="331"/>
      <c r="G505" s="567"/>
      <c r="H505" s="332"/>
      <c r="I505" s="567"/>
      <c r="J505" s="567"/>
      <c r="K505" s="333"/>
    </row>
    <row r="506" spans="6:11" ht="13.5" customHeight="1" x14ac:dyDescent="0.25">
      <c r="F506" s="331"/>
      <c r="G506" s="567"/>
      <c r="H506" s="332"/>
      <c r="I506" s="567"/>
      <c r="J506" s="567"/>
      <c r="K506" s="333"/>
    </row>
    <row r="507" spans="6:11" ht="13.5" customHeight="1" x14ac:dyDescent="0.25">
      <c r="F507" s="331"/>
      <c r="G507" s="567"/>
      <c r="H507" s="332"/>
      <c r="I507" s="567"/>
      <c r="J507" s="567"/>
      <c r="K507" s="333"/>
    </row>
    <row r="508" spans="6:11" ht="13.5" customHeight="1" x14ac:dyDescent="0.25">
      <c r="F508" s="331"/>
      <c r="G508" s="567"/>
      <c r="H508" s="332"/>
      <c r="I508" s="567"/>
      <c r="J508" s="567"/>
      <c r="K508" s="333"/>
    </row>
    <row r="509" spans="6:11" ht="13.5" customHeight="1" x14ac:dyDescent="0.25">
      <c r="F509" s="331"/>
      <c r="G509" s="567"/>
      <c r="H509" s="332"/>
      <c r="I509" s="567"/>
      <c r="J509" s="567"/>
      <c r="K509" s="333"/>
    </row>
    <row r="510" spans="6:11" ht="13.5" customHeight="1" x14ac:dyDescent="0.25">
      <c r="F510" s="331"/>
      <c r="G510" s="567"/>
      <c r="H510" s="332"/>
      <c r="I510" s="567"/>
      <c r="J510" s="567"/>
      <c r="K510" s="333"/>
    </row>
    <row r="511" spans="6:11" ht="13.5" customHeight="1" x14ac:dyDescent="0.25">
      <c r="F511" s="331"/>
      <c r="G511" s="567"/>
      <c r="H511" s="332"/>
      <c r="I511" s="567"/>
      <c r="J511" s="567"/>
      <c r="K511" s="333"/>
    </row>
    <row r="512" spans="6:11" ht="13.5" customHeight="1" x14ac:dyDescent="0.25">
      <c r="F512" s="331"/>
      <c r="G512" s="567"/>
      <c r="H512" s="332"/>
      <c r="I512" s="567"/>
      <c r="J512" s="567"/>
      <c r="K512" s="333"/>
    </row>
    <row r="513" spans="6:11" ht="13.5" customHeight="1" x14ac:dyDescent="0.25">
      <c r="F513" s="331"/>
      <c r="G513" s="567"/>
      <c r="H513" s="332"/>
      <c r="I513" s="567"/>
      <c r="J513" s="567"/>
      <c r="K513" s="333"/>
    </row>
    <row r="514" spans="6:11" ht="13.5" customHeight="1" x14ac:dyDescent="0.25">
      <c r="F514" s="331"/>
      <c r="G514" s="567"/>
      <c r="H514" s="332"/>
      <c r="I514" s="567"/>
      <c r="J514" s="567"/>
      <c r="K514" s="333"/>
    </row>
    <row r="515" spans="6:11" ht="13.5" customHeight="1" x14ac:dyDescent="0.25">
      <c r="F515" s="331"/>
      <c r="G515" s="567"/>
      <c r="H515" s="332"/>
      <c r="I515" s="567"/>
      <c r="J515" s="567"/>
      <c r="K515" s="333"/>
    </row>
    <row r="516" spans="6:11" ht="13.5" customHeight="1" x14ac:dyDescent="0.25">
      <c r="F516" s="331"/>
      <c r="G516" s="567"/>
      <c r="H516" s="332"/>
      <c r="I516" s="567"/>
      <c r="J516" s="567"/>
      <c r="K516" s="333"/>
    </row>
    <row r="517" spans="6:11" ht="13.5" customHeight="1" x14ac:dyDescent="0.25">
      <c r="F517" s="331"/>
      <c r="G517" s="567"/>
      <c r="H517" s="332"/>
      <c r="I517" s="567"/>
      <c r="J517" s="567"/>
      <c r="K517" s="333"/>
    </row>
    <row r="518" spans="6:11" ht="13.5" customHeight="1" x14ac:dyDescent="0.25">
      <c r="F518" s="331"/>
      <c r="G518" s="567"/>
      <c r="H518" s="332"/>
      <c r="I518" s="567"/>
      <c r="J518" s="567"/>
      <c r="K518" s="333"/>
    </row>
    <row r="519" spans="6:11" ht="13.5" customHeight="1" x14ac:dyDescent="0.25">
      <c r="F519" s="331"/>
      <c r="G519" s="567"/>
      <c r="H519" s="332"/>
      <c r="I519" s="567"/>
      <c r="J519" s="567"/>
      <c r="K519" s="333"/>
    </row>
    <row r="520" spans="6:11" ht="13.5" customHeight="1" x14ac:dyDescent="0.25">
      <c r="F520" s="331"/>
      <c r="G520" s="567"/>
      <c r="H520" s="332"/>
      <c r="I520" s="567"/>
      <c r="J520" s="567"/>
      <c r="K520" s="333"/>
    </row>
    <row r="521" spans="6:11" ht="13.5" customHeight="1" x14ac:dyDescent="0.25">
      <c r="F521" s="331"/>
      <c r="G521" s="567"/>
      <c r="H521" s="332"/>
      <c r="I521" s="567"/>
      <c r="J521" s="567"/>
      <c r="K521" s="333"/>
    </row>
    <row r="522" spans="6:11" ht="13.5" customHeight="1" x14ac:dyDescent="0.25">
      <c r="F522" s="331"/>
      <c r="G522" s="567"/>
      <c r="H522" s="332"/>
      <c r="I522" s="567"/>
      <c r="J522" s="567"/>
      <c r="K522" s="333"/>
    </row>
    <row r="523" spans="6:11" ht="13.5" customHeight="1" x14ac:dyDescent="0.25">
      <c r="F523" s="331"/>
      <c r="G523" s="567"/>
      <c r="H523" s="332"/>
      <c r="I523" s="567"/>
      <c r="J523" s="567"/>
      <c r="K523" s="333"/>
    </row>
    <row r="524" spans="6:11" ht="13.5" customHeight="1" x14ac:dyDescent="0.25">
      <c r="F524" s="331"/>
      <c r="G524" s="567"/>
      <c r="H524" s="332"/>
      <c r="I524" s="567"/>
      <c r="J524" s="567"/>
      <c r="K524" s="333"/>
    </row>
    <row r="525" spans="6:11" ht="13.5" customHeight="1" x14ac:dyDescent="0.25">
      <c r="F525" s="331"/>
      <c r="G525" s="567"/>
      <c r="H525" s="332"/>
      <c r="I525" s="567"/>
      <c r="J525" s="567"/>
      <c r="K525" s="333"/>
    </row>
    <row r="526" spans="6:11" ht="13.5" customHeight="1" x14ac:dyDescent="0.25">
      <c r="F526" s="331"/>
      <c r="G526" s="567"/>
      <c r="H526" s="332"/>
      <c r="I526" s="567"/>
      <c r="J526" s="567"/>
      <c r="K526" s="333"/>
    </row>
    <row r="527" spans="6:11" ht="13.5" customHeight="1" x14ac:dyDescent="0.25">
      <c r="F527" s="331"/>
      <c r="G527" s="567"/>
      <c r="H527" s="332"/>
      <c r="I527" s="567"/>
      <c r="J527" s="567"/>
      <c r="K527" s="333"/>
    </row>
    <row r="528" spans="6:11" ht="13.5" customHeight="1" x14ac:dyDescent="0.25">
      <c r="F528" s="331"/>
      <c r="G528" s="567"/>
      <c r="H528" s="332"/>
      <c r="I528" s="567"/>
      <c r="J528" s="567"/>
      <c r="K528" s="333"/>
    </row>
    <row r="529" spans="6:11" ht="13.5" customHeight="1" x14ac:dyDescent="0.25">
      <c r="F529" s="331"/>
      <c r="G529" s="567"/>
      <c r="H529" s="332"/>
      <c r="I529" s="567"/>
      <c r="J529" s="567"/>
      <c r="K529" s="333"/>
    </row>
    <row r="530" spans="6:11" ht="13.5" customHeight="1" x14ac:dyDescent="0.25">
      <c r="F530" s="331"/>
      <c r="G530" s="567"/>
      <c r="H530" s="332"/>
      <c r="I530" s="567"/>
      <c r="J530" s="567"/>
      <c r="K530" s="333"/>
    </row>
    <row r="531" spans="6:11" ht="13.5" customHeight="1" x14ac:dyDescent="0.25">
      <c r="F531" s="331"/>
      <c r="G531" s="567"/>
      <c r="H531" s="332"/>
      <c r="I531" s="567"/>
      <c r="J531" s="567"/>
      <c r="K531" s="333"/>
    </row>
    <row r="532" spans="6:11" ht="13.5" customHeight="1" x14ac:dyDescent="0.25">
      <c r="F532" s="331"/>
      <c r="G532" s="567"/>
      <c r="H532" s="332"/>
      <c r="I532" s="567"/>
      <c r="J532" s="567"/>
      <c r="K532" s="333"/>
    </row>
    <row r="533" spans="6:11" ht="13.5" customHeight="1" x14ac:dyDescent="0.25">
      <c r="F533" s="331"/>
      <c r="G533" s="567"/>
      <c r="H533" s="332"/>
      <c r="I533" s="567"/>
      <c r="J533" s="567"/>
      <c r="K533" s="333"/>
    </row>
    <row r="534" spans="6:11" ht="13.5" customHeight="1" x14ac:dyDescent="0.25">
      <c r="F534" s="331"/>
      <c r="G534" s="567"/>
      <c r="H534" s="332"/>
      <c r="I534" s="567"/>
      <c r="J534" s="567"/>
      <c r="K534" s="333"/>
    </row>
    <row r="535" spans="6:11" ht="13.5" customHeight="1" x14ac:dyDescent="0.25">
      <c r="F535" s="331"/>
      <c r="G535" s="567"/>
      <c r="H535" s="332"/>
      <c r="I535" s="567"/>
      <c r="J535" s="567"/>
      <c r="K535" s="333"/>
    </row>
    <row r="536" spans="6:11" ht="13.5" customHeight="1" x14ac:dyDescent="0.25">
      <c r="F536" s="331"/>
      <c r="G536" s="567"/>
      <c r="H536" s="332"/>
      <c r="I536" s="567"/>
      <c r="J536" s="567"/>
      <c r="K536" s="333"/>
    </row>
    <row r="537" spans="6:11" ht="13.5" customHeight="1" x14ac:dyDescent="0.25">
      <c r="F537" s="331"/>
      <c r="G537" s="567"/>
      <c r="H537" s="332"/>
      <c r="I537" s="567"/>
      <c r="J537" s="567"/>
      <c r="K537" s="333"/>
    </row>
    <row r="538" spans="6:11" ht="13.5" customHeight="1" x14ac:dyDescent="0.25">
      <c r="F538" s="331"/>
      <c r="G538" s="567"/>
      <c r="H538" s="332"/>
      <c r="I538" s="567"/>
      <c r="J538" s="567"/>
      <c r="K538" s="333"/>
    </row>
    <row r="539" spans="6:11" ht="13.5" customHeight="1" x14ac:dyDescent="0.25">
      <c r="F539" s="331"/>
      <c r="G539" s="567"/>
      <c r="H539" s="332"/>
      <c r="I539" s="567"/>
      <c r="J539" s="567"/>
      <c r="K539" s="333"/>
    </row>
    <row r="540" spans="6:11" ht="13.5" customHeight="1" x14ac:dyDescent="0.25">
      <c r="F540" s="331"/>
      <c r="G540" s="567"/>
      <c r="H540" s="332"/>
      <c r="I540" s="567"/>
      <c r="J540" s="567"/>
      <c r="K540" s="333"/>
    </row>
    <row r="541" spans="6:11" ht="13.5" customHeight="1" x14ac:dyDescent="0.25">
      <c r="F541" s="331"/>
      <c r="G541" s="567"/>
      <c r="H541" s="332"/>
      <c r="I541" s="567"/>
      <c r="J541" s="567"/>
      <c r="K541" s="333"/>
    </row>
    <row r="542" spans="6:11" ht="13.5" customHeight="1" x14ac:dyDescent="0.25">
      <c r="F542" s="331"/>
      <c r="G542" s="567"/>
      <c r="H542" s="332"/>
      <c r="I542" s="567"/>
      <c r="J542" s="567"/>
      <c r="K542" s="333"/>
    </row>
    <row r="543" spans="6:11" ht="13.5" customHeight="1" x14ac:dyDescent="0.25">
      <c r="F543" s="331"/>
      <c r="G543" s="567"/>
      <c r="H543" s="332"/>
      <c r="I543" s="567"/>
      <c r="J543" s="567"/>
      <c r="K543" s="333"/>
    </row>
    <row r="544" spans="6:11" ht="13.5" customHeight="1" x14ac:dyDescent="0.25">
      <c r="F544" s="331"/>
      <c r="G544" s="567"/>
      <c r="H544" s="332"/>
      <c r="I544" s="567"/>
      <c r="J544" s="567"/>
      <c r="K544" s="333"/>
    </row>
    <row r="545" spans="6:11" ht="13.5" customHeight="1" x14ac:dyDescent="0.25">
      <c r="F545" s="331"/>
      <c r="G545" s="567"/>
      <c r="H545" s="332"/>
      <c r="I545" s="567"/>
      <c r="J545" s="567"/>
      <c r="K545" s="333"/>
    </row>
    <row r="546" spans="6:11" ht="13.5" customHeight="1" x14ac:dyDescent="0.25">
      <c r="F546" s="331"/>
      <c r="G546" s="567"/>
      <c r="H546" s="332"/>
      <c r="I546" s="567"/>
      <c r="J546" s="567"/>
      <c r="K546" s="333"/>
    </row>
    <row r="547" spans="6:11" ht="13.5" customHeight="1" x14ac:dyDescent="0.25">
      <c r="F547" s="331"/>
      <c r="G547" s="567"/>
      <c r="H547" s="332"/>
      <c r="I547" s="567"/>
      <c r="J547" s="567"/>
      <c r="K547" s="333"/>
    </row>
    <row r="548" spans="6:11" ht="13.5" customHeight="1" x14ac:dyDescent="0.25">
      <c r="F548" s="331"/>
      <c r="G548" s="567"/>
      <c r="H548" s="332"/>
      <c r="I548" s="567"/>
      <c r="J548" s="567"/>
      <c r="K548" s="333"/>
    </row>
    <row r="549" spans="6:11" ht="13.5" customHeight="1" x14ac:dyDescent="0.25">
      <c r="F549" s="331"/>
      <c r="G549" s="567"/>
      <c r="H549" s="332"/>
      <c r="I549" s="567"/>
      <c r="J549" s="567"/>
      <c r="K549" s="333"/>
    </row>
    <row r="550" spans="6:11" ht="13.5" customHeight="1" x14ac:dyDescent="0.25">
      <c r="F550" s="331"/>
      <c r="G550" s="567"/>
      <c r="H550" s="332"/>
      <c r="I550" s="567"/>
      <c r="J550" s="567"/>
      <c r="K550" s="333"/>
    </row>
    <row r="551" spans="6:11" ht="13.5" customHeight="1" x14ac:dyDescent="0.25">
      <c r="F551" s="331"/>
      <c r="G551" s="567"/>
      <c r="H551" s="332"/>
      <c r="I551" s="567"/>
      <c r="J551" s="567"/>
      <c r="K551" s="333"/>
    </row>
    <row r="552" spans="6:11" ht="13.5" customHeight="1" x14ac:dyDescent="0.25">
      <c r="F552" s="331"/>
      <c r="G552" s="567"/>
      <c r="H552" s="332"/>
      <c r="I552" s="567"/>
      <c r="J552" s="567"/>
      <c r="K552" s="333"/>
    </row>
    <row r="553" spans="6:11" ht="13.5" customHeight="1" x14ac:dyDescent="0.25">
      <c r="F553" s="331"/>
      <c r="G553" s="567"/>
      <c r="H553" s="332"/>
      <c r="I553" s="567"/>
      <c r="J553" s="567"/>
      <c r="K553" s="333"/>
    </row>
    <row r="554" spans="6:11" ht="13.5" customHeight="1" x14ac:dyDescent="0.25">
      <c r="F554" s="331"/>
      <c r="G554" s="567"/>
      <c r="H554" s="332"/>
      <c r="I554" s="567"/>
      <c r="J554" s="567"/>
      <c r="K554" s="333"/>
    </row>
    <row r="555" spans="6:11" ht="13.5" customHeight="1" x14ac:dyDescent="0.25">
      <c r="F555" s="331"/>
      <c r="G555" s="567"/>
      <c r="H555" s="332"/>
      <c r="I555" s="567"/>
      <c r="J555" s="567"/>
      <c r="K555" s="333"/>
    </row>
    <row r="556" spans="6:11" ht="13.5" customHeight="1" x14ac:dyDescent="0.25">
      <c r="F556" s="331"/>
      <c r="G556" s="567"/>
      <c r="H556" s="332"/>
      <c r="I556" s="567"/>
      <c r="J556" s="567"/>
      <c r="K556" s="333"/>
    </row>
    <row r="557" spans="6:11" ht="13.5" customHeight="1" x14ac:dyDescent="0.25">
      <c r="F557" s="331"/>
      <c r="G557" s="567"/>
      <c r="H557" s="332"/>
      <c r="I557" s="567"/>
      <c r="J557" s="567"/>
      <c r="K557" s="333"/>
    </row>
    <row r="558" spans="6:11" ht="13.5" customHeight="1" x14ac:dyDescent="0.25">
      <c r="F558" s="331"/>
      <c r="G558" s="567"/>
      <c r="H558" s="332"/>
      <c r="I558" s="567"/>
      <c r="J558" s="567"/>
      <c r="K558" s="333"/>
    </row>
    <row r="559" spans="6:11" ht="13.5" customHeight="1" x14ac:dyDescent="0.25">
      <c r="F559" s="331"/>
      <c r="G559" s="567"/>
      <c r="H559" s="332"/>
      <c r="I559" s="567"/>
      <c r="J559" s="567"/>
      <c r="K559" s="333"/>
    </row>
    <row r="560" spans="6:11" ht="13.5" customHeight="1" x14ac:dyDescent="0.25">
      <c r="F560" s="331"/>
      <c r="G560" s="567"/>
      <c r="H560" s="332"/>
      <c r="I560" s="567"/>
      <c r="J560" s="567"/>
      <c r="K560" s="333"/>
    </row>
    <row r="561" spans="6:11" ht="13.5" customHeight="1" x14ac:dyDescent="0.25">
      <c r="F561" s="331"/>
      <c r="G561" s="567"/>
      <c r="H561" s="332"/>
      <c r="I561" s="567"/>
      <c r="J561" s="567"/>
      <c r="K561" s="333"/>
    </row>
    <row r="562" spans="6:11" ht="13.5" customHeight="1" x14ac:dyDescent="0.25">
      <c r="F562" s="331"/>
      <c r="G562" s="567"/>
      <c r="H562" s="332"/>
      <c r="I562" s="567"/>
      <c r="J562" s="567"/>
      <c r="K562" s="333"/>
    </row>
    <row r="563" spans="6:11" ht="13.5" customHeight="1" x14ac:dyDescent="0.25">
      <c r="F563" s="331"/>
      <c r="G563" s="567"/>
      <c r="H563" s="332"/>
      <c r="I563" s="567"/>
      <c r="J563" s="567"/>
      <c r="K563" s="333"/>
    </row>
    <row r="564" spans="6:11" ht="13.5" customHeight="1" x14ac:dyDescent="0.25">
      <c r="F564" s="331"/>
      <c r="G564" s="567"/>
      <c r="H564" s="332"/>
      <c r="I564" s="567"/>
      <c r="J564" s="567"/>
      <c r="K564" s="333"/>
    </row>
    <row r="565" spans="6:11" ht="13.5" customHeight="1" x14ac:dyDescent="0.25">
      <c r="F565" s="331"/>
      <c r="G565" s="567"/>
      <c r="H565" s="332"/>
      <c r="I565" s="567"/>
      <c r="J565" s="567"/>
      <c r="K565" s="333"/>
    </row>
    <row r="566" spans="6:11" ht="13.5" customHeight="1" x14ac:dyDescent="0.25">
      <c r="F566" s="331"/>
      <c r="G566" s="567"/>
      <c r="H566" s="332"/>
      <c r="I566" s="567"/>
      <c r="J566" s="567"/>
      <c r="K566" s="333"/>
    </row>
    <row r="567" spans="6:11" ht="13.5" customHeight="1" x14ac:dyDescent="0.25">
      <c r="F567" s="331"/>
      <c r="G567" s="567"/>
      <c r="H567" s="332"/>
      <c r="I567" s="567"/>
      <c r="J567" s="567"/>
      <c r="K567" s="333"/>
    </row>
    <row r="568" spans="6:11" ht="13.5" customHeight="1" x14ac:dyDescent="0.25">
      <c r="F568" s="331"/>
      <c r="G568" s="567"/>
      <c r="H568" s="332"/>
      <c r="I568" s="567"/>
      <c r="J568" s="567"/>
      <c r="K568" s="333"/>
    </row>
    <row r="569" spans="6:11" ht="13.5" customHeight="1" x14ac:dyDescent="0.25">
      <c r="F569" s="331"/>
      <c r="G569" s="567"/>
      <c r="H569" s="332"/>
      <c r="I569" s="567"/>
      <c r="J569" s="567"/>
      <c r="K569" s="333"/>
    </row>
    <row r="570" spans="6:11" ht="13.5" customHeight="1" x14ac:dyDescent="0.25">
      <c r="F570" s="331"/>
      <c r="G570" s="567"/>
      <c r="H570" s="332"/>
      <c r="I570" s="567"/>
      <c r="J570" s="567"/>
      <c r="K570" s="333"/>
    </row>
    <row r="571" spans="6:11" ht="13.5" customHeight="1" x14ac:dyDescent="0.25">
      <c r="F571" s="331"/>
      <c r="G571" s="567"/>
      <c r="H571" s="332"/>
      <c r="I571" s="567"/>
      <c r="J571" s="567"/>
      <c r="K571" s="333"/>
    </row>
    <row r="572" spans="6:11" ht="13.5" customHeight="1" x14ac:dyDescent="0.25">
      <c r="F572" s="331"/>
      <c r="G572" s="567"/>
      <c r="H572" s="332"/>
      <c r="I572" s="567"/>
      <c r="J572" s="567"/>
      <c r="K572" s="333"/>
    </row>
    <row r="573" spans="6:11" ht="13.5" customHeight="1" x14ac:dyDescent="0.25">
      <c r="F573" s="331"/>
      <c r="G573" s="567"/>
      <c r="H573" s="332"/>
      <c r="I573" s="567"/>
      <c r="J573" s="567"/>
      <c r="K573" s="333"/>
    </row>
    <row r="574" spans="6:11" ht="13.5" customHeight="1" x14ac:dyDescent="0.25">
      <c r="F574" s="331"/>
      <c r="G574" s="567"/>
      <c r="H574" s="332"/>
      <c r="I574" s="567"/>
      <c r="J574" s="567"/>
      <c r="K574" s="333"/>
    </row>
    <row r="575" spans="6:11" ht="13.5" customHeight="1" x14ac:dyDescent="0.25">
      <c r="F575" s="331"/>
      <c r="G575" s="567"/>
      <c r="H575" s="332"/>
      <c r="I575" s="567"/>
      <c r="J575" s="567"/>
      <c r="K575" s="333"/>
    </row>
    <row r="576" spans="6:11" ht="13.5" customHeight="1" x14ac:dyDescent="0.25">
      <c r="F576" s="331"/>
      <c r="G576" s="567"/>
      <c r="H576" s="332"/>
      <c r="I576" s="567"/>
      <c r="J576" s="567"/>
      <c r="K576" s="333"/>
    </row>
    <row r="577" spans="6:11" ht="13.5" customHeight="1" x14ac:dyDescent="0.25">
      <c r="F577" s="331"/>
      <c r="G577" s="567"/>
      <c r="H577" s="332"/>
      <c r="I577" s="567"/>
      <c r="J577" s="567"/>
      <c r="K577" s="333"/>
    </row>
    <row r="578" spans="6:11" ht="13.5" customHeight="1" x14ac:dyDescent="0.25">
      <c r="F578" s="331"/>
      <c r="G578" s="567"/>
      <c r="H578" s="332"/>
      <c r="I578" s="567"/>
      <c r="J578" s="567"/>
      <c r="K578" s="333"/>
    </row>
    <row r="579" spans="6:11" ht="13.5" customHeight="1" x14ac:dyDescent="0.25">
      <c r="F579" s="331"/>
      <c r="G579" s="567"/>
      <c r="H579" s="332"/>
      <c r="I579" s="567"/>
      <c r="J579" s="567"/>
      <c r="K579" s="333"/>
    </row>
    <row r="580" spans="6:11" ht="13.5" customHeight="1" x14ac:dyDescent="0.25">
      <c r="F580" s="331"/>
      <c r="G580" s="567"/>
      <c r="H580" s="332"/>
      <c r="I580" s="567"/>
      <c r="J580" s="567"/>
      <c r="K580" s="333"/>
    </row>
    <row r="581" spans="6:11" ht="13.5" customHeight="1" x14ac:dyDescent="0.25">
      <c r="F581" s="331"/>
      <c r="G581" s="567"/>
      <c r="H581" s="332"/>
      <c r="I581" s="567"/>
      <c r="J581" s="567"/>
      <c r="K581" s="333"/>
    </row>
    <row r="582" spans="6:11" ht="13.5" customHeight="1" x14ac:dyDescent="0.25">
      <c r="F582" s="331"/>
      <c r="G582" s="567"/>
      <c r="H582" s="332"/>
      <c r="I582" s="567"/>
      <c r="J582" s="567"/>
      <c r="K582" s="333"/>
    </row>
    <row r="583" spans="6:11" ht="13.5" customHeight="1" x14ac:dyDescent="0.25">
      <c r="F583" s="331"/>
      <c r="G583" s="567"/>
      <c r="H583" s="332"/>
      <c r="I583" s="567"/>
      <c r="J583" s="567"/>
      <c r="K583" s="333"/>
    </row>
    <row r="584" spans="6:11" ht="13.5" customHeight="1" x14ac:dyDescent="0.25">
      <c r="F584" s="331"/>
      <c r="G584" s="567"/>
      <c r="H584" s="332"/>
      <c r="I584" s="567"/>
      <c r="J584" s="567"/>
      <c r="K584" s="333"/>
    </row>
    <row r="585" spans="6:11" ht="13.5" customHeight="1" x14ac:dyDescent="0.25">
      <c r="F585" s="331"/>
      <c r="G585" s="567"/>
      <c r="H585" s="332"/>
      <c r="I585" s="567"/>
      <c r="J585" s="567"/>
      <c r="K585" s="333"/>
    </row>
    <row r="586" spans="6:11" ht="13.5" customHeight="1" x14ac:dyDescent="0.25">
      <c r="F586" s="331"/>
      <c r="G586" s="567"/>
      <c r="H586" s="332"/>
      <c r="I586" s="567"/>
      <c r="J586" s="567"/>
      <c r="K586" s="333"/>
    </row>
    <row r="587" spans="6:11" ht="13.5" customHeight="1" x14ac:dyDescent="0.25">
      <c r="F587" s="331"/>
      <c r="G587" s="567"/>
      <c r="H587" s="332"/>
      <c r="I587" s="567"/>
      <c r="J587" s="567"/>
      <c r="K587" s="333"/>
    </row>
    <row r="588" spans="6:11" ht="13.5" customHeight="1" x14ac:dyDescent="0.25">
      <c r="F588" s="331"/>
      <c r="G588" s="567"/>
      <c r="H588" s="332"/>
      <c r="I588" s="567"/>
      <c r="J588" s="567"/>
      <c r="K588" s="333"/>
    </row>
    <row r="589" spans="6:11" ht="13.5" customHeight="1" x14ac:dyDescent="0.25">
      <c r="F589" s="331"/>
      <c r="G589" s="567"/>
      <c r="H589" s="332"/>
      <c r="I589" s="567"/>
      <c r="J589" s="567"/>
      <c r="K589" s="333"/>
    </row>
    <row r="590" spans="6:11" ht="13.5" customHeight="1" x14ac:dyDescent="0.25">
      <c r="F590" s="331"/>
      <c r="G590" s="567"/>
      <c r="H590" s="332"/>
      <c r="I590" s="567"/>
      <c r="J590" s="567"/>
      <c r="K590" s="333"/>
    </row>
    <row r="591" spans="6:11" ht="13.5" customHeight="1" x14ac:dyDescent="0.25">
      <c r="F591" s="331"/>
      <c r="G591" s="567"/>
      <c r="H591" s="332"/>
      <c r="I591" s="567"/>
      <c r="J591" s="567"/>
      <c r="K591" s="333"/>
    </row>
    <row r="592" spans="6:11" ht="13.5" customHeight="1" x14ac:dyDescent="0.25">
      <c r="F592" s="331"/>
      <c r="G592" s="567"/>
      <c r="H592" s="332"/>
      <c r="I592" s="567"/>
      <c r="J592" s="567"/>
      <c r="K592" s="333"/>
    </row>
    <row r="593" spans="6:11" ht="13.5" customHeight="1" x14ac:dyDescent="0.25">
      <c r="F593" s="331"/>
      <c r="G593" s="567"/>
      <c r="H593" s="332"/>
      <c r="I593" s="567"/>
      <c r="J593" s="567"/>
      <c r="K593" s="333"/>
    </row>
    <row r="594" spans="6:11" ht="13.5" customHeight="1" x14ac:dyDescent="0.25">
      <c r="F594" s="331"/>
      <c r="G594" s="567"/>
      <c r="H594" s="332"/>
      <c r="I594" s="567"/>
      <c r="J594" s="567"/>
      <c r="K594" s="333"/>
    </row>
    <row r="595" spans="6:11" ht="13.5" customHeight="1" x14ac:dyDescent="0.25">
      <c r="F595" s="331"/>
      <c r="G595" s="567"/>
      <c r="H595" s="332"/>
      <c r="I595" s="567"/>
      <c r="J595" s="567"/>
      <c r="K595" s="333"/>
    </row>
    <row r="596" spans="6:11" ht="13.5" customHeight="1" x14ac:dyDescent="0.25">
      <c r="F596" s="331"/>
      <c r="G596" s="567"/>
      <c r="H596" s="332"/>
      <c r="I596" s="567"/>
      <c r="J596" s="567"/>
      <c r="K596" s="333"/>
    </row>
    <row r="597" spans="6:11" ht="13.5" customHeight="1" x14ac:dyDescent="0.25">
      <c r="F597" s="331"/>
      <c r="G597" s="567"/>
      <c r="H597" s="332"/>
      <c r="I597" s="567"/>
      <c r="J597" s="567"/>
      <c r="K597" s="333"/>
    </row>
    <row r="598" spans="6:11" ht="13.5" customHeight="1" x14ac:dyDescent="0.25">
      <c r="F598" s="331"/>
      <c r="G598" s="567"/>
      <c r="H598" s="332"/>
      <c r="I598" s="567"/>
      <c r="J598" s="567"/>
      <c r="K598" s="333"/>
    </row>
    <row r="599" spans="6:11" ht="13.5" customHeight="1" x14ac:dyDescent="0.25">
      <c r="F599" s="331"/>
      <c r="G599" s="567"/>
      <c r="H599" s="332"/>
      <c r="I599" s="567"/>
      <c r="J599" s="567"/>
      <c r="K599" s="333"/>
    </row>
    <row r="600" spans="6:11" ht="13.5" customHeight="1" x14ac:dyDescent="0.25">
      <c r="F600" s="331"/>
      <c r="G600" s="567"/>
      <c r="H600" s="332"/>
      <c r="I600" s="567"/>
      <c r="J600" s="567"/>
      <c r="K600" s="333"/>
    </row>
    <row r="601" spans="6:11" ht="13.5" customHeight="1" x14ac:dyDescent="0.25">
      <c r="F601" s="331"/>
      <c r="G601" s="567"/>
      <c r="H601" s="332"/>
      <c r="I601" s="567"/>
      <c r="J601" s="567"/>
      <c r="K601" s="333"/>
    </row>
    <row r="602" spans="6:11" ht="13.5" customHeight="1" x14ac:dyDescent="0.25">
      <c r="F602" s="331"/>
      <c r="G602" s="567"/>
      <c r="H602" s="332"/>
      <c r="I602" s="567"/>
      <c r="J602" s="567"/>
      <c r="K602" s="333"/>
    </row>
    <row r="603" spans="6:11" ht="13.5" customHeight="1" x14ac:dyDescent="0.25">
      <c r="F603" s="331"/>
      <c r="G603" s="567"/>
      <c r="H603" s="332"/>
      <c r="I603" s="567"/>
      <c r="J603" s="567"/>
      <c r="K603" s="333"/>
    </row>
    <row r="604" spans="6:11" ht="13.5" customHeight="1" x14ac:dyDescent="0.25">
      <c r="F604" s="331"/>
      <c r="G604" s="567"/>
      <c r="H604" s="332"/>
      <c r="I604" s="567"/>
      <c r="J604" s="567"/>
      <c r="K604" s="333"/>
    </row>
    <row r="605" spans="6:11" ht="13.5" customHeight="1" x14ac:dyDescent="0.25">
      <c r="F605" s="331"/>
      <c r="G605" s="567"/>
      <c r="H605" s="332"/>
      <c r="I605" s="567"/>
      <c r="J605" s="567"/>
      <c r="K605" s="333"/>
    </row>
    <row r="606" spans="6:11" ht="13.5" customHeight="1" x14ac:dyDescent="0.25">
      <c r="F606" s="331"/>
      <c r="G606" s="567"/>
      <c r="H606" s="332"/>
      <c r="I606" s="567"/>
      <c r="J606" s="567"/>
      <c r="K606" s="333"/>
    </row>
    <row r="607" spans="6:11" ht="13.5" customHeight="1" x14ac:dyDescent="0.25">
      <c r="F607" s="331"/>
      <c r="G607" s="567"/>
      <c r="H607" s="332"/>
      <c r="I607" s="567"/>
      <c r="J607" s="567"/>
      <c r="K607" s="333"/>
    </row>
    <row r="608" spans="6:11" ht="13.5" customHeight="1" x14ac:dyDescent="0.25">
      <c r="F608" s="331"/>
      <c r="G608" s="567"/>
      <c r="H608" s="332"/>
      <c r="I608" s="567"/>
      <c r="J608" s="567"/>
      <c r="K608" s="333"/>
    </row>
    <row r="609" spans="6:11" ht="13.5" customHeight="1" x14ac:dyDescent="0.25">
      <c r="F609" s="331"/>
      <c r="G609" s="567"/>
      <c r="H609" s="332"/>
      <c r="I609" s="567"/>
      <c r="J609" s="567"/>
      <c r="K609" s="333"/>
    </row>
    <row r="610" spans="6:11" ht="13.5" customHeight="1" x14ac:dyDescent="0.25">
      <c r="F610" s="331"/>
      <c r="G610" s="567"/>
      <c r="H610" s="332"/>
      <c r="I610" s="567"/>
      <c r="J610" s="567"/>
      <c r="K610" s="333"/>
    </row>
    <row r="611" spans="6:11" ht="13.5" customHeight="1" x14ac:dyDescent="0.25">
      <c r="F611" s="331"/>
      <c r="G611" s="567"/>
      <c r="H611" s="332"/>
      <c r="I611" s="567"/>
      <c r="J611" s="567"/>
      <c r="K611" s="333"/>
    </row>
    <row r="612" spans="6:11" ht="13.5" customHeight="1" x14ac:dyDescent="0.25">
      <c r="F612" s="331"/>
      <c r="G612" s="567"/>
      <c r="H612" s="332"/>
      <c r="I612" s="567"/>
      <c r="J612" s="567"/>
      <c r="K612" s="333"/>
    </row>
    <row r="613" spans="6:11" ht="13.5" customHeight="1" x14ac:dyDescent="0.25">
      <c r="F613" s="331"/>
      <c r="G613" s="567"/>
      <c r="H613" s="332"/>
      <c r="I613" s="567"/>
      <c r="J613" s="567"/>
      <c r="K613" s="333"/>
    </row>
    <row r="614" spans="6:11" ht="13.5" customHeight="1" x14ac:dyDescent="0.25">
      <c r="F614" s="331"/>
      <c r="G614" s="567"/>
      <c r="H614" s="332"/>
      <c r="I614" s="567"/>
      <c r="J614" s="567"/>
      <c r="K614" s="333"/>
    </row>
    <row r="615" spans="6:11" ht="13.5" customHeight="1" x14ac:dyDescent="0.25">
      <c r="F615" s="331"/>
      <c r="G615" s="567"/>
      <c r="H615" s="332"/>
      <c r="I615" s="567"/>
      <c r="J615" s="567"/>
      <c r="K615" s="333"/>
    </row>
    <row r="616" spans="6:11" ht="13.5" customHeight="1" x14ac:dyDescent="0.25">
      <c r="F616" s="331"/>
      <c r="G616" s="567"/>
      <c r="H616" s="332"/>
      <c r="I616" s="567"/>
      <c r="J616" s="567"/>
      <c r="K616" s="333"/>
    </row>
    <row r="617" spans="6:11" ht="13.5" customHeight="1" x14ac:dyDescent="0.25">
      <c r="F617" s="331"/>
      <c r="G617" s="567"/>
      <c r="H617" s="332"/>
      <c r="I617" s="567"/>
      <c r="J617" s="567"/>
      <c r="K617" s="333"/>
    </row>
    <row r="618" spans="6:11" ht="13.5" customHeight="1" x14ac:dyDescent="0.25">
      <c r="F618" s="331"/>
      <c r="G618" s="567"/>
      <c r="H618" s="332"/>
      <c r="I618" s="567"/>
      <c r="J618" s="567"/>
      <c r="K618" s="333"/>
    </row>
    <row r="619" spans="6:11" ht="13.5" customHeight="1" x14ac:dyDescent="0.25">
      <c r="F619" s="331"/>
      <c r="G619" s="567"/>
      <c r="H619" s="332"/>
      <c r="I619" s="567"/>
      <c r="J619" s="567"/>
      <c r="K619" s="333"/>
    </row>
    <row r="620" spans="6:11" ht="13.5" customHeight="1" x14ac:dyDescent="0.25">
      <c r="F620" s="331"/>
      <c r="G620" s="567"/>
      <c r="H620" s="332"/>
      <c r="I620" s="567"/>
      <c r="J620" s="567"/>
      <c r="K620" s="333"/>
    </row>
    <row r="621" spans="6:11" ht="13.5" customHeight="1" x14ac:dyDescent="0.25">
      <c r="F621" s="331"/>
      <c r="G621" s="567"/>
      <c r="H621" s="332"/>
      <c r="I621" s="567"/>
      <c r="J621" s="567"/>
      <c r="K621" s="333"/>
    </row>
    <row r="622" spans="6:11" ht="13.5" customHeight="1" x14ac:dyDescent="0.25">
      <c r="F622" s="331"/>
      <c r="G622" s="567"/>
      <c r="H622" s="332"/>
      <c r="I622" s="567"/>
      <c r="J622" s="567"/>
      <c r="K622" s="333"/>
    </row>
    <row r="623" spans="6:11" ht="13.5" customHeight="1" x14ac:dyDescent="0.25">
      <c r="F623" s="331"/>
      <c r="G623" s="567"/>
      <c r="H623" s="332"/>
      <c r="I623" s="567"/>
      <c r="J623" s="567"/>
      <c r="K623" s="333"/>
    </row>
    <row r="624" spans="6:11" ht="13.5" customHeight="1" x14ac:dyDescent="0.25">
      <c r="F624" s="331"/>
      <c r="G624" s="567"/>
      <c r="H624" s="332"/>
      <c r="I624" s="567"/>
      <c r="J624" s="567"/>
      <c r="K624" s="333"/>
    </row>
    <row r="625" spans="6:11" ht="13.5" customHeight="1" x14ac:dyDescent="0.25">
      <c r="F625" s="331"/>
      <c r="G625" s="567"/>
      <c r="H625" s="332"/>
      <c r="I625" s="567"/>
      <c r="J625" s="567"/>
      <c r="K625" s="333"/>
    </row>
    <row r="626" spans="6:11" ht="13.5" customHeight="1" x14ac:dyDescent="0.25">
      <c r="F626" s="331"/>
      <c r="G626" s="567"/>
      <c r="H626" s="332"/>
      <c r="I626" s="567"/>
      <c r="J626" s="567"/>
      <c r="K626" s="333"/>
    </row>
    <row r="627" spans="6:11" ht="13.5" customHeight="1" x14ac:dyDescent="0.25">
      <c r="F627" s="331"/>
      <c r="G627" s="567"/>
      <c r="H627" s="332"/>
      <c r="I627" s="567"/>
      <c r="J627" s="567"/>
      <c r="K627" s="333"/>
    </row>
    <row r="628" spans="6:11" ht="13.5" customHeight="1" x14ac:dyDescent="0.25">
      <c r="F628" s="331"/>
      <c r="G628" s="567"/>
      <c r="H628" s="332"/>
      <c r="I628" s="567"/>
      <c r="J628" s="567"/>
      <c r="K628" s="333"/>
    </row>
    <row r="629" spans="6:11" ht="13.5" customHeight="1" x14ac:dyDescent="0.25">
      <c r="F629" s="331"/>
      <c r="G629" s="567"/>
      <c r="H629" s="332"/>
      <c r="I629" s="567"/>
      <c r="J629" s="567"/>
      <c r="K629" s="333"/>
    </row>
    <row r="630" spans="6:11" ht="13.5" customHeight="1" x14ac:dyDescent="0.25">
      <c r="F630" s="331"/>
      <c r="G630" s="567"/>
      <c r="H630" s="332"/>
      <c r="I630" s="567"/>
      <c r="J630" s="567"/>
      <c r="K630" s="333"/>
    </row>
    <row r="631" spans="6:11" ht="13.5" customHeight="1" x14ac:dyDescent="0.25">
      <c r="F631" s="331"/>
      <c r="G631" s="567"/>
      <c r="H631" s="332"/>
      <c r="I631" s="567"/>
      <c r="J631" s="567"/>
      <c r="K631" s="333"/>
    </row>
    <row r="632" spans="6:11" ht="13.5" customHeight="1" x14ac:dyDescent="0.25">
      <c r="F632" s="331"/>
      <c r="G632" s="567"/>
      <c r="H632" s="332"/>
      <c r="I632" s="567"/>
      <c r="J632" s="567"/>
      <c r="K632" s="333"/>
    </row>
    <row r="633" spans="6:11" ht="13.5" customHeight="1" x14ac:dyDescent="0.25">
      <c r="F633" s="331"/>
      <c r="G633" s="567"/>
      <c r="H633" s="332"/>
      <c r="I633" s="567"/>
      <c r="J633" s="567"/>
      <c r="K633" s="333"/>
    </row>
    <row r="634" spans="6:11" ht="13.5" customHeight="1" x14ac:dyDescent="0.25">
      <c r="F634" s="331"/>
      <c r="G634" s="567"/>
      <c r="H634" s="332"/>
      <c r="I634" s="567"/>
      <c r="J634" s="567"/>
      <c r="K634" s="333"/>
    </row>
    <row r="635" spans="6:11" ht="13.5" customHeight="1" x14ac:dyDescent="0.25">
      <c r="F635" s="331"/>
      <c r="G635" s="567"/>
      <c r="H635" s="332"/>
      <c r="I635" s="567"/>
      <c r="J635" s="567"/>
      <c r="K635" s="333"/>
    </row>
    <row r="636" spans="6:11" ht="13.5" customHeight="1" x14ac:dyDescent="0.25">
      <c r="F636" s="331"/>
      <c r="G636" s="567"/>
      <c r="H636" s="332"/>
      <c r="I636" s="567"/>
      <c r="J636" s="567"/>
      <c r="K636" s="333"/>
    </row>
    <row r="637" spans="6:11" ht="13.5" customHeight="1" x14ac:dyDescent="0.25">
      <c r="F637" s="331"/>
      <c r="G637" s="567"/>
      <c r="H637" s="332"/>
      <c r="I637" s="567"/>
      <c r="J637" s="567"/>
      <c r="K637" s="333"/>
    </row>
    <row r="638" spans="6:11" ht="13.5" customHeight="1" x14ac:dyDescent="0.25">
      <c r="F638" s="331"/>
      <c r="G638" s="567"/>
      <c r="H638" s="332"/>
      <c r="I638" s="567"/>
      <c r="J638" s="567"/>
      <c r="K638" s="333"/>
    </row>
    <row r="639" spans="6:11" ht="13.5" customHeight="1" x14ac:dyDescent="0.25">
      <c r="F639" s="331"/>
      <c r="G639" s="567"/>
      <c r="H639" s="332"/>
      <c r="I639" s="567"/>
      <c r="J639" s="567"/>
      <c r="K639" s="333"/>
    </row>
    <row r="640" spans="6:11" ht="13.5" customHeight="1" x14ac:dyDescent="0.25">
      <c r="F640" s="331"/>
      <c r="G640" s="567"/>
      <c r="H640" s="332"/>
      <c r="I640" s="567"/>
      <c r="J640" s="567"/>
      <c r="K640" s="333"/>
    </row>
    <row r="641" spans="6:11" ht="13.5" customHeight="1" x14ac:dyDescent="0.25">
      <c r="F641" s="331"/>
      <c r="G641" s="567"/>
      <c r="H641" s="332"/>
      <c r="I641" s="567"/>
      <c r="J641" s="567"/>
      <c r="K641" s="333"/>
    </row>
    <row r="642" spans="6:11" ht="13.5" customHeight="1" x14ac:dyDescent="0.25">
      <c r="F642" s="331"/>
      <c r="G642" s="567"/>
      <c r="H642" s="332"/>
      <c r="I642" s="567"/>
      <c r="J642" s="567"/>
      <c r="K642" s="333"/>
    </row>
    <row r="643" spans="6:11" ht="13.5" customHeight="1" x14ac:dyDescent="0.25">
      <c r="F643" s="331"/>
      <c r="G643" s="567"/>
      <c r="H643" s="332"/>
      <c r="I643" s="567"/>
      <c r="J643" s="567"/>
      <c r="K643" s="333"/>
    </row>
    <row r="644" spans="6:11" ht="13.5" customHeight="1" x14ac:dyDescent="0.25">
      <c r="F644" s="331"/>
      <c r="G644" s="567"/>
      <c r="H644" s="332"/>
      <c r="I644" s="567"/>
      <c r="J644" s="567"/>
      <c r="K644" s="333"/>
    </row>
    <row r="645" spans="6:11" ht="13.5" customHeight="1" x14ac:dyDescent="0.25">
      <c r="F645" s="331"/>
      <c r="G645" s="567"/>
      <c r="H645" s="332"/>
      <c r="I645" s="567"/>
      <c r="J645" s="567"/>
      <c r="K645" s="333"/>
    </row>
    <row r="646" spans="6:11" ht="13.5" customHeight="1" x14ac:dyDescent="0.25">
      <c r="F646" s="331"/>
      <c r="G646" s="567"/>
      <c r="H646" s="332"/>
      <c r="I646" s="567"/>
      <c r="J646" s="567"/>
      <c r="K646" s="333"/>
    </row>
    <row r="647" spans="6:11" ht="13.5" customHeight="1" x14ac:dyDescent="0.25">
      <c r="F647" s="331"/>
      <c r="G647" s="567"/>
      <c r="H647" s="332"/>
      <c r="I647" s="567"/>
      <c r="J647" s="567"/>
      <c r="K647" s="333"/>
    </row>
    <row r="648" spans="6:11" ht="13.5" customHeight="1" x14ac:dyDescent="0.25">
      <c r="F648" s="331"/>
      <c r="G648" s="567"/>
      <c r="H648" s="332"/>
      <c r="I648" s="567"/>
      <c r="J648" s="567"/>
      <c r="K648" s="333"/>
    </row>
    <row r="649" spans="6:11" ht="13.5" customHeight="1" x14ac:dyDescent="0.25">
      <c r="F649" s="331"/>
      <c r="G649" s="567"/>
      <c r="H649" s="332"/>
      <c r="I649" s="567"/>
      <c r="J649" s="567"/>
      <c r="K649" s="333"/>
    </row>
    <row r="650" spans="6:11" ht="13.5" customHeight="1" x14ac:dyDescent="0.25">
      <c r="F650" s="331"/>
      <c r="G650" s="567"/>
      <c r="H650" s="332"/>
      <c r="I650" s="567"/>
      <c r="J650" s="567"/>
      <c r="K650" s="333"/>
    </row>
    <row r="651" spans="6:11" ht="13.5" customHeight="1" x14ac:dyDescent="0.25">
      <c r="F651" s="331"/>
      <c r="G651" s="567"/>
      <c r="H651" s="332"/>
      <c r="I651" s="567"/>
      <c r="J651" s="567"/>
      <c r="K651" s="333"/>
    </row>
    <row r="652" spans="6:11" ht="13.5" customHeight="1" x14ac:dyDescent="0.25">
      <c r="F652" s="331"/>
      <c r="G652" s="567"/>
      <c r="H652" s="332"/>
      <c r="I652" s="567"/>
      <c r="J652" s="567"/>
      <c r="K652" s="333"/>
    </row>
    <row r="653" spans="6:11" ht="13.5" customHeight="1" x14ac:dyDescent="0.25">
      <c r="F653" s="331"/>
      <c r="G653" s="567"/>
      <c r="H653" s="332"/>
      <c r="I653" s="567"/>
      <c r="J653" s="567"/>
      <c r="K653" s="333"/>
    </row>
    <row r="654" spans="6:11" ht="13.5" customHeight="1" x14ac:dyDescent="0.25">
      <c r="F654" s="331"/>
      <c r="G654" s="567"/>
      <c r="H654" s="332"/>
      <c r="I654" s="567"/>
      <c r="J654" s="567"/>
      <c r="K654" s="333"/>
    </row>
    <row r="655" spans="6:11" ht="13.5" customHeight="1" x14ac:dyDescent="0.25">
      <c r="F655" s="331"/>
      <c r="G655" s="567"/>
      <c r="H655" s="332"/>
      <c r="I655" s="567"/>
      <c r="J655" s="567"/>
      <c r="K655" s="333"/>
    </row>
    <row r="656" spans="6:11" ht="13.5" customHeight="1" x14ac:dyDescent="0.25">
      <c r="F656" s="331"/>
      <c r="G656" s="567"/>
      <c r="H656" s="332"/>
      <c r="I656" s="567"/>
      <c r="J656" s="567"/>
      <c r="K656" s="333"/>
    </row>
    <row r="657" spans="6:11" ht="13.5" customHeight="1" x14ac:dyDescent="0.25">
      <c r="F657" s="331"/>
      <c r="G657" s="567"/>
      <c r="H657" s="332"/>
      <c r="I657" s="567"/>
      <c r="J657" s="567"/>
      <c r="K657" s="333"/>
    </row>
    <row r="658" spans="6:11" ht="13.5" customHeight="1" x14ac:dyDescent="0.25">
      <c r="F658" s="331"/>
      <c r="G658" s="567"/>
      <c r="H658" s="332"/>
      <c r="I658" s="567"/>
      <c r="J658" s="567"/>
      <c r="K658" s="333"/>
    </row>
    <row r="659" spans="6:11" ht="13.5" customHeight="1" x14ac:dyDescent="0.25">
      <c r="F659" s="331"/>
      <c r="G659" s="567"/>
      <c r="H659" s="332"/>
      <c r="I659" s="567"/>
      <c r="J659" s="567"/>
      <c r="K659" s="333"/>
    </row>
    <row r="660" spans="6:11" ht="13.5" customHeight="1" x14ac:dyDescent="0.25">
      <c r="F660" s="331"/>
      <c r="G660" s="567"/>
      <c r="H660" s="332"/>
      <c r="I660" s="567"/>
      <c r="J660" s="567"/>
      <c r="K660" s="333"/>
    </row>
    <row r="661" spans="6:11" ht="13.5" customHeight="1" x14ac:dyDescent="0.25">
      <c r="F661" s="331"/>
      <c r="G661" s="567"/>
      <c r="H661" s="332"/>
      <c r="I661" s="567"/>
      <c r="J661" s="567"/>
      <c r="K661" s="333"/>
    </row>
    <row r="662" spans="6:11" ht="13.5" customHeight="1" x14ac:dyDescent="0.25">
      <c r="F662" s="331"/>
      <c r="G662" s="567"/>
      <c r="H662" s="332"/>
      <c r="I662" s="567"/>
      <c r="J662" s="567"/>
      <c r="K662" s="333"/>
    </row>
    <row r="663" spans="6:11" ht="13.5" customHeight="1" x14ac:dyDescent="0.25">
      <c r="F663" s="331"/>
      <c r="G663" s="567"/>
      <c r="H663" s="332"/>
      <c r="I663" s="567"/>
      <c r="J663" s="567"/>
      <c r="K663" s="333"/>
    </row>
    <row r="664" spans="6:11" ht="13.5" customHeight="1" x14ac:dyDescent="0.25">
      <c r="F664" s="331"/>
      <c r="G664" s="567"/>
      <c r="H664" s="332"/>
      <c r="I664" s="567"/>
      <c r="J664" s="567"/>
      <c r="K664" s="333"/>
    </row>
    <row r="665" spans="6:11" ht="13.5" customHeight="1" x14ac:dyDescent="0.25">
      <c r="F665" s="331"/>
      <c r="G665" s="567"/>
      <c r="H665" s="332"/>
      <c r="I665" s="567"/>
      <c r="J665" s="567"/>
      <c r="K665" s="333"/>
    </row>
    <row r="666" spans="6:11" ht="13.5" customHeight="1" x14ac:dyDescent="0.25">
      <c r="F666" s="331"/>
      <c r="G666" s="567"/>
      <c r="H666" s="332"/>
      <c r="I666" s="567"/>
      <c r="J666" s="567"/>
      <c r="K666" s="333"/>
    </row>
    <row r="667" spans="6:11" ht="13.5" customHeight="1" x14ac:dyDescent="0.25">
      <c r="F667" s="331"/>
      <c r="G667" s="567"/>
      <c r="H667" s="332"/>
      <c r="I667" s="567"/>
      <c r="J667" s="567"/>
      <c r="K667" s="333"/>
    </row>
    <row r="668" spans="6:11" ht="13.5" customHeight="1" x14ac:dyDescent="0.25">
      <c r="F668" s="331"/>
      <c r="G668" s="567"/>
      <c r="H668" s="332"/>
      <c r="I668" s="567"/>
      <c r="J668" s="567"/>
      <c r="K668" s="333"/>
    </row>
    <row r="669" spans="6:11" ht="13.5" customHeight="1" x14ac:dyDescent="0.25">
      <c r="F669" s="331"/>
      <c r="G669" s="567"/>
      <c r="H669" s="332"/>
      <c r="I669" s="567"/>
      <c r="J669" s="567"/>
      <c r="K669" s="333"/>
    </row>
    <row r="670" spans="6:11" ht="13.5" customHeight="1" x14ac:dyDescent="0.25">
      <c r="F670" s="331"/>
      <c r="G670" s="567"/>
      <c r="H670" s="332"/>
      <c r="I670" s="567"/>
      <c r="J670" s="567"/>
      <c r="K670" s="333"/>
    </row>
    <row r="671" spans="6:11" ht="13.5" customHeight="1" x14ac:dyDescent="0.25">
      <c r="F671" s="331"/>
      <c r="G671" s="567"/>
      <c r="H671" s="332"/>
      <c r="I671" s="567"/>
      <c r="J671" s="567"/>
      <c r="K671" s="333"/>
    </row>
    <row r="672" spans="6:11" ht="13.5" customHeight="1" x14ac:dyDescent="0.25">
      <c r="F672" s="331"/>
      <c r="G672" s="567"/>
      <c r="H672" s="332"/>
      <c r="I672" s="567"/>
      <c r="J672" s="567"/>
      <c r="K672" s="333"/>
    </row>
    <row r="673" spans="6:11" ht="13.5" customHeight="1" x14ac:dyDescent="0.25">
      <c r="F673" s="331"/>
      <c r="G673" s="567"/>
      <c r="H673" s="332"/>
      <c r="I673" s="567"/>
      <c r="J673" s="567"/>
      <c r="K673" s="333"/>
    </row>
    <row r="674" spans="6:11" ht="13.5" customHeight="1" x14ac:dyDescent="0.25">
      <c r="F674" s="331"/>
      <c r="G674" s="567"/>
      <c r="H674" s="332"/>
      <c r="I674" s="567"/>
      <c r="J674" s="567"/>
      <c r="K674" s="333"/>
    </row>
    <row r="675" spans="6:11" ht="13.5" customHeight="1" x14ac:dyDescent="0.25">
      <c r="F675" s="331"/>
      <c r="G675" s="567"/>
      <c r="H675" s="332"/>
      <c r="I675" s="567"/>
      <c r="J675" s="567"/>
      <c r="K675" s="333"/>
    </row>
    <row r="676" spans="6:11" ht="13.5" customHeight="1" x14ac:dyDescent="0.25">
      <c r="F676" s="331"/>
      <c r="G676" s="567"/>
      <c r="H676" s="332"/>
      <c r="I676" s="567"/>
      <c r="J676" s="567"/>
      <c r="K676" s="333"/>
    </row>
    <row r="677" spans="6:11" ht="13.5" customHeight="1" x14ac:dyDescent="0.25">
      <c r="F677" s="331"/>
      <c r="G677" s="567"/>
      <c r="H677" s="332"/>
      <c r="I677" s="567"/>
      <c r="J677" s="567"/>
      <c r="K677" s="333"/>
    </row>
    <row r="678" spans="6:11" ht="13.5" customHeight="1" x14ac:dyDescent="0.25">
      <c r="F678" s="331"/>
      <c r="G678" s="567"/>
      <c r="H678" s="332"/>
      <c r="I678" s="567"/>
      <c r="J678" s="567"/>
      <c r="K678" s="333"/>
    </row>
    <row r="679" spans="6:11" ht="13.5" customHeight="1" x14ac:dyDescent="0.25">
      <c r="F679" s="331"/>
      <c r="G679" s="567"/>
      <c r="H679" s="332"/>
      <c r="I679" s="567"/>
      <c r="J679" s="567"/>
      <c r="K679" s="333"/>
    </row>
    <row r="680" spans="6:11" ht="13.5" customHeight="1" x14ac:dyDescent="0.25">
      <c r="F680" s="331"/>
      <c r="G680" s="567"/>
      <c r="H680" s="332"/>
      <c r="I680" s="567"/>
      <c r="J680" s="567"/>
      <c r="K680" s="333"/>
    </row>
    <row r="681" spans="6:11" ht="13.5" customHeight="1" x14ac:dyDescent="0.25">
      <c r="F681" s="331"/>
      <c r="G681" s="567"/>
      <c r="H681" s="332"/>
      <c r="I681" s="567"/>
      <c r="J681" s="567"/>
      <c r="K681" s="333"/>
    </row>
    <row r="682" spans="6:11" ht="13.5" customHeight="1" x14ac:dyDescent="0.25">
      <c r="F682" s="331"/>
      <c r="G682" s="567"/>
      <c r="H682" s="332"/>
      <c r="I682" s="567"/>
      <c r="J682" s="567"/>
      <c r="K682" s="333"/>
    </row>
    <row r="683" spans="6:11" ht="13.5" customHeight="1" x14ac:dyDescent="0.25">
      <c r="F683" s="331"/>
      <c r="G683" s="567"/>
      <c r="H683" s="332"/>
      <c r="I683" s="567"/>
      <c r="J683" s="567"/>
      <c r="K683" s="333"/>
    </row>
    <row r="684" spans="6:11" ht="13.5" customHeight="1" x14ac:dyDescent="0.25">
      <c r="F684" s="331"/>
      <c r="G684" s="567"/>
      <c r="H684" s="332"/>
      <c r="I684" s="567"/>
      <c r="J684" s="567"/>
      <c r="K684" s="333"/>
    </row>
    <row r="685" spans="6:11" ht="13.5" customHeight="1" x14ac:dyDescent="0.25">
      <c r="F685" s="331"/>
      <c r="G685" s="567"/>
      <c r="H685" s="332"/>
      <c r="I685" s="567"/>
      <c r="J685" s="567"/>
      <c r="K685" s="333"/>
    </row>
    <row r="686" spans="6:11" ht="13.5" customHeight="1" x14ac:dyDescent="0.25">
      <c r="F686" s="331"/>
      <c r="G686" s="567"/>
      <c r="H686" s="332"/>
      <c r="I686" s="567"/>
      <c r="J686" s="567"/>
      <c r="K686" s="333"/>
    </row>
    <row r="687" spans="6:11" ht="13.5" customHeight="1" x14ac:dyDescent="0.25">
      <c r="F687" s="331"/>
      <c r="G687" s="567"/>
      <c r="H687" s="332"/>
      <c r="I687" s="567"/>
      <c r="J687" s="567"/>
      <c r="K687" s="333"/>
    </row>
    <row r="688" spans="6:11" ht="13.5" customHeight="1" x14ac:dyDescent="0.25">
      <c r="F688" s="331"/>
      <c r="G688" s="567"/>
      <c r="H688" s="332"/>
      <c r="I688" s="567"/>
      <c r="J688" s="567"/>
      <c r="K688" s="333"/>
    </row>
    <row r="689" spans="6:11" ht="13.5" customHeight="1" x14ac:dyDescent="0.25">
      <c r="F689" s="331"/>
      <c r="G689" s="567"/>
      <c r="H689" s="332"/>
      <c r="I689" s="567"/>
      <c r="J689" s="567"/>
      <c r="K689" s="333"/>
    </row>
    <row r="690" spans="6:11" ht="13.5" customHeight="1" x14ac:dyDescent="0.25">
      <c r="F690" s="331"/>
      <c r="G690" s="567"/>
      <c r="H690" s="332"/>
      <c r="I690" s="567"/>
      <c r="J690" s="567"/>
      <c r="K690" s="333"/>
    </row>
    <row r="691" spans="6:11" ht="13.5" customHeight="1" x14ac:dyDescent="0.25">
      <c r="F691" s="331"/>
      <c r="G691" s="567"/>
      <c r="H691" s="332"/>
      <c r="I691" s="567"/>
      <c r="J691" s="567"/>
      <c r="K691" s="333"/>
    </row>
    <row r="692" spans="6:11" ht="13.5" customHeight="1" x14ac:dyDescent="0.25">
      <c r="F692" s="331"/>
      <c r="G692" s="567"/>
      <c r="H692" s="332"/>
      <c r="I692" s="567"/>
      <c r="J692" s="567"/>
      <c r="K692" s="333"/>
    </row>
    <row r="693" spans="6:11" ht="13.5" customHeight="1" x14ac:dyDescent="0.25">
      <c r="F693" s="331"/>
      <c r="G693" s="567"/>
      <c r="H693" s="332"/>
      <c r="I693" s="567"/>
      <c r="J693" s="567"/>
      <c r="K693" s="333"/>
    </row>
    <row r="694" spans="6:11" ht="13.5" customHeight="1" x14ac:dyDescent="0.25">
      <c r="F694" s="331"/>
      <c r="G694" s="567"/>
      <c r="H694" s="332"/>
      <c r="I694" s="567"/>
      <c r="J694" s="567"/>
      <c r="K694" s="333"/>
    </row>
    <row r="695" spans="6:11" ht="13.5" customHeight="1" x14ac:dyDescent="0.25">
      <c r="F695" s="331"/>
      <c r="G695" s="567"/>
      <c r="H695" s="332"/>
      <c r="I695" s="567"/>
      <c r="J695" s="567"/>
      <c r="K695" s="333"/>
    </row>
    <row r="696" spans="6:11" ht="13.5" customHeight="1" x14ac:dyDescent="0.25">
      <c r="F696" s="331"/>
      <c r="G696" s="567"/>
      <c r="H696" s="332"/>
      <c r="I696" s="567"/>
      <c r="J696" s="567"/>
      <c r="K696" s="333"/>
    </row>
    <row r="697" spans="6:11" ht="13.5" customHeight="1" x14ac:dyDescent="0.25">
      <c r="F697" s="331"/>
      <c r="G697" s="567"/>
      <c r="H697" s="332"/>
      <c r="I697" s="567"/>
      <c r="J697" s="567"/>
      <c r="K697" s="333"/>
    </row>
    <row r="698" spans="6:11" ht="13.5" customHeight="1" x14ac:dyDescent="0.25">
      <c r="F698" s="331"/>
      <c r="G698" s="567"/>
      <c r="H698" s="332"/>
      <c r="I698" s="567"/>
      <c r="J698" s="567"/>
      <c r="K698" s="333"/>
    </row>
    <row r="699" spans="6:11" ht="13.5" customHeight="1" x14ac:dyDescent="0.25">
      <c r="F699" s="331"/>
      <c r="G699" s="567"/>
      <c r="H699" s="332"/>
      <c r="I699" s="567"/>
      <c r="J699" s="567"/>
      <c r="K699" s="333"/>
    </row>
    <row r="700" spans="6:11" ht="13.5" customHeight="1" x14ac:dyDescent="0.25">
      <c r="F700" s="331"/>
      <c r="G700" s="567"/>
      <c r="H700" s="332"/>
      <c r="I700" s="567"/>
      <c r="J700" s="567"/>
      <c r="K700" s="333"/>
    </row>
    <row r="701" spans="6:11" ht="13.5" customHeight="1" x14ac:dyDescent="0.25">
      <c r="F701" s="331"/>
      <c r="G701" s="567"/>
      <c r="H701" s="332"/>
      <c r="I701" s="567"/>
      <c r="J701" s="567"/>
      <c r="K701" s="333"/>
    </row>
    <row r="702" spans="6:11" ht="13.5" customHeight="1" x14ac:dyDescent="0.25">
      <c r="F702" s="331"/>
      <c r="G702" s="567"/>
      <c r="H702" s="332"/>
      <c r="I702" s="567"/>
      <c r="J702" s="567"/>
      <c r="K702" s="333"/>
    </row>
    <row r="703" spans="6:11" ht="13.5" customHeight="1" x14ac:dyDescent="0.25">
      <c r="F703" s="331"/>
      <c r="G703" s="567"/>
      <c r="H703" s="332"/>
      <c r="I703" s="567"/>
      <c r="J703" s="567"/>
      <c r="K703" s="333"/>
    </row>
    <row r="704" spans="6:11" ht="13.5" customHeight="1" x14ac:dyDescent="0.25">
      <c r="F704" s="331"/>
      <c r="G704" s="567"/>
      <c r="H704" s="332"/>
      <c r="I704" s="567"/>
      <c r="J704" s="567"/>
      <c r="K704" s="333"/>
    </row>
    <row r="705" spans="6:11" ht="13.5" customHeight="1" x14ac:dyDescent="0.25">
      <c r="F705" s="331"/>
      <c r="G705" s="567"/>
      <c r="H705" s="332"/>
      <c r="I705" s="567"/>
      <c r="J705" s="567"/>
      <c r="K705" s="333"/>
    </row>
    <row r="706" spans="6:11" ht="13.5" customHeight="1" x14ac:dyDescent="0.25">
      <c r="F706" s="331"/>
      <c r="G706" s="567"/>
      <c r="H706" s="332"/>
      <c r="I706" s="567"/>
      <c r="J706" s="567"/>
      <c r="K706" s="333"/>
    </row>
    <row r="707" spans="6:11" ht="13.5" customHeight="1" x14ac:dyDescent="0.25">
      <c r="F707" s="331"/>
      <c r="G707" s="567"/>
      <c r="H707" s="332"/>
      <c r="I707" s="567"/>
      <c r="J707" s="567"/>
      <c r="K707" s="333"/>
    </row>
    <row r="708" spans="6:11" ht="13.5" customHeight="1" x14ac:dyDescent="0.25">
      <c r="F708" s="331"/>
      <c r="G708" s="567"/>
      <c r="H708" s="332"/>
      <c r="I708" s="567"/>
      <c r="J708" s="567"/>
      <c r="K708" s="333"/>
    </row>
    <row r="709" spans="6:11" ht="13.5" customHeight="1" x14ac:dyDescent="0.25">
      <c r="F709" s="331"/>
      <c r="G709" s="567"/>
      <c r="H709" s="332"/>
      <c r="I709" s="567"/>
      <c r="J709" s="567"/>
      <c r="K709" s="333"/>
    </row>
    <row r="710" spans="6:11" ht="13.5" customHeight="1" x14ac:dyDescent="0.25">
      <c r="F710" s="331"/>
      <c r="G710" s="567"/>
      <c r="H710" s="332"/>
      <c r="I710" s="567"/>
      <c r="J710" s="567"/>
      <c r="K710" s="333"/>
    </row>
    <row r="711" spans="6:11" ht="13.5" customHeight="1" x14ac:dyDescent="0.25">
      <c r="F711" s="331"/>
      <c r="G711" s="567"/>
      <c r="H711" s="332"/>
      <c r="I711" s="567"/>
      <c r="J711" s="567"/>
      <c r="K711" s="333"/>
    </row>
    <row r="712" spans="6:11" ht="13.5" customHeight="1" x14ac:dyDescent="0.25">
      <c r="F712" s="331"/>
      <c r="G712" s="567"/>
      <c r="H712" s="332"/>
      <c r="I712" s="567"/>
      <c r="J712" s="567"/>
      <c r="K712" s="333"/>
    </row>
    <row r="713" spans="6:11" ht="13.5" customHeight="1" x14ac:dyDescent="0.25">
      <c r="F713" s="331"/>
      <c r="G713" s="567"/>
      <c r="H713" s="332"/>
      <c r="I713" s="567"/>
      <c r="J713" s="567"/>
      <c r="K713" s="333"/>
    </row>
    <row r="714" spans="6:11" ht="13.5" customHeight="1" x14ac:dyDescent="0.25">
      <c r="F714" s="331"/>
      <c r="G714" s="567"/>
      <c r="H714" s="332"/>
      <c r="I714" s="567"/>
      <c r="J714" s="567"/>
      <c r="K714" s="333"/>
    </row>
    <row r="715" spans="6:11" ht="13.5" customHeight="1" x14ac:dyDescent="0.25">
      <c r="F715" s="331"/>
      <c r="G715" s="567"/>
      <c r="H715" s="332"/>
      <c r="I715" s="567"/>
      <c r="J715" s="567"/>
      <c r="K715" s="333"/>
    </row>
    <row r="716" spans="6:11" ht="13.5" customHeight="1" x14ac:dyDescent="0.25">
      <c r="F716" s="331"/>
      <c r="G716" s="567"/>
      <c r="H716" s="332"/>
      <c r="I716" s="567"/>
      <c r="J716" s="567"/>
      <c r="K716" s="333"/>
    </row>
    <row r="717" spans="6:11" ht="13.5" customHeight="1" x14ac:dyDescent="0.25">
      <c r="F717" s="331"/>
      <c r="G717" s="567"/>
      <c r="H717" s="332"/>
      <c r="I717" s="567"/>
      <c r="J717" s="567"/>
      <c r="K717" s="333"/>
    </row>
    <row r="718" spans="6:11" ht="13.5" customHeight="1" x14ac:dyDescent="0.25">
      <c r="F718" s="331"/>
      <c r="G718" s="567"/>
      <c r="H718" s="332"/>
      <c r="I718" s="567"/>
      <c r="J718" s="567"/>
      <c r="K718" s="333"/>
    </row>
    <row r="719" spans="6:11" ht="13.5" customHeight="1" x14ac:dyDescent="0.25">
      <c r="F719" s="331"/>
      <c r="G719" s="567"/>
      <c r="H719" s="332"/>
      <c r="I719" s="567"/>
      <c r="J719" s="567"/>
      <c r="K719" s="333"/>
    </row>
    <row r="720" spans="6:11" ht="13.5" customHeight="1" x14ac:dyDescent="0.25">
      <c r="F720" s="331"/>
      <c r="G720" s="567"/>
      <c r="H720" s="332"/>
      <c r="I720" s="567"/>
      <c r="J720" s="567"/>
      <c r="K720" s="333"/>
    </row>
    <row r="721" spans="6:11" ht="13.5" customHeight="1" x14ac:dyDescent="0.25">
      <c r="F721" s="331"/>
      <c r="G721" s="567"/>
      <c r="H721" s="332"/>
      <c r="I721" s="567"/>
      <c r="J721" s="567"/>
      <c r="K721" s="333"/>
    </row>
    <row r="722" spans="6:11" ht="13.5" customHeight="1" x14ac:dyDescent="0.25">
      <c r="F722" s="331"/>
      <c r="G722" s="567"/>
      <c r="H722" s="332"/>
      <c r="I722" s="567"/>
      <c r="J722" s="567"/>
      <c r="K722" s="333"/>
    </row>
    <row r="723" spans="6:11" ht="13.5" customHeight="1" x14ac:dyDescent="0.25">
      <c r="F723" s="331"/>
      <c r="G723" s="567"/>
      <c r="H723" s="332"/>
      <c r="I723" s="567"/>
      <c r="J723" s="567"/>
      <c r="K723" s="333"/>
    </row>
    <row r="724" spans="6:11" ht="13.5" customHeight="1" x14ac:dyDescent="0.25">
      <c r="F724" s="331"/>
      <c r="G724" s="567"/>
      <c r="H724" s="332"/>
      <c r="I724" s="567"/>
      <c r="J724" s="567"/>
      <c r="K724" s="333"/>
    </row>
    <row r="725" spans="6:11" ht="13.5" customHeight="1" x14ac:dyDescent="0.25">
      <c r="F725" s="331"/>
      <c r="G725" s="567"/>
      <c r="H725" s="332"/>
      <c r="I725" s="567"/>
      <c r="J725" s="567"/>
      <c r="K725" s="333"/>
    </row>
    <row r="726" spans="6:11" ht="13.5" customHeight="1" x14ac:dyDescent="0.25">
      <c r="F726" s="331"/>
      <c r="G726" s="567"/>
      <c r="H726" s="332"/>
      <c r="I726" s="567"/>
      <c r="J726" s="567"/>
      <c r="K726" s="333"/>
    </row>
    <row r="727" spans="6:11" ht="13.5" customHeight="1" x14ac:dyDescent="0.25">
      <c r="F727" s="331"/>
      <c r="G727" s="567"/>
      <c r="H727" s="332"/>
      <c r="I727" s="567"/>
      <c r="J727" s="567"/>
      <c r="K727" s="333"/>
    </row>
    <row r="728" spans="6:11" ht="13.5" customHeight="1" x14ac:dyDescent="0.25">
      <c r="F728" s="331"/>
      <c r="G728" s="567"/>
      <c r="H728" s="332"/>
      <c r="I728" s="567"/>
      <c r="J728" s="567"/>
      <c r="K728" s="333"/>
    </row>
    <row r="729" spans="6:11" ht="13.5" customHeight="1" x14ac:dyDescent="0.25">
      <c r="F729" s="331"/>
      <c r="G729" s="567"/>
      <c r="H729" s="332"/>
      <c r="I729" s="567"/>
      <c r="J729" s="567"/>
      <c r="K729" s="333"/>
    </row>
    <row r="730" spans="6:11" ht="13.5" customHeight="1" x14ac:dyDescent="0.25">
      <c r="F730" s="331"/>
      <c r="G730" s="567"/>
      <c r="H730" s="332"/>
      <c r="I730" s="567"/>
      <c r="J730" s="567"/>
      <c r="K730" s="333"/>
    </row>
    <row r="731" spans="6:11" ht="13.5" customHeight="1" x14ac:dyDescent="0.25">
      <c r="F731" s="331"/>
      <c r="G731" s="567"/>
      <c r="H731" s="332"/>
      <c r="I731" s="567"/>
      <c r="J731" s="567"/>
      <c r="K731" s="333"/>
    </row>
    <row r="732" spans="6:11" ht="13.5" customHeight="1" x14ac:dyDescent="0.25">
      <c r="F732" s="331"/>
      <c r="G732" s="567"/>
      <c r="H732" s="332"/>
      <c r="I732" s="567"/>
      <c r="J732" s="567"/>
      <c r="K732" s="333"/>
    </row>
    <row r="733" spans="6:11" ht="13.5" customHeight="1" x14ac:dyDescent="0.25">
      <c r="F733" s="331"/>
      <c r="G733" s="567"/>
      <c r="H733" s="332"/>
      <c r="I733" s="567"/>
      <c r="J733" s="567"/>
      <c r="K733" s="333"/>
    </row>
    <row r="734" spans="6:11" ht="13.5" customHeight="1" x14ac:dyDescent="0.25">
      <c r="F734" s="331"/>
      <c r="G734" s="567"/>
      <c r="H734" s="332"/>
      <c r="I734" s="567"/>
      <c r="J734" s="567"/>
      <c r="K734" s="333"/>
    </row>
    <row r="735" spans="6:11" ht="13.5" customHeight="1" x14ac:dyDescent="0.25">
      <c r="F735" s="331"/>
      <c r="G735" s="567"/>
      <c r="H735" s="332"/>
      <c r="I735" s="567"/>
      <c r="J735" s="567"/>
      <c r="K735" s="333"/>
    </row>
    <row r="736" spans="6:11" ht="13.5" customHeight="1" x14ac:dyDescent="0.25">
      <c r="F736" s="331"/>
      <c r="G736" s="567"/>
      <c r="H736" s="332"/>
      <c r="I736" s="567"/>
      <c r="J736" s="567"/>
      <c r="K736" s="333"/>
    </row>
    <row r="737" spans="6:11" ht="13.5" customHeight="1" x14ac:dyDescent="0.25">
      <c r="F737" s="331"/>
      <c r="G737" s="567"/>
      <c r="H737" s="332"/>
      <c r="I737" s="567"/>
      <c r="J737" s="567"/>
      <c r="K737" s="333"/>
    </row>
    <row r="738" spans="6:11" ht="13.5" customHeight="1" x14ac:dyDescent="0.25">
      <c r="F738" s="331"/>
      <c r="G738" s="567"/>
      <c r="H738" s="332"/>
      <c r="I738" s="567"/>
      <c r="J738" s="567"/>
      <c r="K738" s="333"/>
    </row>
    <row r="739" spans="6:11" ht="13.5" customHeight="1" x14ac:dyDescent="0.25">
      <c r="F739" s="331"/>
      <c r="G739" s="567"/>
      <c r="H739" s="332"/>
      <c r="I739" s="567"/>
      <c r="J739" s="567"/>
      <c r="K739" s="333"/>
    </row>
    <row r="740" spans="6:11" ht="13.5" customHeight="1" x14ac:dyDescent="0.25">
      <c r="F740" s="331"/>
      <c r="G740" s="567"/>
      <c r="H740" s="332"/>
      <c r="I740" s="567"/>
      <c r="J740" s="567"/>
      <c r="K740" s="333"/>
    </row>
    <row r="741" spans="6:11" ht="13.5" customHeight="1" x14ac:dyDescent="0.25">
      <c r="F741" s="331"/>
      <c r="G741" s="567"/>
      <c r="H741" s="332"/>
      <c r="I741" s="567"/>
      <c r="J741" s="567"/>
      <c r="K741" s="333"/>
    </row>
    <row r="742" spans="6:11" ht="13.5" customHeight="1" x14ac:dyDescent="0.25">
      <c r="F742" s="331"/>
      <c r="G742" s="567"/>
      <c r="H742" s="332"/>
      <c r="I742" s="567"/>
      <c r="J742" s="567"/>
      <c r="K742" s="333"/>
    </row>
    <row r="743" spans="6:11" ht="13.5" customHeight="1" x14ac:dyDescent="0.25">
      <c r="F743" s="331"/>
      <c r="G743" s="567"/>
      <c r="H743" s="332"/>
      <c r="I743" s="567"/>
      <c r="J743" s="567"/>
      <c r="K743" s="333"/>
    </row>
    <row r="744" spans="6:11" ht="13.5" customHeight="1" x14ac:dyDescent="0.25">
      <c r="F744" s="331"/>
      <c r="G744" s="567"/>
      <c r="H744" s="332"/>
      <c r="I744" s="567"/>
      <c r="J744" s="567"/>
      <c r="K744" s="333"/>
    </row>
    <row r="745" spans="6:11" ht="13.5" customHeight="1" x14ac:dyDescent="0.25">
      <c r="F745" s="331"/>
      <c r="G745" s="567"/>
      <c r="H745" s="332"/>
      <c r="I745" s="567"/>
      <c r="J745" s="567"/>
      <c r="K745" s="333"/>
    </row>
    <row r="746" spans="6:11" ht="13.5" customHeight="1" x14ac:dyDescent="0.25">
      <c r="F746" s="331"/>
      <c r="G746" s="567"/>
      <c r="H746" s="332"/>
      <c r="I746" s="567"/>
      <c r="J746" s="567"/>
      <c r="K746" s="333"/>
    </row>
    <row r="747" spans="6:11" ht="13.5" customHeight="1" x14ac:dyDescent="0.25">
      <c r="F747" s="331"/>
      <c r="G747" s="567"/>
      <c r="H747" s="332"/>
      <c r="I747" s="567"/>
      <c r="J747" s="567"/>
      <c r="K747" s="333"/>
    </row>
    <row r="748" spans="6:11" ht="13.5" customHeight="1" x14ac:dyDescent="0.25">
      <c r="F748" s="331"/>
      <c r="G748" s="567"/>
      <c r="H748" s="332"/>
      <c r="I748" s="567"/>
      <c r="J748" s="567"/>
      <c r="K748" s="333"/>
    </row>
    <row r="749" spans="6:11" ht="13.5" customHeight="1" x14ac:dyDescent="0.25">
      <c r="F749" s="331"/>
      <c r="G749" s="567"/>
      <c r="H749" s="332"/>
      <c r="I749" s="567"/>
      <c r="J749" s="567"/>
      <c r="K749" s="333"/>
    </row>
    <row r="750" spans="6:11" ht="13.5" customHeight="1" x14ac:dyDescent="0.25">
      <c r="F750" s="331"/>
      <c r="G750" s="567"/>
      <c r="H750" s="332"/>
      <c r="I750" s="567"/>
      <c r="J750" s="567"/>
      <c r="K750" s="333"/>
    </row>
    <row r="751" spans="6:11" ht="13.5" customHeight="1" x14ac:dyDescent="0.25">
      <c r="F751" s="331"/>
      <c r="G751" s="567"/>
      <c r="H751" s="332"/>
      <c r="I751" s="567"/>
      <c r="J751" s="567"/>
      <c r="K751" s="333"/>
    </row>
    <row r="752" spans="6:11" ht="13.5" customHeight="1" x14ac:dyDescent="0.25">
      <c r="F752" s="331"/>
      <c r="G752" s="567"/>
      <c r="H752" s="332"/>
      <c r="I752" s="567"/>
      <c r="J752" s="567"/>
      <c r="K752" s="333"/>
    </row>
    <row r="753" spans="6:11" ht="13.5" customHeight="1" x14ac:dyDescent="0.25">
      <c r="F753" s="331"/>
      <c r="G753" s="567"/>
      <c r="H753" s="332"/>
      <c r="I753" s="567"/>
      <c r="J753" s="567"/>
      <c r="K753" s="333"/>
    </row>
    <row r="754" spans="6:11" ht="13.5" customHeight="1" x14ac:dyDescent="0.25">
      <c r="F754" s="331"/>
      <c r="G754" s="567"/>
      <c r="H754" s="332"/>
      <c r="I754" s="567"/>
      <c r="J754" s="567"/>
      <c r="K754" s="333"/>
    </row>
    <row r="755" spans="6:11" ht="13.5" customHeight="1" x14ac:dyDescent="0.25">
      <c r="F755" s="331"/>
      <c r="G755" s="567"/>
      <c r="H755" s="332"/>
      <c r="I755" s="567"/>
      <c r="J755" s="567"/>
      <c r="K755" s="333"/>
    </row>
    <row r="756" spans="6:11" ht="13.5" customHeight="1" x14ac:dyDescent="0.25">
      <c r="F756" s="331"/>
      <c r="G756" s="567"/>
      <c r="H756" s="332"/>
      <c r="I756" s="567"/>
      <c r="J756" s="567"/>
      <c r="K756" s="333"/>
    </row>
    <row r="757" spans="6:11" ht="13.5" customHeight="1" x14ac:dyDescent="0.25">
      <c r="F757" s="331"/>
      <c r="G757" s="567"/>
      <c r="H757" s="332"/>
      <c r="I757" s="567"/>
      <c r="J757" s="567"/>
      <c r="K757" s="333"/>
    </row>
    <row r="758" spans="6:11" ht="13.5" customHeight="1" x14ac:dyDescent="0.25">
      <c r="F758" s="331"/>
      <c r="G758" s="567"/>
      <c r="H758" s="332"/>
      <c r="I758" s="567"/>
      <c r="J758" s="567"/>
      <c r="K758" s="333"/>
    </row>
    <row r="759" spans="6:11" ht="13.5" customHeight="1" x14ac:dyDescent="0.25">
      <c r="F759" s="331"/>
      <c r="G759" s="567"/>
      <c r="H759" s="332"/>
      <c r="I759" s="567"/>
      <c r="J759" s="567"/>
      <c r="K759" s="333"/>
    </row>
    <row r="760" spans="6:11" ht="13.5" customHeight="1" x14ac:dyDescent="0.25">
      <c r="F760" s="331"/>
      <c r="G760" s="567"/>
      <c r="H760" s="332"/>
      <c r="I760" s="567"/>
      <c r="J760" s="567"/>
      <c r="K760" s="333"/>
    </row>
    <row r="761" spans="6:11" ht="13.5" customHeight="1" x14ac:dyDescent="0.25">
      <c r="F761" s="331"/>
      <c r="G761" s="567"/>
      <c r="H761" s="332"/>
      <c r="I761" s="567"/>
      <c r="J761" s="567"/>
      <c r="K761" s="333"/>
    </row>
    <row r="762" spans="6:11" ht="13.5" customHeight="1" x14ac:dyDescent="0.25">
      <c r="F762" s="331"/>
      <c r="G762" s="567"/>
      <c r="H762" s="332"/>
      <c r="I762" s="567"/>
      <c r="J762" s="567"/>
      <c r="K762" s="333"/>
    </row>
    <row r="763" spans="6:11" ht="13.5" customHeight="1" x14ac:dyDescent="0.25">
      <c r="F763" s="331"/>
      <c r="G763" s="567"/>
      <c r="H763" s="332"/>
      <c r="I763" s="567"/>
      <c r="J763" s="567"/>
      <c r="K763" s="333"/>
    </row>
    <row r="764" spans="6:11" ht="13.5" customHeight="1" x14ac:dyDescent="0.25">
      <c r="F764" s="331"/>
      <c r="G764" s="567"/>
      <c r="H764" s="332"/>
      <c r="I764" s="567"/>
      <c r="J764" s="567"/>
      <c r="K764" s="333"/>
    </row>
    <row r="765" spans="6:11" ht="13.5" customHeight="1" x14ac:dyDescent="0.25">
      <c r="F765" s="331"/>
      <c r="G765" s="567"/>
      <c r="H765" s="332"/>
      <c r="I765" s="567"/>
      <c r="J765" s="567"/>
      <c r="K765" s="333"/>
    </row>
    <row r="766" spans="6:11" ht="13.5" customHeight="1" x14ac:dyDescent="0.25">
      <c r="F766" s="331"/>
      <c r="G766" s="567"/>
      <c r="H766" s="332"/>
      <c r="I766" s="567"/>
      <c r="J766" s="567"/>
      <c r="K766" s="333"/>
    </row>
    <row r="767" spans="6:11" ht="13.5" customHeight="1" x14ac:dyDescent="0.25">
      <c r="F767" s="331"/>
      <c r="G767" s="567"/>
      <c r="H767" s="332"/>
      <c r="I767" s="567"/>
      <c r="J767" s="567"/>
      <c r="K767" s="333"/>
    </row>
    <row r="768" spans="6:11" ht="13.5" customHeight="1" x14ac:dyDescent="0.25">
      <c r="F768" s="331"/>
      <c r="G768" s="567"/>
      <c r="H768" s="332"/>
      <c r="I768" s="567"/>
      <c r="J768" s="567"/>
      <c r="K768" s="333"/>
    </row>
    <row r="769" spans="6:11" ht="13.5" customHeight="1" x14ac:dyDescent="0.25">
      <c r="F769" s="331"/>
      <c r="G769" s="567"/>
      <c r="H769" s="332"/>
      <c r="I769" s="567"/>
      <c r="J769" s="567"/>
      <c r="K769" s="333"/>
    </row>
    <row r="770" spans="6:11" ht="13.5" customHeight="1" x14ac:dyDescent="0.25">
      <c r="F770" s="331"/>
      <c r="G770" s="567"/>
      <c r="H770" s="332"/>
      <c r="I770" s="567"/>
      <c r="J770" s="567"/>
      <c r="K770" s="333"/>
    </row>
    <row r="771" spans="6:11" ht="13.5" customHeight="1" x14ac:dyDescent="0.25">
      <c r="F771" s="331"/>
      <c r="G771" s="567"/>
      <c r="H771" s="332"/>
      <c r="I771" s="567"/>
      <c r="J771" s="567"/>
      <c r="K771" s="333"/>
    </row>
    <row r="772" spans="6:11" ht="13.5" customHeight="1" x14ac:dyDescent="0.25">
      <c r="F772" s="331"/>
      <c r="G772" s="567"/>
      <c r="H772" s="332"/>
      <c r="I772" s="567"/>
      <c r="J772" s="567"/>
      <c r="K772" s="333"/>
    </row>
    <row r="773" spans="6:11" ht="13.5" customHeight="1" x14ac:dyDescent="0.25">
      <c r="F773" s="331"/>
      <c r="G773" s="567"/>
      <c r="H773" s="332"/>
      <c r="I773" s="567"/>
      <c r="J773" s="567"/>
      <c r="K773" s="333"/>
    </row>
    <row r="774" spans="6:11" ht="13.5" customHeight="1" x14ac:dyDescent="0.25">
      <c r="F774" s="331"/>
      <c r="G774" s="567"/>
      <c r="H774" s="332"/>
      <c r="I774" s="567"/>
      <c r="J774" s="567"/>
      <c r="K774" s="333"/>
    </row>
    <row r="775" spans="6:11" ht="13.5" customHeight="1" x14ac:dyDescent="0.25">
      <c r="F775" s="331"/>
      <c r="G775" s="567"/>
      <c r="H775" s="332"/>
      <c r="I775" s="567"/>
      <c r="J775" s="567"/>
      <c r="K775" s="333"/>
    </row>
    <row r="776" spans="6:11" ht="13.5" customHeight="1" x14ac:dyDescent="0.25">
      <c r="F776" s="331"/>
      <c r="G776" s="567"/>
      <c r="H776" s="332"/>
      <c r="I776" s="567"/>
      <c r="J776" s="567"/>
      <c r="K776" s="333"/>
    </row>
    <row r="777" spans="6:11" ht="13.5" customHeight="1" x14ac:dyDescent="0.25">
      <c r="F777" s="331"/>
      <c r="G777" s="567"/>
      <c r="H777" s="332"/>
      <c r="I777" s="567"/>
      <c r="J777" s="567"/>
      <c r="K777" s="333"/>
    </row>
    <row r="778" spans="6:11" ht="13.5" customHeight="1" x14ac:dyDescent="0.25">
      <c r="F778" s="331"/>
      <c r="G778" s="567"/>
      <c r="H778" s="332"/>
      <c r="I778" s="567"/>
      <c r="J778" s="567"/>
      <c r="K778" s="333"/>
    </row>
    <row r="779" spans="6:11" ht="13.5" customHeight="1" x14ac:dyDescent="0.25">
      <c r="F779" s="331"/>
      <c r="G779" s="567"/>
      <c r="H779" s="332"/>
      <c r="I779" s="567"/>
      <c r="J779" s="567"/>
      <c r="K779" s="333"/>
    </row>
    <row r="780" spans="6:11" ht="13.5" customHeight="1" x14ac:dyDescent="0.25">
      <c r="F780" s="331"/>
      <c r="G780" s="567"/>
      <c r="H780" s="332"/>
      <c r="I780" s="567"/>
      <c r="J780" s="567"/>
      <c r="K780" s="333"/>
    </row>
    <row r="781" spans="6:11" ht="13.5" customHeight="1" x14ac:dyDescent="0.25">
      <c r="F781" s="331"/>
      <c r="G781" s="567"/>
      <c r="H781" s="332"/>
      <c r="I781" s="567"/>
      <c r="J781" s="567"/>
      <c r="K781" s="333"/>
    </row>
    <row r="782" spans="6:11" ht="13.5" customHeight="1" x14ac:dyDescent="0.25">
      <c r="F782" s="331"/>
      <c r="G782" s="567"/>
      <c r="H782" s="332"/>
      <c r="I782" s="567"/>
      <c r="J782" s="567"/>
      <c r="K782" s="333"/>
    </row>
    <row r="783" spans="6:11" ht="13.5" customHeight="1" x14ac:dyDescent="0.25">
      <c r="F783" s="331"/>
      <c r="G783" s="567"/>
      <c r="H783" s="332"/>
      <c r="I783" s="567"/>
      <c r="J783" s="567"/>
      <c r="K783" s="333"/>
    </row>
    <row r="784" spans="6:11" ht="13.5" customHeight="1" x14ac:dyDescent="0.25">
      <c r="F784" s="331"/>
      <c r="G784" s="567"/>
      <c r="H784" s="332"/>
      <c r="I784" s="567"/>
      <c r="J784" s="567"/>
      <c r="K784" s="333"/>
    </row>
    <row r="785" spans="6:11" ht="13.5" customHeight="1" x14ac:dyDescent="0.25">
      <c r="F785" s="331"/>
      <c r="G785" s="567"/>
      <c r="H785" s="332"/>
      <c r="I785" s="567"/>
      <c r="J785" s="567"/>
      <c r="K785" s="333"/>
    </row>
    <row r="786" spans="6:11" ht="13.5" customHeight="1" x14ac:dyDescent="0.25">
      <c r="F786" s="331"/>
      <c r="G786" s="567"/>
      <c r="H786" s="332"/>
      <c r="I786" s="567"/>
      <c r="J786" s="567"/>
      <c r="K786" s="333"/>
    </row>
    <row r="787" spans="6:11" ht="13.5" customHeight="1" x14ac:dyDescent="0.25">
      <c r="F787" s="331"/>
      <c r="G787" s="567"/>
      <c r="H787" s="332"/>
      <c r="I787" s="567"/>
      <c r="J787" s="567"/>
      <c r="K787" s="333"/>
    </row>
    <row r="788" spans="6:11" ht="13.5" customHeight="1" x14ac:dyDescent="0.25">
      <c r="F788" s="331"/>
      <c r="G788" s="567"/>
      <c r="H788" s="332"/>
      <c r="I788" s="567"/>
      <c r="J788" s="567"/>
      <c r="K788" s="333"/>
    </row>
    <row r="789" spans="6:11" ht="13.5" customHeight="1" x14ac:dyDescent="0.25">
      <c r="F789" s="331"/>
      <c r="G789" s="567"/>
      <c r="H789" s="332"/>
      <c r="I789" s="567"/>
      <c r="J789" s="567"/>
      <c r="K789" s="333"/>
    </row>
    <row r="790" spans="6:11" ht="13.5" customHeight="1" x14ac:dyDescent="0.25">
      <c r="F790" s="331"/>
      <c r="G790" s="567"/>
      <c r="H790" s="332"/>
      <c r="I790" s="567"/>
      <c r="J790" s="567"/>
      <c r="K790" s="333"/>
    </row>
    <row r="791" spans="6:11" ht="13.5" customHeight="1" x14ac:dyDescent="0.25">
      <c r="F791" s="331"/>
      <c r="G791" s="567"/>
      <c r="H791" s="332"/>
      <c r="I791" s="567"/>
      <c r="J791" s="567"/>
      <c r="K791" s="333"/>
    </row>
    <row r="792" spans="6:11" ht="13.5" customHeight="1" x14ac:dyDescent="0.25">
      <c r="F792" s="331"/>
      <c r="G792" s="567"/>
      <c r="H792" s="332"/>
      <c r="I792" s="567"/>
      <c r="J792" s="567"/>
      <c r="K792" s="333"/>
    </row>
    <row r="793" spans="6:11" ht="13.5" customHeight="1" x14ac:dyDescent="0.25">
      <c r="F793" s="331"/>
      <c r="G793" s="567"/>
      <c r="H793" s="332"/>
      <c r="I793" s="567"/>
      <c r="J793" s="567"/>
      <c r="K793" s="333"/>
    </row>
    <row r="794" spans="6:11" ht="13.5" customHeight="1" x14ac:dyDescent="0.25">
      <c r="F794" s="331"/>
      <c r="G794" s="567"/>
      <c r="H794" s="332"/>
      <c r="I794" s="567"/>
      <c r="J794" s="567"/>
      <c r="K794" s="333"/>
    </row>
    <row r="795" spans="6:11" ht="13.5" customHeight="1" x14ac:dyDescent="0.25">
      <c r="F795" s="331"/>
      <c r="G795" s="567"/>
      <c r="H795" s="332"/>
      <c r="I795" s="567"/>
      <c r="J795" s="567"/>
      <c r="K795" s="333"/>
    </row>
    <row r="796" spans="6:11" ht="13.5" customHeight="1" x14ac:dyDescent="0.25">
      <c r="F796" s="331"/>
      <c r="G796" s="567"/>
      <c r="H796" s="332"/>
      <c r="I796" s="567"/>
      <c r="J796" s="567"/>
      <c r="K796" s="333"/>
    </row>
    <row r="797" spans="6:11" ht="13.5" customHeight="1" x14ac:dyDescent="0.25">
      <c r="F797" s="331"/>
      <c r="G797" s="567"/>
      <c r="H797" s="332"/>
      <c r="I797" s="567"/>
      <c r="J797" s="567"/>
      <c r="K797" s="333"/>
    </row>
    <row r="798" spans="6:11" ht="13.5" customHeight="1" x14ac:dyDescent="0.25">
      <c r="F798" s="331"/>
      <c r="G798" s="567"/>
      <c r="H798" s="332"/>
      <c r="I798" s="567"/>
      <c r="J798" s="567"/>
      <c r="K798" s="333"/>
    </row>
    <row r="799" spans="6:11" ht="13.5" customHeight="1" x14ac:dyDescent="0.25">
      <c r="F799" s="331"/>
      <c r="G799" s="567"/>
      <c r="H799" s="332"/>
      <c r="I799" s="567"/>
      <c r="J799" s="567"/>
      <c r="K799" s="333"/>
    </row>
    <row r="800" spans="6:11" ht="13.5" customHeight="1" x14ac:dyDescent="0.25">
      <c r="F800" s="331"/>
      <c r="G800" s="567"/>
      <c r="H800" s="332"/>
      <c r="I800" s="567"/>
      <c r="J800" s="567"/>
      <c r="K800" s="333"/>
    </row>
    <row r="801" spans="6:11" ht="13.5" customHeight="1" x14ac:dyDescent="0.25">
      <c r="F801" s="331"/>
      <c r="G801" s="567"/>
      <c r="H801" s="332"/>
      <c r="I801" s="567"/>
      <c r="J801" s="567"/>
      <c r="K801" s="333"/>
    </row>
    <row r="802" spans="6:11" ht="13.5" customHeight="1" x14ac:dyDescent="0.25">
      <c r="F802" s="331"/>
      <c r="G802" s="567"/>
      <c r="H802" s="332"/>
      <c r="I802" s="567"/>
      <c r="J802" s="567"/>
      <c r="K802" s="333"/>
    </row>
    <row r="803" spans="6:11" ht="13.5" customHeight="1" x14ac:dyDescent="0.25">
      <c r="F803" s="331"/>
      <c r="G803" s="567"/>
      <c r="H803" s="332"/>
      <c r="I803" s="567"/>
      <c r="J803" s="567"/>
      <c r="K803" s="333"/>
    </row>
    <row r="804" spans="6:11" ht="13.5" customHeight="1" x14ac:dyDescent="0.25">
      <c r="F804" s="331"/>
      <c r="G804" s="567"/>
      <c r="H804" s="332"/>
      <c r="I804" s="567"/>
      <c r="J804" s="567"/>
      <c r="K804" s="333"/>
    </row>
    <row r="805" spans="6:11" ht="13.5" customHeight="1" x14ac:dyDescent="0.25">
      <c r="F805" s="331"/>
      <c r="G805" s="567"/>
      <c r="H805" s="332"/>
      <c r="I805" s="567"/>
      <c r="J805" s="567"/>
      <c r="K805" s="333"/>
    </row>
    <row r="806" spans="6:11" ht="13.5" customHeight="1" x14ac:dyDescent="0.25">
      <c r="F806" s="331"/>
      <c r="G806" s="567"/>
      <c r="H806" s="332"/>
      <c r="I806" s="567"/>
      <c r="J806" s="567"/>
      <c r="K806" s="333"/>
    </row>
    <row r="807" spans="6:11" ht="13.5" customHeight="1" x14ac:dyDescent="0.25">
      <c r="F807" s="331"/>
      <c r="G807" s="567"/>
      <c r="H807" s="332"/>
      <c r="I807" s="567"/>
      <c r="J807" s="567"/>
      <c r="K807" s="333"/>
    </row>
    <row r="808" spans="6:11" ht="13.5" customHeight="1" x14ac:dyDescent="0.25">
      <c r="F808" s="331"/>
      <c r="G808" s="567"/>
      <c r="H808" s="332"/>
      <c r="I808" s="567"/>
      <c r="J808" s="567"/>
      <c r="K808" s="333"/>
    </row>
    <row r="809" spans="6:11" ht="13.5" customHeight="1" x14ac:dyDescent="0.25">
      <c r="F809" s="331"/>
      <c r="G809" s="567"/>
      <c r="H809" s="332"/>
      <c r="I809" s="567"/>
      <c r="J809" s="567"/>
      <c r="K809" s="333"/>
    </row>
    <row r="810" spans="6:11" ht="13.5" customHeight="1" x14ac:dyDescent="0.25">
      <c r="F810" s="331"/>
      <c r="G810" s="567"/>
      <c r="H810" s="332"/>
      <c r="I810" s="567"/>
      <c r="J810" s="567"/>
      <c r="K810" s="333"/>
    </row>
    <row r="811" spans="6:11" ht="13.5" customHeight="1" x14ac:dyDescent="0.25">
      <c r="F811" s="331"/>
      <c r="G811" s="567"/>
      <c r="H811" s="332"/>
      <c r="I811" s="567"/>
      <c r="J811" s="567"/>
      <c r="K811" s="333"/>
    </row>
    <row r="812" spans="6:11" ht="13.5" customHeight="1" x14ac:dyDescent="0.25">
      <c r="F812" s="331"/>
      <c r="G812" s="567"/>
      <c r="H812" s="332"/>
      <c r="I812" s="567"/>
      <c r="J812" s="567"/>
      <c r="K812" s="333"/>
    </row>
    <row r="813" spans="6:11" ht="13.5" customHeight="1" x14ac:dyDescent="0.25">
      <c r="F813" s="331"/>
      <c r="G813" s="567"/>
      <c r="H813" s="332"/>
      <c r="I813" s="567"/>
      <c r="J813" s="567"/>
      <c r="K813" s="333"/>
    </row>
    <row r="814" spans="6:11" ht="13.5" customHeight="1" x14ac:dyDescent="0.25">
      <c r="F814" s="331"/>
      <c r="G814" s="567"/>
      <c r="H814" s="332"/>
      <c r="I814" s="567"/>
      <c r="J814" s="567"/>
      <c r="K814" s="333"/>
    </row>
    <row r="815" spans="6:11" ht="13.5" customHeight="1" x14ac:dyDescent="0.25">
      <c r="F815" s="331"/>
      <c r="G815" s="567"/>
      <c r="H815" s="332"/>
      <c r="I815" s="567"/>
      <c r="J815" s="567"/>
      <c r="K815" s="333"/>
    </row>
    <row r="816" spans="6:11" ht="13.5" customHeight="1" x14ac:dyDescent="0.25">
      <c r="F816" s="331"/>
      <c r="G816" s="567"/>
      <c r="H816" s="332"/>
      <c r="I816" s="567"/>
      <c r="J816" s="567"/>
      <c r="K816" s="333"/>
    </row>
    <row r="817" spans="6:11" ht="13.5" customHeight="1" x14ac:dyDescent="0.25">
      <c r="F817" s="331"/>
      <c r="G817" s="567"/>
      <c r="H817" s="332"/>
      <c r="I817" s="567"/>
      <c r="J817" s="567"/>
      <c r="K817" s="333"/>
    </row>
    <row r="818" spans="6:11" ht="13.5" customHeight="1" x14ac:dyDescent="0.25">
      <c r="F818" s="331"/>
      <c r="G818" s="567"/>
      <c r="H818" s="332"/>
      <c r="I818" s="567"/>
      <c r="J818" s="567"/>
      <c r="K818" s="333"/>
    </row>
    <row r="819" spans="6:11" ht="13.5" customHeight="1" x14ac:dyDescent="0.25">
      <c r="F819" s="331"/>
      <c r="G819" s="567"/>
      <c r="H819" s="332"/>
      <c r="I819" s="567"/>
      <c r="J819" s="567"/>
      <c r="K819" s="333"/>
    </row>
    <row r="820" spans="6:11" ht="13.5" customHeight="1" x14ac:dyDescent="0.25">
      <c r="F820" s="331"/>
      <c r="G820" s="567"/>
      <c r="H820" s="332"/>
      <c r="I820" s="567"/>
      <c r="J820" s="567"/>
      <c r="K820" s="333"/>
    </row>
    <row r="821" spans="6:11" ht="13.5" customHeight="1" x14ac:dyDescent="0.25">
      <c r="F821" s="331"/>
      <c r="G821" s="567"/>
      <c r="H821" s="332"/>
      <c r="I821" s="567"/>
      <c r="J821" s="567"/>
      <c r="K821" s="333"/>
    </row>
    <row r="822" spans="6:11" ht="13.5" customHeight="1" x14ac:dyDescent="0.25">
      <c r="F822" s="331"/>
      <c r="G822" s="567"/>
      <c r="H822" s="332"/>
      <c r="I822" s="567"/>
      <c r="J822" s="567"/>
      <c r="K822" s="333"/>
    </row>
    <row r="823" spans="6:11" ht="13.5" customHeight="1" x14ac:dyDescent="0.25">
      <c r="F823" s="331"/>
      <c r="G823" s="567"/>
      <c r="H823" s="332"/>
      <c r="I823" s="567"/>
      <c r="J823" s="567"/>
      <c r="K823" s="333"/>
    </row>
    <row r="824" spans="6:11" ht="13.5" customHeight="1" x14ac:dyDescent="0.25">
      <c r="F824" s="331"/>
      <c r="G824" s="567"/>
      <c r="H824" s="332"/>
      <c r="I824" s="567"/>
      <c r="J824" s="567"/>
      <c r="K824" s="333"/>
    </row>
    <row r="825" spans="6:11" ht="13.5" customHeight="1" x14ac:dyDescent="0.25">
      <c r="F825" s="331"/>
      <c r="G825" s="567"/>
      <c r="H825" s="332"/>
      <c r="I825" s="567"/>
      <c r="J825" s="567"/>
      <c r="K825" s="333"/>
    </row>
    <row r="826" spans="6:11" ht="13.5" customHeight="1" x14ac:dyDescent="0.25">
      <c r="F826" s="331"/>
      <c r="G826" s="567"/>
      <c r="H826" s="332"/>
      <c r="I826" s="567"/>
      <c r="J826" s="567"/>
      <c r="K826" s="333"/>
    </row>
    <row r="827" spans="6:11" ht="13.5" customHeight="1" x14ac:dyDescent="0.25">
      <c r="F827" s="331"/>
      <c r="G827" s="567"/>
      <c r="H827" s="332"/>
      <c r="I827" s="567"/>
      <c r="J827" s="567"/>
      <c r="K827" s="333"/>
    </row>
    <row r="828" spans="6:11" ht="13.5" customHeight="1" x14ac:dyDescent="0.25">
      <c r="F828" s="331"/>
      <c r="G828" s="567"/>
      <c r="H828" s="332"/>
      <c r="I828" s="567"/>
      <c r="J828" s="567"/>
      <c r="K828" s="333"/>
    </row>
    <row r="829" spans="6:11" ht="13.5" customHeight="1" x14ac:dyDescent="0.25">
      <c r="F829" s="331"/>
      <c r="G829" s="567"/>
      <c r="H829" s="332"/>
      <c r="I829" s="567"/>
      <c r="J829" s="567"/>
      <c r="K829" s="333"/>
    </row>
    <row r="830" spans="6:11" ht="13.5" customHeight="1" x14ac:dyDescent="0.25">
      <c r="F830" s="331"/>
      <c r="G830" s="567"/>
      <c r="H830" s="332"/>
      <c r="I830" s="567"/>
      <c r="J830" s="567"/>
      <c r="K830" s="333"/>
    </row>
    <row r="831" spans="6:11" ht="13.5" customHeight="1" x14ac:dyDescent="0.25">
      <c r="F831" s="331"/>
      <c r="G831" s="567"/>
      <c r="H831" s="332"/>
      <c r="I831" s="567"/>
      <c r="J831" s="567"/>
      <c r="K831" s="333"/>
    </row>
    <row r="832" spans="6:11" ht="13.5" customHeight="1" x14ac:dyDescent="0.25">
      <c r="F832" s="331"/>
      <c r="G832" s="567"/>
      <c r="H832" s="332"/>
      <c r="I832" s="567"/>
      <c r="J832" s="567"/>
      <c r="K832" s="333"/>
    </row>
    <row r="833" spans="6:11" ht="13.5" customHeight="1" x14ac:dyDescent="0.25">
      <c r="F833" s="331"/>
      <c r="G833" s="567"/>
      <c r="H833" s="332"/>
      <c r="I833" s="567"/>
      <c r="J833" s="567"/>
      <c r="K833" s="333"/>
    </row>
    <row r="834" spans="6:11" ht="13.5" customHeight="1" x14ac:dyDescent="0.25">
      <c r="F834" s="331"/>
      <c r="G834" s="567"/>
      <c r="H834" s="332"/>
      <c r="I834" s="567"/>
      <c r="J834" s="567"/>
      <c r="K834" s="333"/>
    </row>
    <row r="835" spans="6:11" ht="13.5" customHeight="1" x14ac:dyDescent="0.25">
      <c r="F835" s="331"/>
      <c r="G835" s="567"/>
      <c r="H835" s="332"/>
      <c r="I835" s="567"/>
      <c r="J835" s="567"/>
      <c r="K835" s="333"/>
    </row>
    <row r="836" spans="6:11" ht="13.5" customHeight="1" x14ac:dyDescent="0.25">
      <c r="F836" s="331"/>
      <c r="G836" s="567"/>
      <c r="H836" s="332"/>
      <c r="I836" s="567"/>
      <c r="J836" s="567"/>
      <c r="K836" s="333"/>
    </row>
    <row r="837" spans="6:11" ht="13.5" customHeight="1" x14ac:dyDescent="0.25">
      <c r="F837" s="331"/>
      <c r="G837" s="567"/>
      <c r="H837" s="332"/>
      <c r="I837" s="567"/>
      <c r="J837" s="567"/>
      <c r="K837" s="333"/>
    </row>
    <row r="838" spans="6:11" ht="13.5" customHeight="1" x14ac:dyDescent="0.25">
      <c r="F838" s="331"/>
      <c r="G838" s="567"/>
      <c r="H838" s="332"/>
      <c r="I838" s="567"/>
      <c r="J838" s="567"/>
      <c r="K838" s="333"/>
    </row>
    <row r="839" spans="6:11" ht="13.5" customHeight="1" x14ac:dyDescent="0.25">
      <c r="F839" s="331"/>
      <c r="G839" s="567"/>
      <c r="H839" s="332"/>
      <c r="I839" s="567"/>
      <c r="J839" s="567"/>
      <c r="K839" s="333"/>
    </row>
    <row r="840" spans="6:11" ht="13.5" customHeight="1" x14ac:dyDescent="0.25">
      <c r="F840" s="331"/>
      <c r="G840" s="567"/>
      <c r="H840" s="332"/>
      <c r="I840" s="567"/>
      <c r="J840" s="567"/>
      <c r="K840" s="333"/>
    </row>
    <row r="841" spans="6:11" ht="13.5" customHeight="1" x14ac:dyDescent="0.25">
      <c r="F841" s="331"/>
      <c r="G841" s="567"/>
      <c r="H841" s="332"/>
      <c r="I841" s="567"/>
      <c r="J841" s="567"/>
      <c r="K841" s="333"/>
    </row>
    <row r="842" spans="6:11" ht="13.5" customHeight="1" x14ac:dyDescent="0.25">
      <c r="F842" s="331"/>
      <c r="G842" s="567"/>
      <c r="H842" s="332"/>
      <c r="I842" s="567"/>
      <c r="J842" s="567"/>
      <c r="K842" s="333"/>
    </row>
    <row r="843" spans="6:11" ht="13.5" customHeight="1" x14ac:dyDescent="0.25">
      <c r="F843" s="331"/>
      <c r="G843" s="567"/>
      <c r="H843" s="332"/>
      <c r="I843" s="567"/>
      <c r="J843" s="567"/>
      <c r="K843" s="333"/>
    </row>
    <row r="844" spans="6:11" ht="13.5" customHeight="1" x14ac:dyDescent="0.25">
      <c r="F844" s="331"/>
      <c r="G844" s="567"/>
      <c r="H844" s="332"/>
      <c r="I844" s="567"/>
      <c r="J844" s="567"/>
      <c r="K844" s="333"/>
    </row>
    <row r="845" spans="6:11" ht="13.5" customHeight="1" x14ac:dyDescent="0.25">
      <c r="F845" s="331"/>
      <c r="G845" s="567"/>
      <c r="H845" s="332"/>
      <c r="I845" s="567"/>
      <c r="J845" s="567"/>
      <c r="K845" s="333"/>
    </row>
    <row r="846" spans="6:11" ht="13.5" customHeight="1" x14ac:dyDescent="0.25">
      <c r="F846" s="331"/>
      <c r="G846" s="567"/>
      <c r="H846" s="332"/>
      <c r="I846" s="567"/>
      <c r="J846" s="567"/>
      <c r="K846" s="333"/>
    </row>
    <row r="847" spans="6:11" ht="13.5" customHeight="1" x14ac:dyDescent="0.25">
      <c r="F847" s="331"/>
      <c r="G847" s="567"/>
      <c r="H847" s="332"/>
      <c r="I847" s="567"/>
      <c r="J847" s="567"/>
      <c r="K847" s="333"/>
    </row>
    <row r="848" spans="6:11" ht="13.5" customHeight="1" x14ac:dyDescent="0.25">
      <c r="F848" s="331"/>
      <c r="G848" s="567"/>
      <c r="H848" s="332"/>
      <c r="I848" s="567"/>
      <c r="J848" s="567"/>
      <c r="K848" s="333"/>
    </row>
    <row r="849" spans="6:11" ht="13.5" customHeight="1" x14ac:dyDescent="0.25">
      <c r="F849" s="331"/>
      <c r="G849" s="567"/>
      <c r="H849" s="332"/>
      <c r="I849" s="567"/>
      <c r="J849" s="567"/>
      <c r="K849" s="333"/>
    </row>
    <row r="850" spans="6:11" ht="13.5" customHeight="1" x14ac:dyDescent="0.25">
      <c r="F850" s="331"/>
      <c r="G850" s="567"/>
      <c r="H850" s="332"/>
      <c r="I850" s="567"/>
      <c r="J850" s="567"/>
      <c r="K850" s="333"/>
    </row>
    <row r="851" spans="6:11" ht="13.5" customHeight="1" x14ac:dyDescent="0.25">
      <c r="F851" s="331"/>
      <c r="G851" s="567"/>
      <c r="H851" s="332"/>
      <c r="I851" s="567"/>
      <c r="J851" s="567"/>
      <c r="K851" s="333"/>
    </row>
    <row r="852" spans="6:11" ht="13.5" customHeight="1" x14ac:dyDescent="0.25">
      <c r="F852" s="331"/>
      <c r="G852" s="567"/>
      <c r="H852" s="332"/>
      <c r="I852" s="567"/>
      <c r="J852" s="567"/>
      <c r="K852" s="333"/>
    </row>
    <row r="853" spans="6:11" ht="13.5" customHeight="1" x14ac:dyDescent="0.25">
      <c r="F853" s="331"/>
      <c r="G853" s="567"/>
      <c r="H853" s="332"/>
      <c r="I853" s="567"/>
      <c r="J853" s="567"/>
      <c r="K853" s="333"/>
    </row>
    <row r="854" spans="6:11" ht="13.5" customHeight="1" x14ac:dyDescent="0.25">
      <c r="F854" s="331"/>
      <c r="G854" s="567"/>
      <c r="H854" s="332"/>
      <c r="I854" s="567"/>
      <c r="J854" s="567"/>
      <c r="K854" s="333"/>
    </row>
    <row r="855" spans="6:11" ht="13.5" customHeight="1" x14ac:dyDescent="0.25">
      <c r="F855" s="331"/>
      <c r="G855" s="567"/>
      <c r="H855" s="332"/>
      <c r="I855" s="567"/>
      <c r="J855" s="567"/>
      <c r="K855" s="333"/>
    </row>
    <row r="856" spans="6:11" ht="13.5" customHeight="1" x14ac:dyDescent="0.25">
      <c r="F856" s="331"/>
      <c r="G856" s="567"/>
      <c r="H856" s="332"/>
      <c r="I856" s="567"/>
      <c r="J856" s="567"/>
      <c r="K856" s="333"/>
    </row>
    <row r="857" spans="6:11" ht="13.5" customHeight="1" x14ac:dyDescent="0.25">
      <c r="F857" s="331"/>
      <c r="G857" s="567"/>
      <c r="H857" s="332"/>
      <c r="I857" s="567"/>
      <c r="J857" s="567"/>
      <c r="K857" s="333"/>
    </row>
    <row r="858" spans="6:11" ht="13.5" customHeight="1" x14ac:dyDescent="0.25">
      <c r="F858" s="331"/>
      <c r="G858" s="567"/>
      <c r="H858" s="332"/>
      <c r="I858" s="567"/>
      <c r="J858" s="567"/>
      <c r="K858" s="333"/>
    </row>
    <row r="859" spans="6:11" ht="13.5" customHeight="1" x14ac:dyDescent="0.25">
      <c r="F859" s="331"/>
      <c r="G859" s="567"/>
      <c r="H859" s="332"/>
      <c r="I859" s="567"/>
      <c r="J859" s="567"/>
      <c r="K859" s="333"/>
    </row>
    <row r="860" spans="6:11" ht="13.5" customHeight="1" x14ac:dyDescent="0.25">
      <c r="F860" s="331"/>
      <c r="G860" s="567"/>
      <c r="H860" s="332"/>
      <c r="I860" s="567"/>
      <c r="J860" s="567"/>
      <c r="K860" s="333"/>
    </row>
    <row r="861" spans="6:11" ht="13.5" customHeight="1" x14ac:dyDescent="0.25">
      <c r="F861" s="331"/>
      <c r="G861" s="567"/>
      <c r="H861" s="332"/>
      <c r="I861" s="567"/>
      <c r="J861" s="567"/>
      <c r="K861" s="333"/>
    </row>
    <row r="862" spans="6:11" ht="13.5" customHeight="1" x14ac:dyDescent="0.25">
      <c r="F862" s="331"/>
      <c r="G862" s="567"/>
      <c r="H862" s="332"/>
      <c r="I862" s="567"/>
      <c r="J862" s="567"/>
      <c r="K862" s="333"/>
    </row>
    <row r="863" spans="6:11" ht="13.5" customHeight="1" x14ac:dyDescent="0.25">
      <c r="F863" s="331"/>
      <c r="G863" s="567"/>
      <c r="H863" s="332"/>
      <c r="I863" s="567"/>
      <c r="J863" s="567"/>
      <c r="K863" s="333"/>
    </row>
    <row r="864" spans="6:11" ht="13.5" customHeight="1" x14ac:dyDescent="0.25">
      <c r="F864" s="331"/>
      <c r="G864" s="567"/>
      <c r="H864" s="332"/>
      <c r="I864" s="567"/>
      <c r="J864" s="567"/>
      <c r="K864" s="333"/>
    </row>
    <row r="865" spans="6:11" ht="13.5" customHeight="1" x14ac:dyDescent="0.25">
      <c r="F865" s="331"/>
      <c r="G865" s="567"/>
      <c r="H865" s="332"/>
      <c r="I865" s="567"/>
      <c r="J865" s="567"/>
      <c r="K865" s="333"/>
    </row>
    <row r="866" spans="6:11" ht="13.5" customHeight="1" x14ac:dyDescent="0.25">
      <c r="F866" s="331"/>
      <c r="G866" s="567"/>
      <c r="H866" s="332"/>
      <c r="I866" s="567"/>
      <c r="J866" s="567"/>
      <c r="K866" s="333"/>
    </row>
    <row r="867" spans="6:11" ht="13.5" customHeight="1" x14ac:dyDescent="0.25">
      <c r="F867" s="331"/>
      <c r="G867" s="567"/>
      <c r="H867" s="332"/>
      <c r="I867" s="567"/>
      <c r="J867" s="567"/>
      <c r="K867" s="333"/>
    </row>
    <row r="868" spans="6:11" ht="13.5" customHeight="1" x14ac:dyDescent="0.25">
      <c r="F868" s="331"/>
      <c r="G868" s="567"/>
      <c r="H868" s="332"/>
      <c r="I868" s="567"/>
      <c r="J868" s="567"/>
      <c r="K868" s="333"/>
    </row>
    <row r="869" spans="6:11" ht="13.5" customHeight="1" x14ac:dyDescent="0.25">
      <c r="F869" s="331"/>
      <c r="G869" s="567"/>
      <c r="H869" s="332"/>
      <c r="I869" s="567"/>
      <c r="J869" s="567"/>
      <c r="K869" s="333"/>
    </row>
    <row r="870" spans="6:11" ht="13.5" customHeight="1" x14ac:dyDescent="0.25">
      <c r="F870" s="331"/>
      <c r="G870" s="567"/>
      <c r="H870" s="332"/>
      <c r="I870" s="567"/>
      <c r="J870" s="567"/>
      <c r="K870" s="333"/>
    </row>
    <row r="871" spans="6:11" ht="13.5" customHeight="1" x14ac:dyDescent="0.25">
      <c r="F871" s="331"/>
      <c r="G871" s="567"/>
      <c r="H871" s="332"/>
      <c r="I871" s="567"/>
      <c r="J871" s="567"/>
      <c r="K871" s="333"/>
    </row>
    <row r="872" spans="6:11" ht="13.5" customHeight="1" x14ac:dyDescent="0.25">
      <c r="F872" s="331"/>
      <c r="G872" s="567"/>
      <c r="H872" s="332"/>
      <c r="I872" s="567"/>
      <c r="J872" s="567"/>
      <c r="K872" s="333"/>
    </row>
    <row r="873" spans="6:11" ht="13.5" customHeight="1" x14ac:dyDescent="0.25">
      <c r="F873" s="331"/>
      <c r="G873" s="567"/>
      <c r="H873" s="332"/>
      <c r="I873" s="567"/>
      <c r="J873" s="567"/>
      <c r="K873" s="333"/>
    </row>
    <row r="874" spans="6:11" ht="13.5" customHeight="1" x14ac:dyDescent="0.25">
      <c r="F874" s="331"/>
      <c r="G874" s="567"/>
      <c r="H874" s="332"/>
      <c r="I874" s="567"/>
      <c r="J874" s="567"/>
      <c r="K874" s="333"/>
    </row>
    <row r="875" spans="6:11" ht="13.5" customHeight="1" x14ac:dyDescent="0.25">
      <c r="F875" s="331"/>
      <c r="G875" s="567"/>
      <c r="H875" s="332"/>
      <c r="I875" s="567"/>
      <c r="J875" s="567"/>
      <c r="K875" s="333"/>
    </row>
    <row r="876" spans="6:11" ht="13.5" customHeight="1" x14ac:dyDescent="0.25">
      <c r="F876" s="331"/>
      <c r="G876" s="567"/>
      <c r="H876" s="332"/>
      <c r="I876" s="567"/>
      <c r="J876" s="567"/>
      <c r="K876" s="333"/>
    </row>
    <row r="877" spans="6:11" ht="13.5" customHeight="1" x14ac:dyDescent="0.25">
      <c r="F877" s="331"/>
      <c r="G877" s="567"/>
      <c r="H877" s="332"/>
      <c r="I877" s="567"/>
      <c r="J877" s="567"/>
      <c r="K877" s="333"/>
    </row>
    <row r="878" spans="6:11" ht="13.5" customHeight="1" x14ac:dyDescent="0.25">
      <c r="F878" s="331"/>
      <c r="G878" s="567"/>
      <c r="H878" s="332"/>
      <c r="I878" s="567"/>
      <c r="J878" s="567"/>
      <c r="K878" s="333"/>
    </row>
    <row r="879" spans="6:11" ht="13.5" customHeight="1" x14ac:dyDescent="0.25">
      <c r="F879" s="331"/>
      <c r="G879" s="567"/>
      <c r="H879" s="332"/>
      <c r="I879" s="567"/>
      <c r="J879" s="567"/>
      <c r="K879" s="333"/>
    </row>
    <row r="880" spans="6:11" ht="13.5" customHeight="1" x14ac:dyDescent="0.25">
      <c r="F880" s="331"/>
      <c r="G880" s="567"/>
      <c r="H880" s="332"/>
      <c r="I880" s="567"/>
      <c r="J880" s="567"/>
      <c r="K880" s="333"/>
    </row>
    <row r="881" spans="6:11" ht="13.5" customHeight="1" x14ac:dyDescent="0.25">
      <c r="F881" s="331"/>
      <c r="G881" s="567"/>
      <c r="H881" s="332"/>
      <c r="I881" s="567"/>
      <c r="J881" s="567"/>
      <c r="K881" s="333"/>
    </row>
    <row r="882" spans="6:11" ht="13.5" customHeight="1" x14ac:dyDescent="0.25">
      <c r="F882" s="331"/>
      <c r="G882" s="567"/>
      <c r="H882" s="332"/>
      <c r="I882" s="567"/>
      <c r="J882" s="567"/>
      <c r="K882" s="333"/>
    </row>
    <row r="883" spans="6:11" ht="13.5" customHeight="1" x14ac:dyDescent="0.25">
      <c r="F883" s="331"/>
      <c r="G883" s="567"/>
      <c r="H883" s="332"/>
      <c r="I883" s="567"/>
      <c r="J883" s="567"/>
      <c r="K883" s="333"/>
    </row>
    <row r="884" spans="6:11" ht="13.5" customHeight="1" x14ac:dyDescent="0.25">
      <c r="F884" s="331"/>
      <c r="G884" s="567"/>
      <c r="H884" s="332"/>
      <c r="I884" s="567"/>
      <c r="J884" s="567"/>
      <c r="K884" s="333"/>
    </row>
    <row r="885" spans="6:11" ht="13.5" customHeight="1" x14ac:dyDescent="0.25">
      <c r="F885" s="331"/>
      <c r="G885" s="567"/>
      <c r="H885" s="332"/>
      <c r="I885" s="567"/>
      <c r="J885" s="567"/>
      <c r="K885" s="333"/>
    </row>
    <row r="886" spans="6:11" ht="13.5" customHeight="1" x14ac:dyDescent="0.25">
      <c r="F886" s="331"/>
      <c r="G886" s="567"/>
      <c r="H886" s="332"/>
      <c r="I886" s="567"/>
      <c r="J886" s="567"/>
      <c r="K886" s="333"/>
    </row>
    <row r="887" spans="6:11" ht="13.5" customHeight="1" x14ac:dyDescent="0.25">
      <c r="F887" s="331"/>
      <c r="G887" s="567"/>
      <c r="H887" s="332"/>
      <c r="I887" s="567"/>
      <c r="J887" s="567"/>
      <c r="K887" s="333"/>
    </row>
    <row r="888" spans="6:11" ht="13.5" customHeight="1" x14ac:dyDescent="0.25">
      <c r="F888" s="331"/>
      <c r="G888" s="567"/>
      <c r="H888" s="332"/>
      <c r="I888" s="567"/>
      <c r="J888" s="567"/>
      <c r="K888" s="333"/>
    </row>
    <row r="889" spans="6:11" ht="13.5" customHeight="1" x14ac:dyDescent="0.25">
      <c r="F889" s="331"/>
      <c r="G889" s="567"/>
      <c r="H889" s="332"/>
      <c r="I889" s="567"/>
      <c r="J889" s="567"/>
      <c r="K889" s="333"/>
    </row>
    <row r="890" spans="6:11" ht="13.5" customHeight="1" x14ac:dyDescent="0.25">
      <c r="F890" s="331"/>
      <c r="G890" s="567"/>
      <c r="H890" s="332"/>
      <c r="I890" s="567"/>
      <c r="J890" s="567"/>
      <c r="K890" s="333"/>
    </row>
    <row r="891" spans="6:11" ht="13.5" customHeight="1" x14ac:dyDescent="0.25">
      <c r="F891" s="331"/>
      <c r="G891" s="567"/>
      <c r="H891" s="332"/>
      <c r="I891" s="567"/>
      <c r="J891" s="567"/>
      <c r="K891" s="333"/>
    </row>
    <row r="892" spans="6:11" ht="13.5" customHeight="1" x14ac:dyDescent="0.25">
      <c r="F892" s="331"/>
      <c r="G892" s="567"/>
      <c r="H892" s="332"/>
      <c r="I892" s="567"/>
      <c r="J892" s="567"/>
      <c r="K892" s="333"/>
    </row>
    <row r="893" spans="6:11" ht="13.5" customHeight="1" x14ac:dyDescent="0.25">
      <c r="F893" s="331"/>
      <c r="G893" s="567"/>
      <c r="H893" s="332"/>
      <c r="I893" s="567"/>
      <c r="J893" s="567"/>
      <c r="K893" s="333"/>
    </row>
    <row r="894" spans="6:11" ht="13.5" customHeight="1" x14ac:dyDescent="0.25">
      <c r="F894" s="331"/>
      <c r="G894" s="567"/>
      <c r="H894" s="332"/>
      <c r="I894" s="567"/>
      <c r="J894" s="567"/>
      <c r="K894" s="333"/>
    </row>
    <row r="895" spans="6:11" ht="13.5" customHeight="1" x14ac:dyDescent="0.25">
      <c r="F895" s="331"/>
      <c r="G895" s="567"/>
      <c r="H895" s="332"/>
      <c r="I895" s="567"/>
      <c r="J895" s="567"/>
      <c r="K895" s="333"/>
    </row>
    <row r="896" spans="6:11" ht="13.5" customHeight="1" x14ac:dyDescent="0.25">
      <c r="F896" s="331"/>
      <c r="G896" s="567"/>
      <c r="H896" s="332"/>
      <c r="I896" s="567"/>
      <c r="J896" s="567"/>
      <c r="K896" s="333"/>
    </row>
    <row r="897" spans="6:11" ht="13.5" customHeight="1" x14ac:dyDescent="0.25">
      <c r="F897" s="331"/>
      <c r="G897" s="567"/>
      <c r="H897" s="332"/>
      <c r="I897" s="567"/>
      <c r="J897" s="567"/>
      <c r="K897" s="333"/>
    </row>
    <row r="898" spans="6:11" ht="13.5" customHeight="1" x14ac:dyDescent="0.25">
      <c r="F898" s="331"/>
      <c r="G898" s="567"/>
      <c r="H898" s="332"/>
      <c r="I898" s="567"/>
      <c r="J898" s="567"/>
      <c r="K898" s="333"/>
    </row>
    <row r="899" spans="6:11" ht="13.5" customHeight="1" x14ac:dyDescent="0.25">
      <c r="F899" s="331"/>
      <c r="G899" s="567"/>
      <c r="H899" s="332"/>
      <c r="I899" s="567"/>
      <c r="J899" s="567"/>
      <c r="K899" s="333"/>
    </row>
    <row r="900" spans="6:11" ht="13.5" customHeight="1" x14ac:dyDescent="0.25">
      <c r="F900" s="331"/>
      <c r="G900" s="567"/>
      <c r="H900" s="332"/>
      <c r="I900" s="567"/>
      <c r="J900" s="567"/>
      <c r="K900" s="333"/>
    </row>
    <row r="901" spans="6:11" ht="13.5" customHeight="1" x14ac:dyDescent="0.25">
      <c r="F901" s="331"/>
      <c r="G901" s="567"/>
      <c r="H901" s="332"/>
      <c r="I901" s="567"/>
      <c r="J901" s="567"/>
      <c r="K901" s="333"/>
    </row>
    <row r="902" spans="6:11" ht="13.5" customHeight="1" x14ac:dyDescent="0.25">
      <c r="F902" s="331"/>
      <c r="G902" s="567"/>
      <c r="H902" s="332"/>
      <c r="I902" s="567"/>
      <c r="J902" s="567"/>
      <c r="K902" s="333"/>
    </row>
    <row r="903" spans="6:11" ht="13.5" customHeight="1" x14ac:dyDescent="0.25">
      <c r="F903" s="331"/>
      <c r="G903" s="567"/>
      <c r="H903" s="332"/>
      <c r="I903" s="567"/>
      <c r="J903" s="567"/>
      <c r="K903" s="333"/>
    </row>
    <row r="904" spans="6:11" ht="13.5" customHeight="1" x14ac:dyDescent="0.25">
      <c r="F904" s="331"/>
      <c r="G904" s="567"/>
      <c r="H904" s="332"/>
      <c r="I904" s="567"/>
      <c r="J904" s="567"/>
      <c r="K904" s="333"/>
    </row>
    <row r="905" spans="6:11" ht="13.5" customHeight="1" x14ac:dyDescent="0.25">
      <c r="F905" s="331"/>
      <c r="G905" s="567"/>
      <c r="H905" s="332"/>
      <c r="I905" s="567"/>
      <c r="J905" s="567"/>
      <c r="K905" s="333"/>
    </row>
    <row r="906" spans="6:11" ht="13.5" customHeight="1" x14ac:dyDescent="0.25">
      <c r="F906" s="331"/>
      <c r="G906" s="567"/>
      <c r="H906" s="332"/>
      <c r="I906" s="567"/>
      <c r="J906" s="567"/>
      <c r="K906" s="333"/>
    </row>
    <row r="907" spans="6:11" ht="13.5" customHeight="1" x14ac:dyDescent="0.25">
      <c r="F907" s="331"/>
      <c r="G907" s="567"/>
      <c r="H907" s="332"/>
      <c r="I907" s="567"/>
      <c r="J907" s="567"/>
      <c r="K907" s="333"/>
    </row>
    <row r="908" spans="6:11" ht="13.5" customHeight="1" x14ac:dyDescent="0.25">
      <c r="F908" s="331"/>
      <c r="G908" s="567"/>
      <c r="H908" s="332"/>
      <c r="I908" s="567"/>
      <c r="J908" s="567"/>
      <c r="K908" s="333"/>
    </row>
    <row r="909" spans="6:11" ht="13.5" customHeight="1" x14ac:dyDescent="0.25">
      <c r="F909" s="331"/>
      <c r="G909" s="567"/>
      <c r="H909" s="332"/>
      <c r="I909" s="567"/>
      <c r="J909" s="567"/>
      <c r="K909" s="333"/>
    </row>
    <row r="910" spans="6:11" ht="13.5" customHeight="1" x14ac:dyDescent="0.25">
      <c r="F910" s="331"/>
      <c r="G910" s="567"/>
      <c r="H910" s="332"/>
      <c r="I910" s="567"/>
      <c r="J910" s="567"/>
      <c r="K910" s="333"/>
    </row>
    <row r="911" spans="6:11" ht="13.5" customHeight="1" x14ac:dyDescent="0.25">
      <c r="F911" s="331"/>
      <c r="G911" s="567"/>
      <c r="H911" s="332"/>
      <c r="I911" s="567"/>
      <c r="J911" s="567"/>
      <c r="K911" s="333"/>
    </row>
    <row r="912" spans="6:11" ht="13.5" customHeight="1" x14ac:dyDescent="0.25">
      <c r="F912" s="331"/>
      <c r="G912" s="567"/>
      <c r="H912" s="332"/>
      <c r="I912" s="567"/>
      <c r="J912" s="567"/>
      <c r="K912" s="333"/>
    </row>
    <row r="913" spans="6:11" ht="13.5" customHeight="1" x14ac:dyDescent="0.25">
      <c r="F913" s="331"/>
      <c r="G913" s="567"/>
      <c r="H913" s="332"/>
      <c r="I913" s="567"/>
      <c r="J913" s="567"/>
      <c r="K913" s="333"/>
    </row>
    <row r="914" spans="6:11" ht="13.5" customHeight="1" x14ac:dyDescent="0.25">
      <c r="F914" s="331"/>
      <c r="G914" s="567"/>
      <c r="H914" s="332"/>
      <c r="I914" s="567"/>
      <c r="J914" s="567"/>
      <c r="K914" s="333"/>
    </row>
    <row r="915" spans="6:11" ht="13.5" customHeight="1" x14ac:dyDescent="0.25">
      <c r="F915" s="331"/>
      <c r="G915" s="567"/>
      <c r="H915" s="332"/>
      <c r="I915" s="567"/>
      <c r="J915" s="567"/>
      <c r="K915" s="333"/>
    </row>
    <row r="916" spans="6:11" ht="13.5" customHeight="1" x14ac:dyDescent="0.25">
      <c r="F916" s="331"/>
      <c r="G916" s="567"/>
      <c r="H916" s="332"/>
      <c r="I916" s="567"/>
      <c r="J916" s="567"/>
      <c r="K916" s="333"/>
    </row>
    <row r="917" spans="6:11" ht="13.5" customHeight="1" x14ac:dyDescent="0.25">
      <c r="F917" s="331"/>
      <c r="G917" s="567"/>
      <c r="H917" s="332"/>
      <c r="I917" s="567"/>
      <c r="J917" s="567"/>
      <c r="K917" s="333"/>
    </row>
    <row r="918" spans="6:11" ht="13.5" customHeight="1" x14ac:dyDescent="0.25">
      <c r="F918" s="331"/>
      <c r="G918" s="567"/>
      <c r="H918" s="332"/>
      <c r="I918" s="567"/>
      <c r="J918" s="567"/>
      <c r="K918" s="333"/>
    </row>
    <row r="919" spans="6:11" ht="13.5" customHeight="1" x14ac:dyDescent="0.25">
      <c r="F919" s="331"/>
      <c r="G919" s="567"/>
      <c r="H919" s="332"/>
      <c r="I919" s="567"/>
      <c r="J919" s="567"/>
      <c r="K919" s="333"/>
    </row>
    <row r="920" spans="6:11" ht="13.5" customHeight="1" x14ac:dyDescent="0.25">
      <c r="F920" s="331"/>
      <c r="G920" s="567"/>
      <c r="H920" s="332"/>
      <c r="I920" s="567"/>
      <c r="J920" s="567"/>
      <c r="K920" s="333"/>
    </row>
    <row r="921" spans="6:11" ht="13.5" customHeight="1" x14ac:dyDescent="0.25">
      <c r="F921" s="331"/>
      <c r="G921" s="567"/>
      <c r="H921" s="332"/>
      <c r="I921" s="567"/>
      <c r="J921" s="567"/>
      <c r="K921" s="333"/>
    </row>
    <row r="922" spans="6:11" ht="13.5" customHeight="1" x14ac:dyDescent="0.25">
      <c r="F922" s="331"/>
      <c r="G922" s="567"/>
      <c r="H922" s="332"/>
      <c r="I922" s="567"/>
      <c r="J922" s="567"/>
      <c r="K922" s="333"/>
    </row>
    <row r="923" spans="6:11" ht="13.5" customHeight="1" x14ac:dyDescent="0.25">
      <c r="F923" s="331"/>
      <c r="G923" s="567"/>
      <c r="H923" s="332"/>
      <c r="I923" s="567"/>
      <c r="J923" s="567"/>
      <c r="K923" s="333"/>
    </row>
    <row r="924" spans="6:11" ht="13.5" customHeight="1" x14ac:dyDescent="0.25">
      <c r="F924" s="331"/>
      <c r="G924" s="567"/>
      <c r="H924" s="332"/>
      <c r="I924" s="567"/>
      <c r="J924" s="567"/>
      <c r="K924" s="333"/>
    </row>
    <row r="925" spans="6:11" ht="13.5" customHeight="1" x14ac:dyDescent="0.25">
      <c r="F925" s="331"/>
      <c r="G925" s="567"/>
      <c r="H925" s="332"/>
      <c r="I925" s="567"/>
      <c r="J925" s="567"/>
      <c r="K925" s="333"/>
    </row>
    <row r="926" spans="6:11" ht="13.5" customHeight="1" x14ac:dyDescent="0.25">
      <c r="F926" s="331"/>
      <c r="G926" s="567"/>
      <c r="H926" s="332"/>
      <c r="I926" s="567"/>
      <c r="J926" s="567"/>
      <c r="K926" s="333"/>
    </row>
    <row r="927" spans="6:11" ht="13.5" customHeight="1" x14ac:dyDescent="0.25">
      <c r="F927" s="331"/>
      <c r="G927" s="567"/>
      <c r="H927" s="332"/>
      <c r="I927" s="567"/>
      <c r="J927" s="567"/>
      <c r="K927" s="333"/>
    </row>
    <row r="928" spans="6:11" ht="13.5" customHeight="1" x14ac:dyDescent="0.25">
      <c r="F928" s="331"/>
      <c r="G928" s="567"/>
      <c r="H928" s="332"/>
      <c r="I928" s="567"/>
      <c r="J928" s="567"/>
      <c r="K928" s="333"/>
    </row>
    <row r="929" spans="6:11" ht="13.5" customHeight="1" x14ac:dyDescent="0.25">
      <c r="F929" s="331"/>
      <c r="G929" s="567"/>
      <c r="H929" s="332"/>
      <c r="I929" s="567"/>
      <c r="J929" s="567"/>
      <c r="K929" s="333"/>
    </row>
    <row r="930" spans="6:11" ht="13.5" customHeight="1" x14ac:dyDescent="0.25">
      <c r="F930" s="331"/>
      <c r="G930" s="567"/>
      <c r="H930" s="332"/>
      <c r="I930" s="567"/>
      <c r="J930" s="567"/>
      <c r="K930" s="333"/>
    </row>
    <row r="931" spans="6:11" ht="13.5" customHeight="1" x14ac:dyDescent="0.25">
      <c r="F931" s="331"/>
      <c r="G931" s="567"/>
      <c r="H931" s="332"/>
      <c r="I931" s="567"/>
      <c r="J931" s="567"/>
      <c r="K931" s="333"/>
    </row>
    <row r="932" spans="6:11" ht="13.5" customHeight="1" x14ac:dyDescent="0.25">
      <c r="F932" s="331"/>
      <c r="G932" s="567"/>
      <c r="H932" s="332"/>
      <c r="I932" s="567"/>
      <c r="J932" s="567"/>
      <c r="K932" s="333"/>
    </row>
    <row r="933" spans="6:11" ht="13.5" customHeight="1" x14ac:dyDescent="0.25">
      <c r="F933" s="331"/>
      <c r="G933" s="567"/>
      <c r="H933" s="332"/>
      <c r="I933" s="567"/>
      <c r="J933" s="567"/>
      <c r="K933" s="333"/>
    </row>
    <row r="934" spans="6:11" ht="13.5" customHeight="1" x14ac:dyDescent="0.25">
      <c r="F934" s="331"/>
      <c r="G934" s="567"/>
      <c r="H934" s="332"/>
      <c r="I934" s="567"/>
      <c r="J934" s="567"/>
      <c r="K934" s="333"/>
    </row>
    <row r="935" spans="6:11" ht="13.5" customHeight="1" x14ac:dyDescent="0.25">
      <c r="F935" s="331"/>
      <c r="G935" s="567"/>
      <c r="H935" s="332"/>
      <c r="I935" s="567"/>
      <c r="J935" s="567"/>
      <c r="K935" s="333"/>
    </row>
    <row r="936" spans="6:11" ht="13.5" customHeight="1" x14ac:dyDescent="0.25">
      <c r="F936" s="331"/>
      <c r="G936" s="567"/>
      <c r="H936" s="332"/>
      <c r="I936" s="567"/>
      <c r="J936" s="567"/>
      <c r="K936" s="333"/>
    </row>
    <row r="937" spans="6:11" ht="13.5" customHeight="1" x14ac:dyDescent="0.25">
      <c r="F937" s="331"/>
      <c r="G937" s="567"/>
      <c r="H937" s="332"/>
      <c r="I937" s="567"/>
      <c r="J937" s="567"/>
      <c r="K937" s="333"/>
    </row>
    <row r="938" spans="6:11" ht="13.5" customHeight="1" x14ac:dyDescent="0.25">
      <c r="F938" s="331"/>
      <c r="G938" s="567"/>
      <c r="H938" s="332"/>
      <c r="I938" s="567"/>
      <c r="J938" s="567"/>
      <c r="K938" s="333"/>
    </row>
    <row r="939" spans="6:11" ht="13.5" customHeight="1" x14ac:dyDescent="0.25">
      <c r="F939" s="331"/>
      <c r="G939" s="567"/>
      <c r="H939" s="332"/>
      <c r="I939" s="567"/>
      <c r="J939" s="567"/>
      <c r="K939" s="333"/>
    </row>
    <row r="940" spans="6:11" ht="13.5" customHeight="1" x14ac:dyDescent="0.25">
      <c r="F940" s="331"/>
      <c r="G940" s="567"/>
      <c r="H940" s="332"/>
      <c r="I940" s="567"/>
      <c r="J940" s="567"/>
      <c r="K940" s="333"/>
    </row>
    <row r="941" spans="6:11" ht="13.5" customHeight="1" x14ac:dyDescent="0.25">
      <c r="F941" s="331"/>
      <c r="G941" s="567"/>
      <c r="H941" s="332"/>
      <c r="I941" s="567"/>
      <c r="J941" s="567"/>
      <c r="K941" s="333"/>
    </row>
    <row r="942" spans="6:11" ht="13.5" customHeight="1" x14ac:dyDescent="0.25">
      <c r="F942" s="331"/>
      <c r="G942" s="567"/>
      <c r="H942" s="332"/>
      <c r="I942" s="567"/>
      <c r="J942" s="567"/>
      <c r="K942" s="333"/>
    </row>
    <row r="943" spans="6:11" ht="13.5" customHeight="1" x14ac:dyDescent="0.25">
      <c r="F943" s="331"/>
      <c r="G943" s="567"/>
      <c r="H943" s="332"/>
      <c r="I943" s="567"/>
      <c r="J943" s="567"/>
      <c r="K943" s="333"/>
    </row>
    <row r="944" spans="6:11" ht="13.5" customHeight="1" x14ac:dyDescent="0.25">
      <c r="F944" s="331"/>
      <c r="G944" s="567"/>
      <c r="H944" s="332"/>
      <c r="I944" s="567"/>
      <c r="J944" s="567"/>
      <c r="K944" s="333"/>
    </row>
    <row r="945" spans="6:11" ht="13.5" customHeight="1" x14ac:dyDescent="0.25">
      <c r="F945" s="331"/>
      <c r="G945" s="567"/>
      <c r="H945" s="332"/>
      <c r="I945" s="567"/>
      <c r="J945" s="567"/>
      <c r="K945" s="333"/>
    </row>
    <row r="946" spans="6:11" ht="13.5" customHeight="1" x14ac:dyDescent="0.25">
      <c r="F946" s="331"/>
      <c r="G946" s="567"/>
      <c r="H946" s="332"/>
      <c r="I946" s="567"/>
      <c r="J946" s="567"/>
      <c r="K946" s="333"/>
    </row>
    <row r="947" spans="6:11" ht="13.5" customHeight="1" x14ac:dyDescent="0.25">
      <c r="F947" s="331"/>
      <c r="G947" s="567"/>
      <c r="H947" s="332"/>
      <c r="I947" s="567"/>
      <c r="J947" s="567"/>
      <c r="K947" s="333"/>
    </row>
    <row r="948" spans="6:11" ht="13.5" customHeight="1" x14ac:dyDescent="0.25">
      <c r="F948" s="331"/>
      <c r="G948" s="567"/>
      <c r="H948" s="332"/>
      <c r="I948" s="567"/>
      <c r="J948" s="567"/>
      <c r="K948" s="333"/>
    </row>
    <row r="949" spans="6:11" ht="13.5" customHeight="1" x14ac:dyDescent="0.25">
      <c r="F949" s="331"/>
      <c r="G949" s="567"/>
      <c r="H949" s="332"/>
      <c r="I949" s="567"/>
      <c r="J949" s="567"/>
      <c r="K949" s="333"/>
    </row>
    <row r="950" spans="6:11" ht="13.5" customHeight="1" x14ac:dyDescent="0.25">
      <c r="F950" s="331"/>
      <c r="G950" s="567"/>
      <c r="H950" s="332"/>
      <c r="I950" s="567"/>
      <c r="J950" s="567"/>
      <c r="K950" s="333"/>
    </row>
    <row r="951" spans="6:11" ht="13.5" customHeight="1" x14ac:dyDescent="0.25">
      <c r="F951" s="331"/>
      <c r="G951" s="567"/>
      <c r="H951" s="332"/>
      <c r="I951" s="567"/>
      <c r="J951" s="567"/>
      <c r="K951" s="333"/>
    </row>
    <row r="952" spans="6:11" ht="13.5" customHeight="1" x14ac:dyDescent="0.25">
      <c r="F952" s="331"/>
      <c r="G952" s="567"/>
      <c r="H952" s="332"/>
      <c r="I952" s="567"/>
      <c r="J952" s="567"/>
      <c r="K952" s="333"/>
    </row>
    <row r="953" spans="6:11" ht="13.5" customHeight="1" x14ac:dyDescent="0.25">
      <c r="F953" s="331"/>
      <c r="G953" s="567"/>
      <c r="H953" s="332"/>
      <c r="I953" s="567"/>
      <c r="J953" s="567"/>
      <c r="K953" s="333"/>
    </row>
    <row r="954" spans="6:11" ht="13.5" customHeight="1" x14ac:dyDescent="0.25">
      <c r="F954" s="331"/>
      <c r="G954" s="567"/>
      <c r="H954" s="332"/>
      <c r="I954" s="567"/>
      <c r="J954" s="567"/>
      <c r="K954" s="333"/>
    </row>
    <row r="955" spans="6:11" ht="13.5" customHeight="1" x14ac:dyDescent="0.25">
      <c r="F955" s="331"/>
      <c r="G955" s="567"/>
      <c r="H955" s="332"/>
      <c r="I955" s="567"/>
      <c r="J955" s="567"/>
      <c r="K955" s="333"/>
    </row>
    <row r="956" spans="6:11" ht="13.5" customHeight="1" x14ac:dyDescent="0.25">
      <c r="F956" s="331"/>
      <c r="G956" s="567"/>
      <c r="H956" s="332"/>
      <c r="I956" s="567"/>
      <c r="J956" s="567"/>
      <c r="K956" s="333"/>
    </row>
    <row r="957" spans="6:11" ht="13.5" customHeight="1" x14ac:dyDescent="0.25">
      <c r="F957" s="331"/>
      <c r="G957" s="567"/>
      <c r="H957" s="332"/>
      <c r="I957" s="567"/>
      <c r="J957" s="567"/>
      <c r="K957" s="333"/>
    </row>
    <row r="958" spans="6:11" ht="13.5" customHeight="1" x14ac:dyDescent="0.25">
      <c r="F958" s="331"/>
      <c r="G958" s="567"/>
      <c r="H958" s="332"/>
      <c r="I958" s="567"/>
      <c r="J958" s="567"/>
      <c r="K958" s="333"/>
    </row>
    <row r="959" spans="6:11" ht="13.5" customHeight="1" x14ac:dyDescent="0.25">
      <c r="F959" s="331"/>
      <c r="G959" s="567"/>
      <c r="H959" s="332"/>
      <c r="I959" s="567"/>
      <c r="J959" s="567"/>
      <c r="K959" s="333"/>
    </row>
    <row r="960" spans="6:11" ht="13.5" customHeight="1" x14ac:dyDescent="0.25">
      <c r="F960" s="331"/>
      <c r="G960" s="567"/>
      <c r="H960" s="332"/>
      <c r="I960" s="567"/>
      <c r="J960" s="567"/>
      <c r="K960" s="333"/>
    </row>
    <row r="961" spans="6:11" ht="13.5" customHeight="1" x14ac:dyDescent="0.25">
      <c r="F961" s="331"/>
      <c r="G961" s="567"/>
      <c r="H961" s="332"/>
      <c r="I961" s="567"/>
      <c r="J961" s="567"/>
      <c r="K961" s="333"/>
    </row>
    <row r="962" spans="6:11" ht="13.5" customHeight="1" x14ac:dyDescent="0.25">
      <c r="F962" s="331"/>
      <c r="G962" s="567"/>
      <c r="H962" s="332"/>
      <c r="I962" s="567"/>
      <c r="J962" s="567"/>
      <c r="K962" s="333"/>
    </row>
    <row r="963" spans="6:11" ht="13.5" customHeight="1" x14ac:dyDescent="0.25">
      <c r="F963" s="331"/>
      <c r="G963" s="567"/>
      <c r="H963" s="332"/>
      <c r="I963" s="567"/>
      <c r="J963" s="567"/>
      <c r="K963" s="333"/>
    </row>
    <row r="964" spans="6:11" ht="13.5" customHeight="1" x14ac:dyDescent="0.25">
      <c r="F964" s="331"/>
      <c r="G964" s="567"/>
      <c r="H964" s="332"/>
      <c r="I964" s="567"/>
      <c r="J964" s="567"/>
      <c r="K964" s="333"/>
    </row>
    <row r="965" spans="6:11" ht="13.5" customHeight="1" x14ac:dyDescent="0.25">
      <c r="F965" s="331"/>
      <c r="G965" s="567"/>
      <c r="H965" s="332"/>
      <c r="I965" s="567"/>
      <c r="J965" s="567"/>
      <c r="K965" s="333"/>
    </row>
    <row r="966" spans="6:11" ht="13.5" customHeight="1" x14ac:dyDescent="0.25">
      <c r="F966" s="331"/>
      <c r="G966" s="567"/>
      <c r="H966" s="332"/>
      <c r="I966" s="567"/>
      <c r="J966" s="567"/>
      <c r="K966" s="333"/>
    </row>
    <row r="967" spans="6:11" ht="13.5" customHeight="1" x14ac:dyDescent="0.25">
      <c r="F967" s="331"/>
      <c r="G967" s="567"/>
      <c r="H967" s="332"/>
      <c r="I967" s="567"/>
      <c r="J967" s="567"/>
      <c r="K967" s="333"/>
    </row>
    <row r="968" spans="6:11" ht="13.5" customHeight="1" x14ac:dyDescent="0.25">
      <c r="F968" s="331"/>
      <c r="G968" s="567"/>
      <c r="H968" s="332"/>
      <c r="I968" s="567"/>
      <c r="J968" s="567"/>
      <c r="K968" s="333"/>
    </row>
    <row r="969" spans="6:11" ht="13.5" customHeight="1" x14ac:dyDescent="0.25">
      <c r="F969" s="331"/>
      <c r="G969" s="567"/>
      <c r="H969" s="332"/>
      <c r="I969" s="567"/>
      <c r="J969" s="567"/>
      <c r="K969" s="333"/>
    </row>
    <row r="970" spans="6:11" ht="13.5" customHeight="1" x14ac:dyDescent="0.25">
      <c r="F970" s="331"/>
      <c r="G970" s="567"/>
      <c r="H970" s="332"/>
      <c r="I970" s="567"/>
      <c r="J970" s="567"/>
      <c r="K970" s="333"/>
    </row>
    <row r="971" spans="6:11" ht="13.5" customHeight="1" x14ac:dyDescent="0.25">
      <c r="F971" s="331"/>
      <c r="G971" s="567"/>
      <c r="H971" s="332"/>
      <c r="I971" s="567"/>
      <c r="J971" s="567"/>
      <c r="K971" s="333"/>
    </row>
    <row r="972" spans="6:11" ht="13.5" customHeight="1" x14ac:dyDescent="0.25">
      <c r="F972" s="331"/>
      <c r="G972" s="567"/>
      <c r="H972" s="332"/>
      <c r="I972" s="567"/>
      <c r="J972" s="567"/>
      <c r="K972" s="333"/>
    </row>
    <row r="973" spans="6:11" ht="13.5" customHeight="1" x14ac:dyDescent="0.25">
      <c r="F973" s="331"/>
      <c r="G973" s="567"/>
      <c r="H973" s="332"/>
      <c r="I973" s="567"/>
      <c r="J973" s="567"/>
      <c r="K973" s="333"/>
    </row>
    <row r="974" spans="6:11" ht="13.5" customHeight="1" x14ac:dyDescent="0.25">
      <c r="F974" s="331"/>
      <c r="G974" s="567"/>
      <c r="H974" s="332"/>
      <c r="I974" s="567"/>
      <c r="J974" s="567"/>
      <c r="K974" s="333"/>
    </row>
    <row r="975" spans="6:11" ht="13.5" customHeight="1" x14ac:dyDescent="0.25">
      <c r="F975" s="331"/>
      <c r="G975" s="567"/>
      <c r="H975" s="332"/>
      <c r="I975" s="567"/>
      <c r="J975" s="567"/>
      <c r="K975" s="333"/>
    </row>
    <row r="976" spans="6:11" ht="13.5" customHeight="1" x14ac:dyDescent="0.25">
      <c r="F976" s="331"/>
      <c r="G976" s="567"/>
      <c r="H976" s="332"/>
      <c r="I976" s="567"/>
      <c r="J976" s="567"/>
      <c r="K976" s="333"/>
    </row>
    <row r="977" spans="6:11" ht="13.5" customHeight="1" x14ac:dyDescent="0.25">
      <c r="F977" s="331"/>
      <c r="G977" s="567"/>
      <c r="H977" s="332"/>
      <c r="I977" s="567"/>
      <c r="J977" s="567"/>
      <c r="K977" s="333"/>
    </row>
    <row r="978" spans="6:11" ht="13.5" customHeight="1" x14ac:dyDescent="0.25">
      <c r="F978" s="331"/>
      <c r="G978" s="567"/>
      <c r="H978" s="332"/>
      <c r="I978" s="567"/>
      <c r="J978" s="567"/>
      <c r="K978" s="333"/>
    </row>
    <row r="979" spans="6:11" ht="13.5" customHeight="1" x14ac:dyDescent="0.25">
      <c r="F979" s="331"/>
      <c r="G979" s="567"/>
      <c r="H979" s="332"/>
      <c r="I979" s="567"/>
      <c r="J979" s="567"/>
      <c r="K979" s="333"/>
    </row>
    <row r="980" spans="6:11" ht="13.5" customHeight="1" x14ac:dyDescent="0.25">
      <c r="F980" s="331"/>
      <c r="G980" s="567"/>
      <c r="H980" s="332"/>
      <c r="I980" s="567"/>
      <c r="J980" s="567"/>
      <c r="K980" s="333"/>
    </row>
    <row r="981" spans="6:11" ht="13.5" customHeight="1" x14ac:dyDescent="0.25">
      <c r="F981" s="331"/>
      <c r="G981" s="567"/>
      <c r="H981" s="332"/>
      <c r="I981" s="567"/>
      <c r="J981" s="567"/>
      <c r="K981" s="333"/>
    </row>
    <row r="982" spans="6:11" ht="13.5" customHeight="1" x14ac:dyDescent="0.25">
      <c r="F982" s="331"/>
      <c r="G982" s="567"/>
      <c r="H982" s="332"/>
      <c r="I982" s="567"/>
      <c r="J982" s="567"/>
      <c r="K982" s="333"/>
    </row>
    <row r="983" spans="6:11" ht="13.5" customHeight="1" x14ac:dyDescent="0.25">
      <c r="F983" s="331"/>
      <c r="G983" s="567"/>
      <c r="H983" s="332"/>
      <c r="I983" s="567"/>
      <c r="J983" s="567"/>
      <c r="K983" s="333"/>
    </row>
    <row r="984" spans="6:11" ht="13.5" customHeight="1" x14ac:dyDescent="0.25">
      <c r="F984" s="331"/>
      <c r="G984" s="567"/>
      <c r="H984" s="332"/>
      <c r="I984" s="567"/>
      <c r="J984" s="567"/>
      <c r="K984" s="333"/>
    </row>
    <row r="985" spans="6:11" ht="13.5" customHeight="1" x14ac:dyDescent="0.25">
      <c r="F985" s="331"/>
      <c r="G985" s="567"/>
      <c r="H985" s="332"/>
      <c r="I985" s="567"/>
      <c r="J985" s="567"/>
      <c r="K985" s="333"/>
    </row>
    <row r="986" spans="6:11" ht="13.5" customHeight="1" x14ac:dyDescent="0.25">
      <c r="F986" s="331"/>
      <c r="G986" s="567"/>
      <c r="H986" s="332"/>
      <c r="I986" s="567"/>
      <c r="J986" s="567"/>
      <c r="K986" s="333"/>
    </row>
    <row r="987" spans="6:11" ht="13.5" customHeight="1" x14ac:dyDescent="0.25">
      <c r="F987" s="331"/>
      <c r="G987" s="567"/>
      <c r="H987" s="332"/>
      <c r="I987" s="567"/>
      <c r="J987" s="567"/>
      <c r="K987" s="333"/>
    </row>
    <row r="988" spans="6:11" ht="13.5" customHeight="1" x14ac:dyDescent="0.25">
      <c r="F988" s="331"/>
      <c r="G988" s="567"/>
      <c r="H988" s="332"/>
      <c r="I988" s="567"/>
      <c r="J988" s="567"/>
      <c r="K988" s="333"/>
    </row>
    <row r="989" spans="6:11" ht="13.5" customHeight="1" x14ac:dyDescent="0.25">
      <c r="F989" s="331"/>
      <c r="G989" s="567"/>
      <c r="H989" s="332"/>
      <c r="I989" s="567"/>
      <c r="J989" s="567"/>
      <c r="K989" s="333"/>
    </row>
    <row r="990" spans="6:11" ht="13.5" customHeight="1" x14ac:dyDescent="0.25">
      <c r="F990" s="331"/>
      <c r="G990" s="567"/>
      <c r="H990" s="332"/>
      <c r="I990" s="567"/>
      <c r="J990" s="567"/>
      <c r="K990" s="333"/>
    </row>
    <row r="991" spans="6:11" ht="13.5" customHeight="1" x14ac:dyDescent="0.25">
      <c r="F991" s="331"/>
      <c r="G991" s="567"/>
      <c r="H991" s="332"/>
      <c r="I991" s="567"/>
      <c r="J991" s="567"/>
      <c r="K991" s="333"/>
    </row>
    <row r="992" spans="6:11" ht="13.5" customHeight="1" x14ac:dyDescent="0.25">
      <c r="F992" s="331"/>
      <c r="G992" s="567"/>
      <c r="H992" s="332"/>
      <c r="I992" s="567"/>
      <c r="J992" s="567"/>
      <c r="K992" s="333"/>
    </row>
    <row r="993" spans="6:11" ht="13.5" customHeight="1" x14ac:dyDescent="0.25">
      <c r="F993" s="331"/>
      <c r="G993" s="567"/>
      <c r="H993" s="332"/>
      <c r="I993" s="567"/>
      <c r="J993" s="567"/>
      <c r="K993" s="333"/>
    </row>
    <row r="994" spans="6:11" ht="13.5" customHeight="1" x14ac:dyDescent="0.25">
      <c r="F994" s="331"/>
      <c r="G994" s="567"/>
      <c r="H994" s="332"/>
      <c r="I994" s="567"/>
      <c r="J994" s="567"/>
      <c r="K994" s="333"/>
    </row>
    <row r="995" spans="6:11" ht="13.5" customHeight="1" x14ac:dyDescent="0.25">
      <c r="F995" s="331"/>
      <c r="G995" s="567"/>
      <c r="H995" s="332"/>
      <c r="I995" s="567"/>
      <c r="J995" s="567"/>
      <c r="K995" s="333"/>
    </row>
    <row r="996" spans="6:11" ht="13.5" customHeight="1" x14ac:dyDescent="0.25">
      <c r="F996" s="331"/>
      <c r="G996" s="567"/>
      <c r="H996" s="332"/>
      <c r="I996" s="567"/>
      <c r="J996" s="567"/>
      <c r="K996" s="333"/>
    </row>
    <row r="997" spans="6:11" ht="13.5" customHeight="1" x14ac:dyDescent="0.25">
      <c r="F997" s="331"/>
      <c r="G997" s="567"/>
      <c r="H997" s="332"/>
      <c r="I997" s="567"/>
      <c r="J997" s="567"/>
      <c r="K997" s="333"/>
    </row>
    <row r="998" spans="6:11" ht="13.5" customHeight="1" x14ac:dyDescent="0.25">
      <c r="F998" s="331"/>
      <c r="G998" s="567"/>
      <c r="H998" s="332"/>
      <c r="I998" s="567"/>
      <c r="J998" s="567"/>
      <c r="K998" s="333"/>
    </row>
    <row r="999" spans="6:11" ht="13.5" customHeight="1" x14ac:dyDescent="0.25">
      <c r="F999" s="331"/>
      <c r="G999" s="567"/>
      <c r="H999" s="332"/>
      <c r="I999" s="567"/>
      <c r="J999" s="567"/>
      <c r="K999" s="333"/>
    </row>
    <row r="1000" spans="6:11" ht="13.5" customHeight="1" x14ac:dyDescent="0.25">
      <c r="F1000" s="331"/>
      <c r="G1000" s="567"/>
      <c r="H1000" s="332"/>
      <c r="I1000" s="567"/>
      <c r="J1000" s="567"/>
      <c r="K1000" s="333"/>
    </row>
    <row r="1001" spans="6:11" ht="13.5" customHeight="1" x14ac:dyDescent="0.25">
      <c r="F1001" s="331"/>
      <c r="G1001" s="567"/>
      <c r="H1001" s="332"/>
      <c r="I1001" s="567"/>
      <c r="J1001" s="567"/>
      <c r="K1001" s="333"/>
    </row>
    <row r="1002" spans="6:11" ht="13.5" customHeight="1" x14ac:dyDescent="0.25">
      <c r="F1002" s="331"/>
      <c r="G1002" s="567"/>
      <c r="H1002" s="332"/>
      <c r="I1002" s="567"/>
      <c r="J1002" s="567"/>
      <c r="K1002" s="333"/>
    </row>
    <row r="1003" spans="6:11" ht="13.5" customHeight="1" x14ac:dyDescent="0.25">
      <c r="F1003" s="331"/>
      <c r="G1003" s="567"/>
      <c r="H1003" s="332"/>
      <c r="I1003" s="567"/>
      <c r="J1003" s="567"/>
      <c r="K1003" s="333"/>
    </row>
    <row r="1004" spans="6:11" ht="13.5" customHeight="1" x14ac:dyDescent="0.25">
      <c r="F1004" s="331"/>
      <c r="G1004" s="567"/>
      <c r="H1004" s="332"/>
      <c r="I1004" s="567"/>
      <c r="J1004" s="567"/>
      <c r="K1004" s="333"/>
    </row>
    <row r="1005" spans="6:11" ht="13.5" customHeight="1" x14ac:dyDescent="0.25">
      <c r="F1005" s="331"/>
      <c r="G1005" s="567"/>
      <c r="H1005" s="332"/>
      <c r="I1005" s="567"/>
      <c r="J1005" s="567"/>
      <c r="K1005" s="333"/>
    </row>
    <row r="1006" spans="6:11" ht="13.5" customHeight="1" x14ac:dyDescent="0.25">
      <c r="F1006" s="331"/>
      <c r="G1006" s="567"/>
      <c r="H1006" s="332"/>
      <c r="I1006" s="567"/>
      <c r="J1006" s="567"/>
      <c r="K1006" s="333"/>
    </row>
    <row r="1007" spans="6:11" ht="13.5" customHeight="1" x14ac:dyDescent="0.25">
      <c r="F1007" s="331"/>
      <c r="G1007" s="567"/>
      <c r="H1007" s="332"/>
      <c r="I1007" s="567"/>
      <c r="J1007" s="567"/>
      <c r="K1007" s="333"/>
    </row>
    <row r="1008" spans="6:11" ht="13.5" customHeight="1" x14ac:dyDescent="0.25">
      <c r="F1008" s="331"/>
      <c r="G1008" s="567"/>
      <c r="H1008" s="332"/>
      <c r="I1008" s="567"/>
      <c r="J1008" s="567"/>
      <c r="K1008" s="333"/>
    </row>
    <row r="1009" spans="6:11" ht="13.5" customHeight="1" x14ac:dyDescent="0.25">
      <c r="F1009" s="331"/>
      <c r="G1009" s="567"/>
      <c r="H1009" s="332"/>
      <c r="I1009" s="567"/>
      <c r="J1009" s="567"/>
      <c r="K1009" s="333"/>
    </row>
    <row r="1010" spans="6:11" ht="13.5" customHeight="1" x14ac:dyDescent="0.25">
      <c r="F1010" s="331"/>
      <c r="G1010" s="567"/>
      <c r="H1010" s="332"/>
      <c r="I1010" s="567"/>
      <c r="J1010" s="567"/>
      <c r="K1010" s="333"/>
    </row>
    <row r="1011" spans="6:11" ht="13.5" customHeight="1" x14ac:dyDescent="0.25">
      <c r="F1011" s="331"/>
      <c r="G1011" s="567"/>
      <c r="H1011" s="332"/>
      <c r="I1011" s="567"/>
      <c r="J1011" s="567"/>
      <c r="K1011" s="333"/>
    </row>
    <row r="1012" spans="6:11" ht="13.5" customHeight="1" x14ac:dyDescent="0.25">
      <c r="F1012" s="331"/>
      <c r="G1012" s="567"/>
      <c r="H1012" s="332"/>
      <c r="I1012" s="567"/>
      <c r="J1012" s="567"/>
      <c r="K1012" s="333"/>
    </row>
    <row r="1013" spans="6:11" ht="13.5" customHeight="1" x14ac:dyDescent="0.25">
      <c r="F1013" s="331"/>
      <c r="G1013" s="567"/>
      <c r="H1013" s="332"/>
      <c r="I1013" s="567"/>
      <c r="J1013" s="567"/>
      <c r="K1013" s="333"/>
    </row>
    <row r="1014" spans="6:11" ht="13.5" customHeight="1" x14ac:dyDescent="0.25">
      <c r="F1014" s="331"/>
      <c r="G1014" s="567"/>
      <c r="H1014" s="332"/>
      <c r="I1014" s="567"/>
      <c r="J1014" s="567"/>
      <c r="K1014" s="333"/>
    </row>
    <row r="1015" spans="6:11" ht="13.5" customHeight="1" x14ac:dyDescent="0.25">
      <c r="F1015" s="331"/>
      <c r="G1015" s="567"/>
      <c r="H1015" s="332"/>
      <c r="I1015" s="567"/>
      <c r="J1015" s="567"/>
      <c r="K1015" s="333"/>
    </row>
    <row r="1016" spans="6:11" ht="13.5" customHeight="1" x14ac:dyDescent="0.25">
      <c r="F1016" s="331"/>
      <c r="G1016" s="567"/>
      <c r="H1016" s="332"/>
      <c r="I1016" s="567"/>
      <c r="J1016" s="567"/>
      <c r="K1016" s="333"/>
    </row>
    <row r="1017" spans="6:11" ht="13.5" customHeight="1" x14ac:dyDescent="0.25">
      <c r="F1017" s="331"/>
      <c r="G1017" s="567"/>
      <c r="H1017" s="332"/>
      <c r="I1017" s="567"/>
      <c r="J1017" s="567"/>
      <c r="K1017" s="333"/>
    </row>
    <row r="1018" spans="6:11" ht="13.5" customHeight="1" x14ac:dyDescent="0.25">
      <c r="F1018" s="331"/>
      <c r="G1018" s="567"/>
      <c r="H1018" s="332"/>
      <c r="I1018" s="567"/>
      <c r="J1018" s="567"/>
      <c r="K1018" s="333"/>
    </row>
    <row r="1019" spans="6:11" ht="13.5" customHeight="1" x14ac:dyDescent="0.25">
      <c r="F1019" s="331"/>
      <c r="G1019" s="567"/>
      <c r="H1019" s="332"/>
      <c r="I1019" s="567"/>
      <c r="J1019" s="567"/>
      <c r="K1019" s="333"/>
    </row>
    <row r="1020" spans="6:11" ht="13.5" customHeight="1" x14ac:dyDescent="0.25">
      <c r="F1020" s="331"/>
      <c r="G1020" s="567"/>
      <c r="H1020" s="332"/>
      <c r="I1020" s="567"/>
      <c r="J1020" s="567"/>
      <c r="K1020" s="333"/>
    </row>
  </sheetData>
  <customSheetViews>
    <customSheetView guid="{EF9825A4-66A9-440C-B5D2-85645B844729}" scale="90">
      <selection activeCell="H8" sqref="H8:H10"/>
      <pageMargins left="0" right="0" top="0" bottom="0" header="0" footer="0"/>
      <pageSetup orientation="portrait"/>
    </customSheetView>
    <customSheetView guid="{31DF18CB-BA8D-4AEA-B5E1-15D6CA9F0817}" scale="90">
      <selection activeCell="H8" sqref="H8:H10"/>
      <pageMargins left="0" right="0" top="0" bottom="0" header="0" footer="0"/>
      <pageSetup orientation="portrait"/>
    </customSheetView>
    <customSheetView guid="{75853280-C85D-4EAD-BA4B-39FAD7BDDECC}" scale="90">
      <selection activeCell="H8" sqref="H8:H10"/>
      <pageMargins left="0" right="0" top="0" bottom="0" header="0" footer="0"/>
      <pageSetup orientation="portrait"/>
    </customSheetView>
  </customSheetViews>
  <mergeCells count="75">
    <mergeCell ref="H8:H10"/>
    <mergeCell ref="D9:E9"/>
    <mergeCell ref="D10:E10"/>
    <mergeCell ref="C3:H3"/>
    <mergeCell ref="C4:H4"/>
    <mergeCell ref="C5:H5"/>
    <mergeCell ref="C6:D6"/>
    <mergeCell ref="D7:E7"/>
    <mergeCell ref="D11:E11"/>
    <mergeCell ref="D12:E12"/>
    <mergeCell ref="D13:E13"/>
    <mergeCell ref="C14:C17"/>
    <mergeCell ref="D14:E14"/>
    <mergeCell ref="D15:E15"/>
    <mergeCell ref="D16:E16"/>
    <mergeCell ref="D17:E17"/>
    <mergeCell ref="C8:C13"/>
    <mergeCell ref="D8:E8"/>
    <mergeCell ref="C18:C20"/>
    <mergeCell ref="D18:E18"/>
    <mergeCell ref="D19:E19"/>
    <mergeCell ref="D20:E20"/>
    <mergeCell ref="C21:C24"/>
    <mergeCell ref="D21:E21"/>
    <mergeCell ref="D22:E22"/>
    <mergeCell ref="D23:E23"/>
    <mergeCell ref="D24:E24"/>
    <mergeCell ref="C25:C28"/>
    <mergeCell ref="D25:E25"/>
    <mergeCell ref="D26:E26"/>
    <mergeCell ref="D27:E27"/>
    <mergeCell ref="D28:E28"/>
    <mergeCell ref="D33:E33"/>
    <mergeCell ref="C34:C38"/>
    <mergeCell ref="D34:E34"/>
    <mergeCell ref="D35:E35"/>
    <mergeCell ref="D36:E36"/>
    <mergeCell ref="D37:E37"/>
    <mergeCell ref="D38:E38"/>
    <mergeCell ref="C29:C33"/>
    <mergeCell ref="D29:E29"/>
    <mergeCell ref="D30:E30"/>
    <mergeCell ref="D31:E31"/>
    <mergeCell ref="D32:E32"/>
    <mergeCell ref="C39:C42"/>
    <mergeCell ref="D39:E39"/>
    <mergeCell ref="H39:H42"/>
    <mergeCell ref="D40:E40"/>
    <mergeCell ref="D41:E41"/>
    <mergeCell ref="D42:E42"/>
    <mergeCell ref="H45:H47"/>
    <mergeCell ref="D46:E46"/>
    <mergeCell ref="D47:E47"/>
    <mergeCell ref="F43:F44"/>
    <mergeCell ref="F45:F47"/>
    <mergeCell ref="H43:H44"/>
    <mergeCell ref="C43:C44"/>
    <mergeCell ref="D43:E43"/>
    <mergeCell ref="D44:E44"/>
    <mergeCell ref="C45:C47"/>
    <mergeCell ref="D45:E45"/>
    <mergeCell ref="C48:C51"/>
    <mergeCell ref="D48:E48"/>
    <mergeCell ref="H48:H51"/>
    <mergeCell ref="D49:E49"/>
    <mergeCell ref="D50:E50"/>
    <mergeCell ref="D51:E51"/>
    <mergeCell ref="H34:H38"/>
    <mergeCell ref="H14:H16"/>
    <mergeCell ref="H25:H28"/>
    <mergeCell ref="H12:H13"/>
    <mergeCell ref="H29:H33"/>
    <mergeCell ref="H19:H20"/>
    <mergeCell ref="H21:H22"/>
    <mergeCell ref="H23:H24"/>
  </mergeCells>
  <phoneticPr fontId="63" type="noConversion"/>
  <pageMargins left="0.25" right="0.25" top="0.17" bottom="0.17" header="0" footer="0"/>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1"/>
  <sheetViews>
    <sheetView topLeftCell="D7" zoomScale="70" zoomScaleNormal="70" workbookViewId="0">
      <selection activeCell="D8" sqref="D8"/>
    </sheetView>
  </sheetViews>
  <sheetFormatPr defaultColWidth="8.7109375" defaultRowHeight="15" x14ac:dyDescent="0.25"/>
  <cols>
    <col min="1" max="1" width="1.28515625" customWidth="1"/>
    <col min="2" max="2" width="2" customWidth="1"/>
    <col min="3" max="3" width="28.28515625" customWidth="1"/>
    <col min="4" max="4" width="216.7109375" customWidth="1"/>
    <col min="5" max="5" width="2.42578125" customWidth="1"/>
    <col min="6" max="6" width="1.42578125" customWidth="1"/>
  </cols>
  <sheetData>
    <row r="1" spans="2:5" ht="15.75" thickBot="1" x14ac:dyDescent="0.3">
      <c r="B1" s="533"/>
      <c r="C1" s="533"/>
      <c r="D1" s="533"/>
      <c r="E1" s="533"/>
    </row>
    <row r="2" spans="2:5" ht="15.75" thickBot="1" x14ac:dyDescent="0.3">
      <c r="B2" s="57"/>
      <c r="C2" s="33"/>
      <c r="D2" s="33"/>
      <c r="E2" s="34"/>
    </row>
    <row r="3" spans="2:5" ht="19.5" thickBot="1" x14ac:dyDescent="0.35">
      <c r="B3" s="58"/>
      <c r="C3" s="1011" t="s">
        <v>804</v>
      </c>
      <c r="D3" s="1012"/>
      <c r="E3" s="59"/>
    </row>
    <row r="4" spans="2:5" x14ac:dyDescent="0.25">
      <c r="B4" s="58"/>
      <c r="C4" s="60"/>
      <c r="D4" s="60"/>
      <c r="E4" s="59"/>
    </row>
    <row r="5" spans="2:5" ht="15.75" thickBot="1" x14ac:dyDescent="0.3">
      <c r="B5" s="58"/>
      <c r="C5" s="354" t="s">
        <v>805</v>
      </c>
      <c r="D5" s="60"/>
      <c r="E5" s="59"/>
    </row>
    <row r="6" spans="2:5" ht="29.25" thickBot="1" x14ac:dyDescent="0.3">
      <c r="B6" s="58"/>
      <c r="C6" s="66" t="s">
        <v>806</v>
      </c>
      <c r="D6" s="67" t="s">
        <v>807</v>
      </c>
      <c r="E6" s="59"/>
    </row>
    <row r="7" spans="2:5" ht="408.75" customHeight="1" thickBot="1" x14ac:dyDescent="0.3">
      <c r="B7" s="58"/>
      <c r="C7" s="61" t="s">
        <v>808</v>
      </c>
      <c r="D7" s="415" t="s">
        <v>809</v>
      </c>
      <c r="E7" s="59"/>
    </row>
    <row r="8" spans="2:5" ht="270" customHeight="1" thickBot="1" x14ac:dyDescent="0.3">
      <c r="B8" s="58"/>
      <c r="C8" s="62" t="s">
        <v>810</v>
      </c>
      <c r="D8" s="416" t="s">
        <v>811</v>
      </c>
      <c r="E8" s="59"/>
    </row>
    <row r="9" spans="2:5" ht="93.75" customHeight="1" thickBot="1" x14ac:dyDescent="0.3">
      <c r="B9" s="58"/>
      <c r="C9" s="257" t="s">
        <v>812</v>
      </c>
      <c r="D9" s="417" t="s">
        <v>813</v>
      </c>
      <c r="E9" s="59"/>
    </row>
    <row r="10" spans="2:5" ht="75.75" thickBot="1" x14ac:dyDescent="0.3">
      <c r="B10" s="58"/>
      <c r="C10" s="239" t="s">
        <v>814</v>
      </c>
      <c r="D10" s="418" t="s">
        <v>815</v>
      </c>
      <c r="E10" s="59"/>
    </row>
    <row r="11" spans="2:5" ht="210.75" thickBot="1" x14ac:dyDescent="0.3">
      <c r="B11" s="58"/>
      <c r="C11" s="61" t="s">
        <v>816</v>
      </c>
      <c r="D11" s="415" t="s">
        <v>817</v>
      </c>
      <c r="E11" s="59"/>
    </row>
    <row r="12" spans="2:5" ht="40.15" customHeight="1" x14ac:dyDescent="0.25">
      <c r="B12" s="58"/>
      <c r="C12" s="1013" t="s">
        <v>818</v>
      </c>
      <c r="D12" s="1013"/>
      <c r="E12" s="59"/>
    </row>
    <row r="13" spans="2:5" x14ac:dyDescent="0.25">
      <c r="B13" s="58"/>
      <c r="C13" s="60"/>
      <c r="D13" s="60"/>
      <c r="E13" s="59"/>
    </row>
    <row r="14" spans="2:5" ht="15.75" thickBot="1" x14ac:dyDescent="0.3">
      <c r="B14" s="58"/>
      <c r="C14" s="1014" t="s">
        <v>819</v>
      </c>
      <c r="D14" s="1014"/>
      <c r="E14" s="59"/>
    </row>
    <row r="15" spans="2:5" ht="15.75" thickBot="1" x14ac:dyDescent="0.3">
      <c r="B15" s="58"/>
      <c r="C15" s="68" t="s">
        <v>820</v>
      </c>
      <c r="D15" s="68" t="s">
        <v>807</v>
      </c>
      <c r="E15" s="59"/>
    </row>
    <row r="16" spans="2:5" ht="15.75" thickBot="1" x14ac:dyDescent="0.3">
      <c r="B16" s="58"/>
      <c r="C16" s="1010" t="s">
        <v>821</v>
      </c>
      <c r="D16" s="1010"/>
      <c r="E16" s="59"/>
    </row>
    <row r="17" spans="2:5" ht="272.25" customHeight="1" thickBot="1" x14ac:dyDescent="0.3">
      <c r="B17" s="58"/>
      <c r="C17" s="63" t="s">
        <v>822</v>
      </c>
      <c r="D17" s="564" t="s">
        <v>823</v>
      </c>
      <c r="E17" s="59"/>
    </row>
    <row r="18" spans="2:5" ht="105.75" thickBot="1" x14ac:dyDescent="0.3">
      <c r="B18" s="58"/>
      <c r="C18" s="63" t="s">
        <v>824</v>
      </c>
      <c r="D18" s="565" t="s">
        <v>825</v>
      </c>
      <c r="E18" s="59"/>
    </row>
    <row r="19" spans="2:5" ht="15.75" thickBot="1" x14ac:dyDescent="0.3">
      <c r="B19" s="58"/>
      <c r="C19" s="1015" t="s">
        <v>826</v>
      </c>
      <c r="D19" s="1015"/>
      <c r="E19" s="59"/>
    </row>
    <row r="20" spans="2:5" ht="75.75" customHeight="1" thickBot="1" x14ac:dyDescent="0.3">
      <c r="B20" s="58"/>
      <c r="C20" s="131" t="s">
        <v>827</v>
      </c>
      <c r="D20" s="522" t="s">
        <v>75</v>
      </c>
      <c r="E20" s="59"/>
    </row>
    <row r="21" spans="2:5" ht="120.75" customHeight="1" thickBot="1" x14ac:dyDescent="0.3">
      <c r="B21" s="58"/>
      <c r="C21" s="131" t="s">
        <v>828</v>
      </c>
      <c r="D21" s="522" t="s">
        <v>75</v>
      </c>
      <c r="E21" s="59"/>
    </row>
    <row r="22" spans="2:5" ht="15.75" thickBot="1" x14ac:dyDescent="0.3">
      <c r="B22" s="58"/>
      <c r="C22" s="1010" t="s">
        <v>829</v>
      </c>
      <c r="D22" s="1010"/>
      <c r="E22" s="59"/>
    </row>
    <row r="23" spans="2:5" ht="150.75" thickBot="1" x14ac:dyDescent="0.3">
      <c r="B23" s="58"/>
      <c r="C23" s="63" t="s">
        <v>830</v>
      </c>
      <c r="D23" s="564" t="s">
        <v>831</v>
      </c>
      <c r="E23" s="59"/>
    </row>
    <row r="24" spans="2:5" ht="136.5" customHeight="1" thickBot="1" x14ac:dyDescent="0.3">
      <c r="B24" s="58"/>
      <c r="C24" s="63" t="s">
        <v>832</v>
      </c>
      <c r="D24" s="564" t="s">
        <v>833</v>
      </c>
      <c r="E24" s="59"/>
    </row>
    <row r="25" spans="2:5" ht="15.75" thickBot="1" x14ac:dyDescent="0.3">
      <c r="B25" s="58"/>
      <c r="C25" s="1010" t="s">
        <v>834</v>
      </c>
      <c r="D25" s="1010"/>
      <c r="E25" s="59"/>
    </row>
    <row r="26" spans="2:5" ht="187.5" customHeight="1" thickBot="1" x14ac:dyDescent="0.3">
      <c r="B26" s="58"/>
      <c r="C26" s="64" t="s">
        <v>835</v>
      </c>
      <c r="D26" s="565" t="s">
        <v>836</v>
      </c>
      <c r="E26" s="59"/>
    </row>
    <row r="27" spans="2:5" ht="112.5" customHeight="1" thickBot="1" x14ac:dyDescent="0.3">
      <c r="B27" s="58"/>
      <c r="C27" s="64" t="s">
        <v>837</v>
      </c>
      <c r="D27" s="565" t="s">
        <v>838</v>
      </c>
      <c r="E27" s="59"/>
    </row>
    <row r="28" spans="2:5" ht="115.5" thickBot="1" x14ac:dyDescent="0.3">
      <c r="B28" s="58"/>
      <c r="C28" s="64" t="s">
        <v>839</v>
      </c>
      <c r="D28" s="565" t="s">
        <v>840</v>
      </c>
      <c r="E28" s="59"/>
    </row>
    <row r="29" spans="2:5" ht="15.75" thickBot="1" x14ac:dyDescent="0.3">
      <c r="B29" s="58"/>
      <c r="C29" s="1010" t="s">
        <v>841</v>
      </c>
      <c r="D29" s="1010"/>
      <c r="E29" s="59"/>
    </row>
    <row r="30" spans="2:5" ht="122.25" customHeight="1" thickBot="1" x14ac:dyDescent="0.3">
      <c r="B30" s="58"/>
      <c r="C30" s="63" t="s">
        <v>842</v>
      </c>
      <c r="D30" s="565" t="s">
        <v>843</v>
      </c>
      <c r="E30" s="59"/>
    </row>
    <row r="31" spans="2:5" ht="110.25" customHeight="1" thickBot="1" x14ac:dyDescent="0.3">
      <c r="B31" s="58"/>
      <c r="C31" s="131" t="s">
        <v>844</v>
      </c>
      <c r="D31" s="565" t="s">
        <v>845</v>
      </c>
      <c r="E31" s="59"/>
    </row>
    <row r="32" spans="2:5" ht="408.75" customHeight="1" thickBot="1" x14ac:dyDescent="0.3">
      <c r="B32" s="58"/>
      <c r="C32" s="131" t="s">
        <v>846</v>
      </c>
      <c r="D32" s="565" t="s">
        <v>847</v>
      </c>
      <c r="E32" s="59"/>
    </row>
    <row r="33" spans="2:5" ht="66" customHeight="1" thickBot="1" x14ac:dyDescent="0.3">
      <c r="B33" s="58"/>
      <c r="C33" s="63" t="s">
        <v>848</v>
      </c>
      <c r="D33" s="565" t="s">
        <v>849</v>
      </c>
      <c r="E33" s="59"/>
    </row>
    <row r="34" spans="2:5" ht="120.75" thickBot="1" x14ac:dyDescent="0.3">
      <c r="B34" s="58"/>
      <c r="C34" s="63" t="s">
        <v>850</v>
      </c>
      <c r="D34" s="565" t="s">
        <v>75</v>
      </c>
      <c r="E34" s="59"/>
    </row>
    <row r="35" spans="2:5" ht="159" customHeight="1" thickBot="1" x14ac:dyDescent="0.3">
      <c r="B35" s="58"/>
      <c r="C35" s="63" t="s">
        <v>851</v>
      </c>
      <c r="D35" s="565" t="s">
        <v>852</v>
      </c>
      <c r="E35" s="59"/>
    </row>
    <row r="36" spans="2:5" ht="15.75" thickBot="1" x14ac:dyDescent="0.3">
      <c r="B36" s="58"/>
      <c r="C36" s="1010" t="s">
        <v>853</v>
      </c>
      <c r="D36" s="1010"/>
      <c r="E36" s="59"/>
    </row>
    <row r="37" spans="2:5" ht="128.25" thickBot="1" x14ac:dyDescent="0.3">
      <c r="B37" s="243"/>
      <c r="C37" s="255" t="s">
        <v>854</v>
      </c>
      <c r="D37" s="565" t="s">
        <v>855</v>
      </c>
      <c r="E37" s="243"/>
    </row>
    <row r="38" spans="2:5" ht="15.75" thickBot="1" x14ac:dyDescent="0.3">
      <c r="B38" s="58"/>
      <c r="C38" s="1010" t="s">
        <v>856</v>
      </c>
      <c r="D38" s="1010"/>
      <c r="E38" s="59"/>
    </row>
    <row r="39" spans="2:5" ht="78" customHeight="1" thickBot="1" x14ac:dyDescent="0.3">
      <c r="B39" s="58"/>
      <c r="C39" s="256" t="s">
        <v>857</v>
      </c>
      <c r="D39" s="525"/>
      <c r="E39" s="59"/>
    </row>
    <row r="40" spans="2:5" ht="45.75" thickBot="1" x14ac:dyDescent="0.3">
      <c r="B40" s="58"/>
      <c r="C40" s="256" t="s">
        <v>858</v>
      </c>
      <c r="D40" s="566" t="s">
        <v>859</v>
      </c>
      <c r="E40" s="59"/>
    </row>
    <row r="41" spans="2:5" ht="15.75" thickBot="1" x14ac:dyDescent="0.3">
      <c r="B41" s="72"/>
      <c r="C41" s="65"/>
      <c r="D41" s="65"/>
      <c r="E41" s="73"/>
    </row>
  </sheetData>
  <customSheetViews>
    <customSheetView guid="{EF9825A4-66A9-440C-B5D2-85645B844729}" scale="90">
      <selection activeCell="D7" sqref="D7"/>
      <pageMargins left="0" right="0" top="0" bottom="0" header="0" footer="0"/>
      <pageSetup orientation="portrait" r:id="rId1"/>
    </customSheetView>
    <customSheetView guid="{31DF18CB-BA8D-4AEA-B5E1-15D6CA9F0817}" scale="90">
      <selection activeCell="D7" sqref="D7"/>
      <pageMargins left="0" right="0" top="0" bottom="0" header="0" footer="0"/>
      <pageSetup orientation="portrait" r:id="rId2"/>
    </customSheetView>
    <customSheetView guid="{75853280-C85D-4EAD-BA4B-39FAD7BDDECC}" scale="90">
      <selection activeCell="D7" sqref="D7"/>
      <pageMargins left="0" right="0" top="0" bottom="0" header="0" footer="0"/>
      <pageSetup orientation="portrait" r:id="rId3"/>
    </customSheetView>
  </customSheetViews>
  <mergeCells count="10">
    <mergeCell ref="C25:D25"/>
    <mergeCell ref="C29:D29"/>
    <mergeCell ref="C36:D36"/>
    <mergeCell ref="C38:D38"/>
    <mergeCell ref="C3:D3"/>
    <mergeCell ref="C12:D12"/>
    <mergeCell ref="C14:D14"/>
    <mergeCell ref="C16:D16"/>
    <mergeCell ref="C19:D19"/>
    <mergeCell ref="C22:D22"/>
  </mergeCells>
  <pageMargins left="0.25" right="0.25" top="0.18" bottom="0.17" header="0.17" footer="0.17"/>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83" r:id="rId7" name="Check Box 3">
              <controlPr defaultSize="0" autoFill="0" autoLine="0" autoPict="0">
                <anchor moveWithCells="1" sizeWithCells="1">
                  <from>
                    <xdr:col>8</xdr:col>
                    <xdr:colOff>9525</xdr:colOff>
                    <xdr:row>38</xdr:row>
                    <xdr:rowOff>85725</xdr:rowOff>
                  </from>
                  <to>
                    <xdr:col>8</xdr:col>
                    <xdr:colOff>9525</xdr:colOff>
                    <xdr:row>38</xdr:row>
                    <xdr:rowOff>419100</xdr:rowOff>
                  </to>
                </anchor>
              </controlPr>
            </control>
          </mc:Choice>
        </mc:AlternateContent>
        <mc:AlternateContent xmlns:mc="http://schemas.openxmlformats.org/markup-compatibility/2006">
          <mc:Choice Requires="x14">
            <control shapeId="71684" r:id="rId8" name="Check Box 4">
              <controlPr defaultSize="0" autoFill="0" autoLine="0" autoPict="0">
                <anchor moveWithCells="1" sizeWithCells="1">
                  <from>
                    <xdr:col>8</xdr:col>
                    <xdr:colOff>9525</xdr:colOff>
                    <xdr:row>38</xdr:row>
                    <xdr:rowOff>85725</xdr:rowOff>
                  </from>
                  <to>
                    <xdr:col>8</xdr:col>
                    <xdr:colOff>19050</xdr:colOff>
                    <xdr:row>38</xdr:row>
                    <xdr:rowOff>419100</xdr:rowOff>
                  </to>
                </anchor>
              </controlPr>
            </control>
          </mc:Choice>
        </mc:AlternateContent>
        <mc:AlternateContent xmlns:mc="http://schemas.openxmlformats.org/markup-compatibility/2006">
          <mc:Choice Requires="x14">
            <control shapeId="3" r:id="rId9" name="Check Box 1">
              <controlPr defaultSize="0" autoFill="0" autoLine="0" autoPict="0">
                <anchor moveWithCells="1" sizeWithCells="1">
                  <from>
                    <xdr:col>2</xdr:col>
                    <xdr:colOff>1876425</xdr:colOff>
                    <xdr:row>38</xdr:row>
                    <xdr:rowOff>85725</xdr:rowOff>
                  </from>
                  <to>
                    <xdr:col>3</xdr:col>
                    <xdr:colOff>466725</xdr:colOff>
                    <xdr:row>38</xdr:row>
                    <xdr:rowOff>352425</xdr:rowOff>
                  </to>
                </anchor>
              </controlPr>
            </control>
          </mc:Choice>
        </mc:AlternateContent>
        <mc:AlternateContent xmlns:mc="http://schemas.openxmlformats.org/markup-compatibility/2006">
          <mc:Choice Requires="x14">
            <control shapeId="4" r:id="rId10" name="Check Box 2">
              <controlPr defaultSize="0" autoFill="0" autoLine="0" autoPict="0">
                <anchor moveWithCells="1" sizeWithCells="1">
                  <from>
                    <xdr:col>3</xdr:col>
                    <xdr:colOff>504825</xdr:colOff>
                    <xdr:row>38</xdr:row>
                    <xdr:rowOff>85725</xdr:rowOff>
                  </from>
                  <to>
                    <xdr:col>3</xdr:col>
                    <xdr:colOff>981075</xdr:colOff>
                    <xdr:row>38</xdr:row>
                    <xdr:rowOff>352425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5199</ProjectId>
    <ReportingPeriod xmlns="dc9b7735-1e97-4a24-b7a2-47bf824ab39e" xsi:nil="true"/>
    <WBDocsDocURL xmlns="dc9b7735-1e97-4a24-b7a2-47bf824ab39e">https://spfilesapi.worldbank.org/services?I4_SERVICE=VC&amp;I4_KEY=TF069013&amp;I4_DOCID=3bfa9d55-22d4-49ca-959d-1d030994b15a</WBDocsDocURL>
    <WBDocsDocURLPublicOnly xmlns="dc9b7735-1e97-4a24-b7a2-47bf824ab39e">https://spxdocs.worldbank.org/en/081500011082239738/5199_PPR_SEA project_Year2_UNH-OIT_30082022_revised_for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3694BA8B-B556-4CCA-BD9F-4E3C146FF296}"/>
</file>

<file path=customXml/itemProps2.xml><?xml version="1.0" encoding="utf-8"?>
<ds:datastoreItem xmlns:ds="http://schemas.openxmlformats.org/officeDocument/2006/customXml" ds:itemID="{6B36967A-A469-4245-BF4E-D653F9F2E79C}"/>
</file>

<file path=customXml/itemProps3.xml><?xml version="1.0" encoding="utf-8"?>
<ds:datastoreItem xmlns:ds="http://schemas.openxmlformats.org/officeDocument/2006/customXml" ds:itemID="{11A5509B-9174-494D-8083-D67ABE9F8D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Risk Assesment</vt:lpstr>
      <vt:lpstr>Financial Data</vt:lpstr>
      <vt:lpstr>ESP Compliance</vt:lpstr>
      <vt:lpstr>GP Compliance</vt:lpstr>
      <vt:lpstr>ESP and GP Guidance notes</vt:lpstr>
      <vt:lpstr>Rating</vt:lpstr>
      <vt:lpstr>Project Indicators</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Hugo</cp:lastModifiedBy>
  <cp:revision/>
  <dcterms:created xsi:type="dcterms:W3CDTF">2010-11-30T14:15:01Z</dcterms:created>
  <dcterms:modified xsi:type="dcterms:W3CDTF">2022-11-08T08:39:10Z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